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A AND COMPETENCY EVALUATION\Excel model\"/>
    </mc:Choice>
  </mc:AlternateContent>
  <workbookProtection workbookAlgorithmName="SHA-512" workbookHashValue="Y5VPJeRVaZ6i41KcjNFIEY7oaF8gqEyi5QU0+SKUxO1QItorJLMK40wS+gXS7ZmUMCjt6RclQxjG5ejGXKM53Q==" workbookSaltValue="/0WQ7bwU4BGx+G96EnGj9A==" workbookSpinCount="100000" lockStructure="1"/>
  <bookViews>
    <workbookView xWindow="0" yWindow="0" windowWidth="23040" windowHeight="9192" tabRatio="942" activeTab="6"/>
  </bookViews>
  <sheets>
    <sheet name="Заавар" sheetId="4" r:id="rId1"/>
    <sheet name="Самбар" sheetId="6" r:id="rId2"/>
    <sheet name="Орлого" sheetId="1" r:id="rId3"/>
    <sheet name="Мөнгө" sheetId="5" r:id="rId4"/>
    <sheet name="Зардал" sheetId="2" r:id="rId5"/>
    <sheet name="Авлага" sheetId="15" r:id="rId6"/>
    <sheet name="Тайлан" sheetId="3" r:id="rId7"/>
    <sheet name="Бараа, ТЭМ" sheetId="7" r:id="rId8"/>
    <sheet name="Бүтээгдэхүүн" sheetId="8" r:id="rId9"/>
    <sheet name="ББ Үлдэгдэл" sheetId="9" r:id="rId10"/>
    <sheet name="Хөрөнгө" sheetId="13" r:id="rId11"/>
    <sheet name="Баланс" sheetId="14" r:id="rId12"/>
  </sheets>
  <definedNames>
    <definedName name="_xlnm._FilterDatabase" localSheetId="7" hidden="1">'Бараа, ТЭМ'!$A$4:$O$1014</definedName>
    <definedName name="_xlnm._FilterDatabase" localSheetId="8" hidden="1">Бүтээгдэхүүн!$A$4:$K$1014</definedName>
    <definedName name="Биет_бус_хөрөнгө">Хөрөнгө!$W$6:$W$9</definedName>
    <definedName name="Биеь_бус_хөрөнгө">Хөрөнгө!$W$6:$W$9</definedName>
    <definedName name="Биологийн_хөрөнгө">Хөрөнгө!$V$6:$V$7</definedName>
    <definedName name="Туслах_материал">'Бараа, ТЭМ'!$U$6:$U$20</definedName>
    <definedName name="Үл_хөдлөх_хөрөнгө" localSheetId="5">#REF!</definedName>
    <definedName name="Үл_хөдлөх_хөрөнгө" localSheetId="10">Хөрөнгө!$T$6:$T$9</definedName>
    <definedName name="Үл_хөдлөх_хөрөнгө">#REF!</definedName>
    <definedName name="Үндсэн_материал">'Бараа, ТЭМ'!$S$6:$S$20</definedName>
    <definedName name="Хөдлөх_хөрөнгө" localSheetId="5">#REF!</definedName>
    <definedName name="Хөдлөх_хөрөнгө" localSheetId="10">Хөрөнгө!$U$6:$U$9</definedName>
    <definedName name="Хөдлөх_хөрөнгө">#REF!</definedName>
  </definedNames>
  <calcPr calcId="162913"/>
</workbook>
</file>

<file path=xl/calcChain.xml><?xml version="1.0" encoding="utf-8"?>
<calcChain xmlns="http://schemas.openxmlformats.org/spreadsheetml/2006/main">
  <c r="M10" i="2" l="1"/>
  <c r="N13" i="3" l="1"/>
  <c r="M13" i="3"/>
  <c r="L13" i="3"/>
  <c r="K13" i="3"/>
  <c r="J13" i="3"/>
  <c r="I13" i="3"/>
  <c r="H13" i="3"/>
  <c r="G13" i="3"/>
  <c r="F13" i="3"/>
  <c r="E13" i="3"/>
  <c r="D13" i="3"/>
  <c r="C13" i="3"/>
  <c r="O13" i="3" s="1"/>
  <c r="C82" i="3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N82" i="3"/>
  <c r="M82" i="3"/>
  <c r="L82" i="3"/>
  <c r="K82" i="3"/>
  <c r="J82" i="3"/>
  <c r="I82" i="3"/>
  <c r="H82" i="3"/>
  <c r="G82" i="3"/>
  <c r="F82" i="3"/>
  <c r="E82" i="3"/>
  <c r="D82" i="3"/>
  <c r="C62" i="3"/>
  <c r="C10" i="3"/>
  <c r="H6" i="15"/>
  <c r="H7" i="15" s="1"/>
  <c r="H8" i="15" s="1"/>
  <c r="H9" i="15" s="1"/>
  <c r="H10" i="15" s="1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H22" i="15" s="1"/>
  <c r="H23" i="15" s="1"/>
  <c r="H24" i="15" s="1"/>
  <c r="H25" i="15" s="1"/>
  <c r="H26" i="15" s="1"/>
  <c r="H27" i="15" s="1"/>
  <c r="H28" i="15" s="1"/>
  <c r="H29" i="15" s="1"/>
  <c r="H30" i="15" s="1"/>
  <c r="H31" i="15" s="1"/>
  <c r="H32" i="15" s="1"/>
  <c r="H33" i="15" s="1"/>
  <c r="H34" i="15" s="1"/>
  <c r="H35" i="15" s="1"/>
  <c r="H36" i="15" s="1"/>
  <c r="H37" i="15" s="1"/>
  <c r="H38" i="15" s="1"/>
  <c r="H39" i="15" s="1"/>
  <c r="H40" i="15" s="1"/>
  <c r="H41" i="15" s="1"/>
  <c r="H42" i="15" s="1"/>
  <c r="H43" i="15" s="1"/>
  <c r="H44" i="15" s="1"/>
  <c r="H45" i="15" s="1"/>
  <c r="H46" i="15" s="1"/>
  <c r="H47" i="15" s="1"/>
  <c r="H48" i="15" s="1"/>
  <c r="H49" i="15" s="1"/>
  <c r="H50" i="15" s="1"/>
  <c r="H51" i="15" s="1"/>
  <c r="H52" i="15" s="1"/>
  <c r="H53" i="15" s="1"/>
  <c r="H54" i="15" s="1"/>
  <c r="H55" i="15" s="1"/>
  <c r="H56" i="15" s="1"/>
  <c r="H57" i="15" s="1"/>
  <c r="H58" i="15" s="1"/>
  <c r="H59" i="15" s="1"/>
  <c r="H60" i="15" s="1"/>
  <c r="H61" i="15" s="1"/>
  <c r="H62" i="15" s="1"/>
  <c r="H63" i="15" s="1"/>
  <c r="H64" i="15" s="1"/>
  <c r="H65" i="15" s="1"/>
  <c r="H66" i="15" s="1"/>
  <c r="H67" i="15" s="1"/>
  <c r="H68" i="15" s="1"/>
  <c r="H69" i="15" s="1"/>
  <c r="H70" i="15" s="1"/>
  <c r="H71" i="15" s="1"/>
  <c r="H72" i="15" s="1"/>
  <c r="H73" i="15" s="1"/>
  <c r="H74" i="15" s="1"/>
  <c r="H75" i="15" s="1"/>
  <c r="H76" i="15" s="1"/>
  <c r="H77" i="15" s="1"/>
  <c r="H78" i="15" s="1"/>
  <c r="H79" i="15" s="1"/>
  <c r="H80" i="15" s="1"/>
  <c r="H81" i="15" s="1"/>
  <c r="H82" i="15" s="1"/>
  <c r="H83" i="15" s="1"/>
  <c r="H84" i="15" s="1"/>
  <c r="H85" i="15" s="1"/>
  <c r="H86" i="15" s="1"/>
  <c r="H87" i="15" s="1"/>
  <c r="H88" i="15" s="1"/>
  <c r="H89" i="15" s="1"/>
  <c r="H90" i="15" s="1"/>
  <c r="H91" i="15" s="1"/>
  <c r="H92" i="15" s="1"/>
  <c r="H93" i="15" s="1"/>
  <c r="H94" i="15" s="1"/>
  <c r="H95" i="15" s="1"/>
  <c r="H96" i="15" s="1"/>
  <c r="H97" i="15" s="1"/>
  <c r="H98" i="15" s="1"/>
  <c r="H99" i="15" s="1"/>
  <c r="H100" i="15" s="1"/>
  <c r="H101" i="15" s="1"/>
  <c r="H102" i="15" s="1"/>
  <c r="H103" i="15" s="1"/>
  <c r="H104" i="15" s="1"/>
  <c r="H105" i="15" s="1"/>
  <c r="H106" i="15" s="1"/>
  <c r="H107" i="15" s="1"/>
  <c r="H108" i="15" s="1"/>
  <c r="H109" i="15" s="1"/>
  <c r="H110" i="15" s="1"/>
  <c r="H111" i="15" s="1"/>
  <c r="H112" i="15" s="1"/>
  <c r="H113" i="15" s="1"/>
  <c r="H114" i="15" s="1"/>
  <c r="H115" i="15" s="1"/>
  <c r="H116" i="15" s="1"/>
  <c r="H117" i="15" s="1"/>
  <c r="H118" i="15" s="1"/>
  <c r="H119" i="15" s="1"/>
  <c r="H120" i="15" s="1"/>
  <c r="H121" i="15" s="1"/>
  <c r="H122" i="15" s="1"/>
  <c r="H123" i="15" s="1"/>
  <c r="H124" i="15" s="1"/>
  <c r="H125" i="15" s="1"/>
  <c r="H126" i="15" s="1"/>
  <c r="H127" i="15" s="1"/>
  <c r="H128" i="15" s="1"/>
  <c r="H129" i="15" s="1"/>
  <c r="H130" i="15" s="1"/>
  <c r="H131" i="15" s="1"/>
  <c r="H132" i="15" s="1"/>
  <c r="H133" i="15" s="1"/>
  <c r="H134" i="15" s="1"/>
  <c r="H135" i="15" s="1"/>
  <c r="H136" i="15" s="1"/>
  <c r="H137" i="15" s="1"/>
  <c r="H138" i="15" s="1"/>
  <c r="H139" i="15" s="1"/>
  <c r="H140" i="15" s="1"/>
  <c r="H141" i="15" s="1"/>
  <c r="H142" i="15" s="1"/>
  <c r="H143" i="15" s="1"/>
  <c r="H144" i="15" s="1"/>
  <c r="H145" i="15" s="1"/>
  <c r="H146" i="15" s="1"/>
  <c r="H147" i="15" s="1"/>
  <c r="H148" i="15" s="1"/>
  <c r="H149" i="15" s="1"/>
  <c r="H150" i="15" s="1"/>
  <c r="H151" i="15" s="1"/>
  <c r="H152" i="15" s="1"/>
  <c r="H153" i="15" s="1"/>
  <c r="H154" i="15" s="1"/>
  <c r="H155" i="15" s="1"/>
  <c r="H156" i="15" s="1"/>
  <c r="H157" i="15" s="1"/>
  <c r="H158" i="15" s="1"/>
  <c r="H159" i="15" s="1"/>
  <c r="H160" i="15" s="1"/>
  <c r="H161" i="15" s="1"/>
  <c r="H162" i="15" s="1"/>
  <c r="H163" i="15" s="1"/>
  <c r="H164" i="15" s="1"/>
  <c r="H165" i="15" s="1"/>
  <c r="H166" i="15" s="1"/>
  <c r="H167" i="15" s="1"/>
  <c r="H168" i="15" s="1"/>
  <c r="H169" i="15" s="1"/>
  <c r="H170" i="15" s="1"/>
  <c r="H171" i="15" s="1"/>
  <c r="H172" i="15" s="1"/>
  <c r="H173" i="15" s="1"/>
  <c r="H174" i="15" s="1"/>
  <c r="H175" i="15" s="1"/>
  <c r="H176" i="15" s="1"/>
  <c r="H177" i="15" s="1"/>
  <c r="H178" i="15" s="1"/>
  <c r="H179" i="15" s="1"/>
  <c r="H180" i="15" s="1"/>
  <c r="H181" i="15" s="1"/>
  <c r="H182" i="15" s="1"/>
  <c r="H183" i="15" s="1"/>
  <c r="H184" i="15" s="1"/>
  <c r="H185" i="15" s="1"/>
  <c r="H186" i="15" s="1"/>
  <c r="H187" i="15" s="1"/>
  <c r="H188" i="15" s="1"/>
  <c r="H189" i="15" s="1"/>
  <c r="H190" i="15" s="1"/>
  <c r="H191" i="15" s="1"/>
  <c r="H192" i="15" s="1"/>
  <c r="H193" i="15" s="1"/>
  <c r="H194" i="15" s="1"/>
  <c r="H195" i="15" s="1"/>
  <c r="H196" i="15" s="1"/>
  <c r="H197" i="15" s="1"/>
  <c r="H198" i="15" s="1"/>
  <c r="H199" i="15" s="1"/>
  <c r="H200" i="15" s="1"/>
  <c r="H201" i="15" s="1"/>
  <c r="H202" i="15" s="1"/>
  <c r="H203" i="15" s="1"/>
  <c r="H204" i="15" s="1"/>
  <c r="H205" i="15" s="1"/>
  <c r="H206" i="15" s="1"/>
  <c r="H207" i="15" s="1"/>
  <c r="H208" i="15" s="1"/>
  <c r="H209" i="15" s="1"/>
  <c r="H210" i="15" s="1"/>
  <c r="H211" i="15" s="1"/>
  <c r="H212" i="15" s="1"/>
  <c r="H213" i="15" s="1"/>
  <c r="H214" i="15" s="1"/>
  <c r="H215" i="15" s="1"/>
  <c r="H216" i="15" s="1"/>
  <c r="H217" i="15" s="1"/>
  <c r="H218" i="15" s="1"/>
  <c r="H219" i="15" s="1"/>
  <c r="H220" i="15" s="1"/>
  <c r="H221" i="15" s="1"/>
  <c r="H222" i="15" s="1"/>
  <c r="H223" i="15" s="1"/>
  <c r="H224" i="15" s="1"/>
  <c r="H225" i="15" s="1"/>
  <c r="H226" i="15" s="1"/>
  <c r="H227" i="15" s="1"/>
  <c r="H228" i="15" s="1"/>
  <c r="H229" i="15" s="1"/>
  <c r="H230" i="15" s="1"/>
  <c r="H231" i="15" s="1"/>
  <c r="H232" i="15" s="1"/>
  <c r="H233" i="15" s="1"/>
  <c r="H234" i="15" s="1"/>
  <c r="H235" i="15" s="1"/>
  <c r="H236" i="15" s="1"/>
  <c r="H237" i="15" s="1"/>
  <c r="H238" i="15" s="1"/>
  <c r="H239" i="15" s="1"/>
  <c r="H240" i="15" s="1"/>
  <c r="H241" i="15" s="1"/>
  <c r="H242" i="15" s="1"/>
  <c r="H243" i="15" s="1"/>
  <c r="H244" i="15" s="1"/>
  <c r="H245" i="15" s="1"/>
  <c r="H246" i="15" s="1"/>
  <c r="H247" i="15" s="1"/>
  <c r="H248" i="15" s="1"/>
  <c r="H249" i="15" s="1"/>
  <c r="H250" i="15" s="1"/>
  <c r="H251" i="15" s="1"/>
  <c r="H252" i="15" s="1"/>
  <c r="H253" i="15" s="1"/>
  <c r="H254" i="15" s="1"/>
  <c r="H255" i="15" s="1"/>
  <c r="H256" i="15" s="1"/>
  <c r="H257" i="15" s="1"/>
  <c r="H258" i="15" s="1"/>
  <c r="H259" i="15" s="1"/>
  <c r="H260" i="15" s="1"/>
  <c r="H261" i="15" s="1"/>
  <c r="H262" i="15" s="1"/>
  <c r="H263" i="15" s="1"/>
  <c r="H264" i="15" s="1"/>
  <c r="H265" i="15" s="1"/>
  <c r="H266" i="15" s="1"/>
  <c r="H267" i="15" s="1"/>
  <c r="H268" i="15" s="1"/>
  <c r="H269" i="15" s="1"/>
  <c r="H270" i="15" s="1"/>
  <c r="H271" i="15" s="1"/>
  <c r="H272" i="15" s="1"/>
  <c r="H273" i="15" s="1"/>
  <c r="H274" i="15" s="1"/>
  <c r="H275" i="15" s="1"/>
  <c r="H276" i="15" s="1"/>
  <c r="H277" i="15" s="1"/>
  <c r="H278" i="15" s="1"/>
  <c r="H279" i="15" s="1"/>
  <c r="H280" i="15" s="1"/>
  <c r="H281" i="15" s="1"/>
  <c r="H282" i="15" s="1"/>
  <c r="H283" i="15" s="1"/>
  <c r="H284" i="15" s="1"/>
  <c r="H285" i="15" s="1"/>
  <c r="H286" i="15" s="1"/>
  <c r="H287" i="15" s="1"/>
  <c r="H288" i="15" s="1"/>
  <c r="H289" i="15" s="1"/>
  <c r="H290" i="15" s="1"/>
  <c r="H291" i="15" s="1"/>
  <c r="H292" i="15" s="1"/>
  <c r="H293" i="15" s="1"/>
  <c r="H294" i="15" s="1"/>
  <c r="H295" i="15" s="1"/>
  <c r="H296" i="15" s="1"/>
  <c r="H297" i="15" s="1"/>
  <c r="H298" i="15" s="1"/>
  <c r="H299" i="15" s="1"/>
  <c r="H300" i="15" s="1"/>
  <c r="H301" i="15" s="1"/>
  <c r="H302" i="15" s="1"/>
  <c r="H303" i="15" s="1"/>
  <c r="H304" i="15" s="1"/>
  <c r="H305" i="15" s="1"/>
  <c r="H306" i="15" s="1"/>
  <c r="H307" i="15" s="1"/>
  <c r="H308" i="15" s="1"/>
  <c r="H309" i="15" s="1"/>
  <c r="H310" i="15" s="1"/>
  <c r="H311" i="15" s="1"/>
  <c r="H312" i="15" s="1"/>
  <c r="H313" i="15" s="1"/>
  <c r="H314" i="15" s="1"/>
  <c r="H315" i="15" s="1"/>
  <c r="H316" i="15" s="1"/>
  <c r="H317" i="15" s="1"/>
  <c r="H318" i="15" s="1"/>
  <c r="H319" i="15" s="1"/>
  <c r="H320" i="15" s="1"/>
  <c r="H321" i="15" s="1"/>
  <c r="H322" i="15" s="1"/>
  <c r="H323" i="15" s="1"/>
  <c r="H324" i="15" s="1"/>
  <c r="H325" i="15" s="1"/>
  <c r="H326" i="15" s="1"/>
  <c r="H327" i="15" s="1"/>
  <c r="H328" i="15" s="1"/>
  <c r="H329" i="15" s="1"/>
  <c r="H330" i="15" s="1"/>
  <c r="H331" i="15" s="1"/>
  <c r="H332" i="15" s="1"/>
  <c r="H333" i="15" s="1"/>
  <c r="H334" i="15" s="1"/>
  <c r="H335" i="15" s="1"/>
  <c r="H336" i="15" s="1"/>
  <c r="H337" i="15" s="1"/>
  <c r="H338" i="15" s="1"/>
  <c r="H339" i="15" s="1"/>
  <c r="H340" i="15" s="1"/>
  <c r="H341" i="15" s="1"/>
  <c r="H342" i="15" s="1"/>
  <c r="H343" i="15" s="1"/>
  <c r="H344" i="15" s="1"/>
  <c r="H345" i="15" s="1"/>
  <c r="H346" i="15" s="1"/>
  <c r="H347" i="15" s="1"/>
  <c r="H348" i="15" s="1"/>
  <c r="H349" i="15" s="1"/>
  <c r="H350" i="15" s="1"/>
  <c r="H351" i="15" s="1"/>
  <c r="H352" i="15" s="1"/>
  <c r="H353" i="15" s="1"/>
  <c r="H354" i="15" s="1"/>
  <c r="H355" i="15" s="1"/>
  <c r="H356" i="15" s="1"/>
  <c r="H357" i="15" s="1"/>
  <c r="H358" i="15" s="1"/>
  <c r="H359" i="15" s="1"/>
  <c r="H360" i="15" s="1"/>
  <c r="H361" i="15" s="1"/>
  <c r="H362" i="15" s="1"/>
  <c r="H363" i="15" s="1"/>
  <c r="H364" i="15" s="1"/>
  <c r="H365" i="15" s="1"/>
  <c r="H366" i="15" s="1"/>
  <c r="H367" i="15" s="1"/>
  <c r="H368" i="15" s="1"/>
  <c r="H369" i="15" s="1"/>
  <c r="H370" i="15" s="1"/>
  <c r="H371" i="15" s="1"/>
  <c r="H372" i="15" s="1"/>
  <c r="H373" i="15" s="1"/>
  <c r="H374" i="15" s="1"/>
  <c r="H375" i="15" s="1"/>
  <c r="H376" i="15" s="1"/>
  <c r="H377" i="15" s="1"/>
  <c r="H378" i="15" s="1"/>
  <c r="H379" i="15" s="1"/>
  <c r="H380" i="15" s="1"/>
  <c r="H381" i="15" s="1"/>
  <c r="H382" i="15" s="1"/>
  <c r="H383" i="15" s="1"/>
  <c r="H384" i="15" s="1"/>
  <c r="H385" i="15" s="1"/>
  <c r="H386" i="15" s="1"/>
  <c r="H387" i="15" s="1"/>
  <c r="H388" i="15" s="1"/>
  <c r="H389" i="15" s="1"/>
  <c r="H390" i="15" s="1"/>
  <c r="H391" i="15" s="1"/>
  <c r="H392" i="15" s="1"/>
  <c r="H393" i="15" s="1"/>
  <c r="H394" i="15" s="1"/>
  <c r="H395" i="15" s="1"/>
  <c r="H396" i="15" s="1"/>
  <c r="H397" i="15" s="1"/>
  <c r="H398" i="15" s="1"/>
  <c r="H399" i="15" s="1"/>
  <c r="H400" i="15" s="1"/>
  <c r="H401" i="15" s="1"/>
  <c r="H402" i="15" s="1"/>
  <c r="H403" i="15" s="1"/>
  <c r="H404" i="15" s="1"/>
  <c r="H405" i="15" s="1"/>
  <c r="H406" i="15" s="1"/>
  <c r="H407" i="15" s="1"/>
  <c r="H408" i="15" s="1"/>
  <c r="H409" i="15" s="1"/>
  <c r="H410" i="15" s="1"/>
  <c r="H411" i="15" s="1"/>
  <c r="H412" i="15" s="1"/>
  <c r="H413" i="15" s="1"/>
  <c r="H414" i="15" s="1"/>
  <c r="H415" i="15" s="1"/>
  <c r="H416" i="15" s="1"/>
  <c r="H417" i="15" s="1"/>
  <c r="H418" i="15" s="1"/>
  <c r="H419" i="15" s="1"/>
  <c r="H420" i="15" s="1"/>
  <c r="H421" i="15" s="1"/>
  <c r="H422" i="15" s="1"/>
  <c r="H423" i="15" s="1"/>
  <c r="H424" i="15" s="1"/>
  <c r="H425" i="15" s="1"/>
  <c r="H426" i="15" s="1"/>
  <c r="H427" i="15" s="1"/>
  <c r="H428" i="15" s="1"/>
  <c r="H429" i="15" s="1"/>
  <c r="H430" i="15" s="1"/>
  <c r="H431" i="15" s="1"/>
  <c r="H432" i="15" s="1"/>
  <c r="H433" i="15" s="1"/>
  <c r="H434" i="15" s="1"/>
  <c r="H435" i="15" s="1"/>
  <c r="H436" i="15" s="1"/>
  <c r="H437" i="15" s="1"/>
  <c r="H438" i="15" s="1"/>
  <c r="H439" i="15" s="1"/>
  <c r="H440" i="15" s="1"/>
  <c r="H441" i="15" s="1"/>
  <c r="H442" i="15" s="1"/>
  <c r="H443" i="15" s="1"/>
  <c r="H444" i="15" s="1"/>
  <c r="H445" i="15" s="1"/>
  <c r="H446" i="15" s="1"/>
  <c r="H447" i="15" s="1"/>
  <c r="H448" i="15" s="1"/>
  <c r="H449" i="15" s="1"/>
  <c r="H450" i="15" s="1"/>
  <c r="H451" i="15" s="1"/>
  <c r="H452" i="15" s="1"/>
  <c r="H453" i="15" s="1"/>
  <c r="H454" i="15" s="1"/>
  <c r="H455" i="15" s="1"/>
  <c r="H456" i="15" s="1"/>
  <c r="H457" i="15" s="1"/>
  <c r="H458" i="15" s="1"/>
  <c r="H459" i="15" s="1"/>
  <c r="H460" i="15" s="1"/>
  <c r="H461" i="15" s="1"/>
  <c r="H462" i="15" s="1"/>
  <c r="H463" i="15" s="1"/>
  <c r="H464" i="15" s="1"/>
  <c r="H465" i="15" s="1"/>
  <c r="H466" i="15" s="1"/>
  <c r="H467" i="15" s="1"/>
  <c r="H468" i="15" s="1"/>
  <c r="H469" i="15" s="1"/>
  <c r="H470" i="15" s="1"/>
  <c r="H471" i="15" s="1"/>
  <c r="H472" i="15" s="1"/>
  <c r="H473" i="15" s="1"/>
  <c r="H474" i="15" s="1"/>
  <c r="H475" i="15" s="1"/>
  <c r="H476" i="15" s="1"/>
  <c r="H477" i="15" s="1"/>
  <c r="H478" i="15" s="1"/>
  <c r="H479" i="15" s="1"/>
  <c r="H480" i="15" s="1"/>
  <c r="H481" i="15" s="1"/>
  <c r="H482" i="15" s="1"/>
  <c r="H483" i="15" s="1"/>
  <c r="H484" i="15" s="1"/>
  <c r="H485" i="15" s="1"/>
  <c r="H486" i="15" s="1"/>
  <c r="H487" i="15" s="1"/>
  <c r="H488" i="15" s="1"/>
  <c r="H489" i="15" s="1"/>
  <c r="H490" i="15" s="1"/>
  <c r="H491" i="15" s="1"/>
  <c r="H492" i="15" s="1"/>
  <c r="H493" i="15" s="1"/>
  <c r="H494" i="15" s="1"/>
  <c r="H495" i="15" s="1"/>
  <c r="H496" i="15" s="1"/>
  <c r="H497" i="15" s="1"/>
  <c r="H498" i="15" s="1"/>
  <c r="H499" i="15" s="1"/>
  <c r="H500" i="15" s="1"/>
  <c r="H501" i="15" s="1"/>
  <c r="H502" i="15" s="1"/>
  <c r="H503" i="15" s="1"/>
  <c r="H504" i="15" s="1"/>
  <c r="H505" i="15" s="1"/>
  <c r="H506" i="15" s="1"/>
  <c r="H507" i="15" s="1"/>
  <c r="H508" i="15" s="1"/>
  <c r="H509" i="15" s="1"/>
  <c r="H510" i="15" s="1"/>
  <c r="H511" i="15" s="1"/>
  <c r="H512" i="15" s="1"/>
  <c r="H513" i="15" s="1"/>
  <c r="H514" i="15" s="1"/>
  <c r="H515" i="15" s="1"/>
  <c r="H516" i="15" s="1"/>
  <c r="H517" i="15" s="1"/>
  <c r="H518" i="15" s="1"/>
  <c r="H519" i="15" s="1"/>
  <c r="H520" i="15" s="1"/>
  <c r="H521" i="15" s="1"/>
  <c r="H522" i="15" s="1"/>
  <c r="H523" i="15" s="1"/>
  <c r="H524" i="15" s="1"/>
  <c r="H525" i="15" s="1"/>
  <c r="H526" i="15" s="1"/>
  <c r="H527" i="15" s="1"/>
  <c r="H528" i="15" s="1"/>
  <c r="H529" i="15" s="1"/>
  <c r="H530" i="15" s="1"/>
  <c r="H531" i="15" s="1"/>
  <c r="H532" i="15" s="1"/>
  <c r="H533" i="15" s="1"/>
  <c r="H534" i="15" s="1"/>
  <c r="H535" i="15" s="1"/>
  <c r="H536" i="15" s="1"/>
  <c r="H537" i="15" s="1"/>
  <c r="H538" i="15" s="1"/>
  <c r="H539" i="15" s="1"/>
  <c r="H540" i="15" s="1"/>
  <c r="H541" i="15" s="1"/>
  <c r="H542" i="15" s="1"/>
  <c r="H543" i="15" s="1"/>
  <c r="H544" i="15" s="1"/>
  <c r="H545" i="15" s="1"/>
  <c r="H546" i="15" s="1"/>
  <c r="H547" i="15" s="1"/>
  <c r="H548" i="15" s="1"/>
  <c r="H549" i="15" s="1"/>
  <c r="H550" i="15" s="1"/>
  <c r="H551" i="15" s="1"/>
  <c r="H552" i="15" s="1"/>
  <c r="H553" i="15" s="1"/>
  <c r="H554" i="15" s="1"/>
  <c r="H555" i="15" s="1"/>
  <c r="H556" i="15" s="1"/>
  <c r="H557" i="15" s="1"/>
  <c r="H558" i="15" s="1"/>
  <c r="H559" i="15" s="1"/>
  <c r="H560" i="15" s="1"/>
  <c r="H561" i="15" s="1"/>
  <c r="H562" i="15" s="1"/>
  <c r="H563" i="15" s="1"/>
  <c r="H564" i="15" s="1"/>
  <c r="H565" i="15" s="1"/>
  <c r="H566" i="15" s="1"/>
  <c r="H567" i="15" s="1"/>
  <c r="H568" i="15" s="1"/>
  <c r="H569" i="15" s="1"/>
  <c r="H570" i="15" s="1"/>
  <c r="H571" i="15" s="1"/>
  <c r="H572" i="15" s="1"/>
  <c r="H573" i="15" s="1"/>
  <c r="H574" i="15" s="1"/>
  <c r="H575" i="15" s="1"/>
  <c r="H576" i="15" s="1"/>
  <c r="H577" i="15" s="1"/>
  <c r="H578" i="15" s="1"/>
  <c r="H579" i="15" s="1"/>
  <c r="H580" i="15" s="1"/>
  <c r="H581" i="15" s="1"/>
  <c r="H582" i="15" s="1"/>
  <c r="H583" i="15" s="1"/>
  <c r="H584" i="15" s="1"/>
  <c r="H585" i="15" s="1"/>
  <c r="H586" i="15" s="1"/>
  <c r="H587" i="15" s="1"/>
  <c r="H588" i="15" s="1"/>
  <c r="H589" i="15" s="1"/>
  <c r="H590" i="15" s="1"/>
  <c r="H591" i="15" s="1"/>
  <c r="H592" i="15" s="1"/>
  <c r="H593" i="15" s="1"/>
  <c r="H594" i="15" s="1"/>
  <c r="H595" i="15" s="1"/>
  <c r="H596" i="15" s="1"/>
  <c r="H597" i="15" s="1"/>
  <c r="H598" i="15" s="1"/>
  <c r="H599" i="15" s="1"/>
  <c r="H600" i="15" s="1"/>
  <c r="H601" i="15" s="1"/>
  <c r="H602" i="15" s="1"/>
  <c r="H603" i="15" s="1"/>
  <c r="H604" i="15" s="1"/>
  <c r="H605" i="15" s="1"/>
  <c r="H606" i="15" s="1"/>
  <c r="H607" i="15" s="1"/>
  <c r="H608" i="15" s="1"/>
  <c r="H609" i="15" s="1"/>
  <c r="H610" i="15" s="1"/>
  <c r="H611" i="15" s="1"/>
  <c r="H612" i="15" s="1"/>
  <c r="H613" i="15" s="1"/>
  <c r="H614" i="15" s="1"/>
  <c r="H615" i="15" s="1"/>
  <c r="H616" i="15" s="1"/>
  <c r="H617" i="15" s="1"/>
  <c r="H618" i="15" s="1"/>
  <c r="H619" i="15" s="1"/>
  <c r="H620" i="15" s="1"/>
  <c r="H621" i="15" s="1"/>
  <c r="H622" i="15" s="1"/>
  <c r="H623" i="15" s="1"/>
  <c r="H624" i="15" s="1"/>
  <c r="H625" i="15" s="1"/>
  <c r="H626" i="15" s="1"/>
  <c r="H627" i="15" s="1"/>
  <c r="H628" i="15" s="1"/>
  <c r="H629" i="15" s="1"/>
  <c r="H630" i="15" s="1"/>
  <c r="H631" i="15" s="1"/>
  <c r="H632" i="15" s="1"/>
  <c r="H633" i="15" s="1"/>
  <c r="H634" i="15" s="1"/>
  <c r="H635" i="15" s="1"/>
  <c r="H636" i="15" s="1"/>
  <c r="H637" i="15" s="1"/>
  <c r="H638" i="15" s="1"/>
  <c r="H639" i="15" s="1"/>
  <c r="H640" i="15" s="1"/>
  <c r="H641" i="15" s="1"/>
  <c r="H642" i="15" s="1"/>
  <c r="H643" i="15" s="1"/>
  <c r="H644" i="15" s="1"/>
  <c r="H645" i="15" s="1"/>
  <c r="H646" i="15" s="1"/>
  <c r="H647" i="15" s="1"/>
  <c r="H648" i="15" s="1"/>
  <c r="H649" i="15" s="1"/>
  <c r="H650" i="15" s="1"/>
  <c r="H651" i="15" s="1"/>
  <c r="H652" i="15" s="1"/>
  <c r="H653" i="15" s="1"/>
  <c r="H654" i="15" s="1"/>
  <c r="H655" i="15" s="1"/>
  <c r="H656" i="15" s="1"/>
  <c r="H657" i="15" s="1"/>
  <c r="H658" i="15" s="1"/>
  <c r="H659" i="15" s="1"/>
  <c r="H660" i="15" s="1"/>
  <c r="H661" i="15" s="1"/>
  <c r="H662" i="15" s="1"/>
  <c r="H663" i="15" s="1"/>
  <c r="H664" i="15" s="1"/>
  <c r="H665" i="15" s="1"/>
  <c r="H666" i="15" s="1"/>
  <c r="H667" i="15" s="1"/>
  <c r="H668" i="15" s="1"/>
  <c r="H669" i="15" s="1"/>
  <c r="H670" i="15" s="1"/>
  <c r="H671" i="15" s="1"/>
  <c r="H672" i="15" s="1"/>
  <c r="H673" i="15" s="1"/>
  <c r="H674" i="15" s="1"/>
  <c r="H675" i="15" s="1"/>
  <c r="H676" i="15" s="1"/>
  <c r="H677" i="15" s="1"/>
  <c r="H678" i="15" s="1"/>
  <c r="H679" i="15" s="1"/>
  <c r="H680" i="15" s="1"/>
  <c r="H681" i="15" s="1"/>
  <c r="H682" i="15" s="1"/>
  <c r="H683" i="15" s="1"/>
  <c r="H684" i="15" s="1"/>
  <c r="H685" i="15" s="1"/>
  <c r="H686" i="15" s="1"/>
  <c r="H687" i="15" s="1"/>
  <c r="H688" i="15" s="1"/>
  <c r="H689" i="15" s="1"/>
  <c r="H690" i="15" s="1"/>
  <c r="H691" i="15" s="1"/>
  <c r="H692" i="15" s="1"/>
  <c r="H693" i="15" s="1"/>
  <c r="H694" i="15" s="1"/>
  <c r="H695" i="15" s="1"/>
  <c r="H696" i="15" s="1"/>
  <c r="H697" i="15" s="1"/>
  <c r="H698" i="15" s="1"/>
  <c r="H699" i="15" s="1"/>
  <c r="H700" i="15" s="1"/>
  <c r="H701" i="15" s="1"/>
  <c r="H702" i="15" s="1"/>
  <c r="H703" i="15" s="1"/>
  <c r="H704" i="15" s="1"/>
  <c r="H705" i="15" s="1"/>
  <c r="H706" i="15" s="1"/>
  <c r="H707" i="15" s="1"/>
  <c r="H708" i="15" s="1"/>
  <c r="H709" i="15" s="1"/>
  <c r="H710" i="15" s="1"/>
  <c r="H711" i="15" s="1"/>
  <c r="H712" i="15" s="1"/>
  <c r="H713" i="15" s="1"/>
  <c r="H714" i="15" s="1"/>
  <c r="H715" i="15" s="1"/>
  <c r="H716" i="15" s="1"/>
  <c r="H717" i="15" s="1"/>
  <c r="H718" i="15" s="1"/>
  <c r="H719" i="15" s="1"/>
  <c r="H720" i="15" s="1"/>
  <c r="H721" i="15" s="1"/>
  <c r="H722" i="15" s="1"/>
  <c r="H723" i="15" s="1"/>
  <c r="H724" i="15" s="1"/>
  <c r="H725" i="15" s="1"/>
  <c r="H726" i="15" s="1"/>
  <c r="H727" i="15" s="1"/>
  <c r="H728" i="15" s="1"/>
  <c r="H729" i="15" s="1"/>
  <c r="H730" i="15" s="1"/>
  <c r="H731" i="15" s="1"/>
  <c r="H732" i="15" s="1"/>
  <c r="H733" i="15" s="1"/>
  <c r="H734" i="15" s="1"/>
  <c r="H735" i="15" s="1"/>
  <c r="H736" i="15" s="1"/>
  <c r="H737" i="15" s="1"/>
  <c r="H738" i="15" s="1"/>
  <c r="H739" i="15" s="1"/>
  <c r="H740" i="15" s="1"/>
  <c r="H741" i="15" s="1"/>
  <c r="H742" i="15" s="1"/>
  <c r="H743" i="15" s="1"/>
  <c r="H744" i="15" s="1"/>
  <c r="H745" i="15" s="1"/>
  <c r="H746" i="15" s="1"/>
  <c r="H747" i="15" s="1"/>
  <c r="H748" i="15" s="1"/>
  <c r="H749" i="15" s="1"/>
  <c r="H750" i="15" s="1"/>
  <c r="H751" i="15" s="1"/>
  <c r="H752" i="15" s="1"/>
  <c r="H753" i="15" s="1"/>
  <c r="H754" i="15" s="1"/>
  <c r="H755" i="15" s="1"/>
  <c r="H756" i="15" s="1"/>
  <c r="H757" i="15" s="1"/>
  <c r="H758" i="15" s="1"/>
  <c r="H759" i="15" s="1"/>
  <c r="H760" i="15" s="1"/>
  <c r="H761" i="15" s="1"/>
  <c r="H762" i="15" s="1"/>
  <c r="H763" i="15" s="1"/>
  <c r="H764" i="15" s="1"/>
  <c r="H765" i="15" s="1"/>
  <c r="H766" i="15" s="1"/>
  <c r="H767" i="15" s="1"/>
  <c r="H768" i="15" s="1"/>
  <c r="H769" i="15" s="1"/>
  <c r="H770" i="15" s="1"/>
  <c r="H771" i="15" s="1"/>
  <c r="H772" i="15" s="1"/>
  <c r="H773" i="15" s="1"/>
  <c r="H774" i="15" s="1"/>
  <c r="H775" i="15" s="1"/>
  <c r="H776" i="15" s="1"/>
  <c r="H777" i="15" s="1"/>
  <c r="H778" i="15" s="1"/>
  <c r="H779" i="15" s="1"/>
  <c r="H780" i="15" s="1"/>
  <c r="H781" i="15" s="1"/>
  <c r="H782" i="15" s="1"/>
  <c r="H783" i="15" s="1"/>
  <c r="H784" i="15" s="1"/>
  <c r="H785" i="15" s="1"/>
  <c r="H786" i="15" s="1"/>
  <c r="H787" i="15" s="1"/>
  <c r="H788" i="15" s="1"/>
  <c r="H789" i="15" s="1"/>
  <c r="H790" i="15" s="1"/>
  <c r="H791" i="15" s="1"/>
  <c r="H792" i="15" s="1"/>
  <c r="H793" i="15" s="1"/>
  <c r="H794" i="15" s="1"/>
  <c r="H795" i="15" s="1"/>
  <c r="H796" i="15" s="1"/>
  <c r="H797" i="15" s="1"/>
  <c r="H798" i="15" s="1"/>
  <c r="H799" i="15" s="1"/>
  <c r="H800" i="15" s="1"/>
  <c r="H801" i="15" s="1"/>
  <c r="H802" i="15" s="1"/>
  <c r="H803" i="15" s="1"/>
  <c r="H804" i="15" s="1"/>
  <c r="H805" i="15" s="1"/>
  <c r="H806" i="15" s="1"/>
  <c r="H807" i="15" s="1"/>
  <c r="H808" i="15" s="1"/>
  <c r="H809" i="15" s="1"/>
  <c r="H810" i="15" s="1"/>
  <c r="H811" i="15" s="1"/>
  <c r="H812" i="15" s="1"/>
  <c r="H813" i="15" s="1"/>
  <c r="H814" i="15" s="1"/>
  <c r="H815" i="15" s="1"/>
  <c r="H816" i="15" s="1"/>
  <c r="H817" i="15" s="1"/>
  <c r="H818" i="15" s="1"/>
  <c r="H819" i="15" s="1"/>
  <c r="H820" i="15" s="1"/>
  <c r="H821" i="15" s="1"/>
  <c r="H822" i="15" s="1"/>
  <c r="H823" i="15" s="1"/>
  <c r="H824" i="15" s="1"/>
  <c r="H825" i="15" s="1"/>
  <c r="H826" i="15" s="1"/>
  <c r="H827" i="15" s="1"/>
  <c r="H828" i="15" s="1"/>
  <c r="H829" i="15" s="1"/>
  <c r="H830" i="15" s="1"/>
  <c r="H831" i="15" s="1"/>
  <c r="H832" i="15" s="1"/>
  <c r="H833" i="15" s="1"/>
  <c r="H834" i="15" s="1"/>
  <c r="H835" i="15" s="1"/>
  <c r="H836" i="15" s="1"/>
  <c r="H837" i="15" s="1"/>
  <c r="H838" i="15" s="1"/>
  <c r="H839" i="15" s="1"/>
  <c r="H840" i="15" s="1"/>
  <c r="H841" i="15" s="1"/>
  <c r="H842" i="15" s="1"/>
  <c r="H843" i="15" s="1"/>
  <c r="H844" i="15" s="1"/>
  <c r="H845" i="15" s="1"/>
  <c r="H846" i="15" s="1"/>
  <c r="H847" i="15" s="1"/>
  <c r="H848" i="15" s="1"/>
  <c r="H849" i="15" s="1"/>
  <c r="H850" i="15" s="1"/>
  <c r="H851" i="15" s="1"/>
  <c r="H852" i="15" s="1"/>
  <c r="H853" i="15" s="1"/>
  <c r="H854" i="15" s="1"/>
  <c r="H855" i="15" s="1"/>
  <c r="H856" i="15" s="1"/>
  <c r="H857" i="15" s="1"/>
  <c r="H858" i="15" s="1"/>
  <c r="H859" i="15" s="1"/>
  <c r="H860" i="15" s="1"/>
  <c r="H861" i="15" s="1"/>
  <c r="H862" i="15" s="1"/>
  <c r="H863" i="15" s="1"/>
  <c r="H864" i="15" s="1"/>
  <c r="H865" i="15" s="1"/>
  <c r="H866" i="15" s="1"/>
  <c r="H867" i="15" s="1"/>
  <c r="H868" i="15" s="1"/>
  <c r="H869" i="15" s="1"/>
  <c r="H870" i="15" s="1"/>
  <c r="H871" i="15" s="1"/>
  <c r="H872" i="15" s="1"/>
  <c r="H873" i="15" s="1"/>
  <c r="H874" i="15" s="1"/>
  <c r="H875" i="15" s="1"/>
  <c r="H876" i="15" s="1"/>
  <c r="H877" i="15" s="1"/>
  <c r="H878" i="15" s="1"/>
  <c r="H879" i="15" s="1"/>
  <c r="H880" i="15" s="1"/>
  <c r="H881" i="15" s="1"/>
  <c r="H882" i="15" s="1"/>
  <c r="H883" i="15" s="1"/>
  <c r="H884" i="15" s="1"/>
  <c r="H885" i="15" s="1"/>
  <c r="H886" i="15" s="1"/>
  <c r="H887" i="15" s="1"/>
  <c r="H888" i="15" s="1"/>
  <c r="H889" i="15" s="1"/>
  <c r="H890" i="15" s="1"/>
  <c r="H891" i="15" s="1"/>
  <c r="H892" i="15" s="1"/>
  <c r="H893" i="15" s="1"/>
  <c r="H894" i="15" s="1"/>
  <c r="H895" i="15" s="1"/>
  <c r="H896" i="15" s="1"/>
  <c r="H897" i="15" s="1"/>
  <c r="H898" i="15" s="1"/>
  <c r="H899" i="15" s="1"/>
  <c r="H900" i="15" s="1"/>
  <c r="H901" i="15" s="1"/>
  <c r="H902" i="15" s="1"/>
  <c r="H903" i="15" s="1"/>
  <c r="H904" i="15" s="1"/>
  <c r="H905" i="15" s="1"/>
  <c r="H906" i="15" s="1"/>
  <c r="H907" i="15" s="1"/>
  <c r="H908" i="15" s="1"/>
  <c r="H909" i="15" s="1"/>
  <c r="H910" i="15" s="1"/>
  <c r="H911" i="15" s="1"/>
  <c r="H912" i="15" s="1"/>
  <c r="H913" i="15" s="1"/>
  <c r="H914" i="15" s="1"/>
  <c r="H915" i="15" s="1"/>
  <c r="H916" i="15" s="1"/>
  <c r="H917" i="15" s="1"/>
  <c r="H918" i="15" s="1"/>
  <c r="H919" i="15" s="1"/>
  <c r="H920" i="15" s="1"/>
  <c r="H921" i="15" s="1"/>
  <c r="H922" i="15" s="1"/>
  <c r="H923" i="15" s="1"/>
  <c r="H924" i="15" s="1"/>
  <c r="H925" i="15" s="1"/>
  <c r="H926" i="15" s="1"/>
  <c r="H927" i="15" s="1"/>
  <c r="H928" i="15" s="1"/>
  <c r="H929" i="15" s="1"/>
  <c r="H930" i="15" s="1"/>
  <c r="H931" i="15" s="1"/>
  <c r="H932" i="15" s="1"/>
  <c r="H933" i="15" s="1"/>
  <c r="H934" i="15" s="1"/>
  <c r="H935" i="15" s="1"/>
  <c r="H936" i="15" s="1"/>
  <c r="H937" i="15" s="1"/>
  <c r="H938" i="15" s="1"/>
  <c r="H939" i="15" s="1"/>
  <c r="H940" i="15" s="1"/>
  <c r="H941" i="15" s="1"/>
  <c r="H942" i="15" s="1"/>
  <c r="H943" i="15" s="1"/>
  <c r="H944" i="15" s="1"/>
  <c r="H945" i="15" s="1"/>
  <c r="H946" i="15" s="1"/>
  <c r="H947" i="15" s="1"/>
  <c r="H948" i="15" s="1"/>
  <c r="H949" i="15" s="1"/>
  <c r="H950" i="15" s="1"/>
  <c r="H951" i="15" s="1"/>
  <c r="H952" i="15" s="1"/>
  <c r="H953" i="15" s="1"/>
  <c r="H954" i="15" s="1"/>
  <c r="H955" i="15" s="1"/>
  <c r="H956" i="15" s="1"/>
  <c r="H957" i="15" s="1"/>
  <c r="H958" i="15" s="1"/>
  <c r="H959" i="15" s="1"/>
  <c r="H960" i="15" s="1"/>
  <c r="H961" i="15" s="1"/>
  <c r="H962" i="15" s="1"/>
  <c r="H963" i="15" s="1"/>
  <c r="H964" i="15" s="1"/>
  <c r="H965" i="15" s="1"/>
  <c r="H966" i="15" s="1"/>
  <c r="H967" i="15" s="1"/>
  <c r="H968" i="15" s="1"/>
  <c r="H969" i="15" s="1"/>
  <c r="H970" i="15" s="1"/>
  <c r="H971" i="15" s="1"/>
  <c r="H972" i="15" s="1"/>
  <c r="H973" i="15" s="1"/>
  <c r="H974" i="15" s="1"/>
  <c r="H975" i="15" s="1"/>
  <c r="H976" i="15" s="1"/>
  <c r="H977" i="15" s="1"/>
  <c r="H978" i="15" s="1"/>
  <c r="H979" i="15" s="1"/>
  <c r="H980" i="15" s="1"/>
  <c r="H981" i="15" s="1"/>
  <c r="H982" i="15" s="1"/>
  <c r="H983" i="15" s="1"/>
  <c r="H984" i="15" s="1"/>
  <c r="H985" i="15" s="1"/>
  <c r="H986" i="15" s="1"/>
  <c r="H987" i="15" s="1"/>
  <c r="H988" i="15" s="1"/>
  <c r="H989" i="15" s="1"/>
  <c r="H990" i="15" s="1"/>
  <c r="H991" i="15" s="1"/>
  <c r="H992" i="15" s="1"/>
  <c r="H993" i="15" s="1"/>
  <c r="H994" i="15" s="1"/>
  <c r="H995" i="15" s="1"/>
  <c r="H996" i="15" s="1"/>
  <c r="H997" i="15" s="1"/>
  <c r="H998" i="15" s="1"/>
  <c r="H999" i="15" s="1"/>
  <c r="H1000" i="15" s="1"/>
  <c r="H1001" i="15" s="1"/>
  <c r="H1002" i="15" s="1"/>
  <c r="H1003" i="15" s="1"/>
  <c r="H1004" i="15" s="1"/>
  <c r="H1005" i="15" s="1"/>
  <c r="H1006" i="15" s="1"/>
  <c r="H1007" i="15" s="1"/>
  <c r="H1008" i="15" s="1"/>
  <c r="H1009" i="15" s="1"/>
  <c r="H1010" i="15" s="1"/>
  <c r="H1011" i="15" s="1"/>
  <c r="H1012" i="15" s="1"/>
  <c r="H1013" i="15" s="1"/>
  <c r="H1014" i="15" s="1"/>
  <c r="H1015" i="15" s="1"/>
  <c r="H1016" i="15" s="1"/>
  <c r="H1017" i="15" s="1"/>
  <c r="H1018" i="15" s="1"/>
  <c r="H1019" i="15" s="1"/>
  <c r="H1020" i="15" s="1"/>
  <c r="H1021" i="15" s="1"/>
  <c r="H1022" i="15" s="1"/>
  <c r="H1023" i="15" s="1"/>
  <c r="H1024" i="15" s="1"/>
  <c r="H1025" i="15" s="1"/>
  <c r="H1026" i="15" s="1"/>
  <c r="H1027" i="15" s="1"/>
  <c r="H1028" i="15" s="1"/>
  <c r="H1029" i="15" s="1"/>
  <c r="H1030" i="15" s="1"/>
  <c r="H1031" i="15" s="1"/>
  <c r="H1032" i="15" s="1"/>
  <c r="H1033" i="15" s="1"/>
  <c r="H1034" i="15" s="1"/>
  <c r="H1035" i="15" s="1"/>
  <c r="H1036" i="15" s="1"/>
  <c r="H1037" i="15" s="1"/>
  <c r="H1038" i="15" s="1"/>
  <c r="H1039" i="15" s="1"/>
  <c r="H1040" i="15" s="1"/>
  <c r="H1041" i="15" s="1"/>
  <c r="H1042" i="15" s="1"/>
  <c r="H1043" i="15" s="1"/>
  <c r="H1044" i="15" s="1"/>
  <c r="H1045" i="15" s="1"/>
  <c r="H1046" i="15" s="1"/>
  <c r="H1047" i="15" s="1"/>
  <c r="H1048" i="15" s="1"/>
  <c r="H1049" i="15" s="1"/>
  <c r="H1050" i="15" s="1"/>
  <c r="H1051" i="15" s="1"/>
  <c r="H1052" i="15" s="1"/>
  <c r="H1053" i="15" s="1"/>
  <c r="H1054" i="15" s="1"/>
  <c r="H1055" i="15" s="1"/>
  <c r="H1056" i="15" s="1"/>
  <c r="H1057" i="15" s="1"/>
  <c r="H1058" i="15" s="1"/>
  <c r="H1059" i="15" s="1"/>
  <c r="H1060" i="15" s="1"/>
  <c r="H1061" i="15" s="1"/>
  <c r="H1062" i="15" s="1"/>
  <c r="H1063" i="15" s="1"/>
  <c r="H1064" i="15" s="1"/>
  <c r="H1065" i="15" s="1"/>
  <c r="H1066" i="15" s="1"/>
  <c r="H1067" i="15" s="1"/>
  <c r="H1068" i="15" s="1"/>
  <c r="H1069" i="15" s="1"/>
  <c r="H1070" i="15" s="1"/>
  <c r="H1071" i="15" s="1"/>
  <c r="H1072" i="15" s="1"/>
  <c r="H1073" i="15" s="1"/>
  <c r="H1074" i="15" s="1"/>
  <c r="H1075" i="15" s="1"/>
  <c r="H1076" i="15" s="1"/>
  <c r="H1077" i="15" s="1"/>
  <c r="H1078" i="15" s="1"/>
  <c r="H1079" i="15" s="1"/>
  <c r="H1080" i="15" s="1"/>
  <c r="H1081" i="15" s="1"/>
  <c r="H1082" i="15" s="1"/>
  <c r="H1083" i="15" s="1"/>
  <c r="H1084" i="15" s="1"/>
  <c r="H1085" i="15" s="1"/>
  <c r="H1086" i="15" s="1"/>
  <c r="H1087" i="15" s="1"/>
  <c r="H1088" i="15" s="1"/>
  <c r="H1089" i="15" s="1"/>
  <c r="H1090" i="15" s="1"/>
  <c r="H1091" i="15" s="1"/>
  <c r="H1092" i="15" s="1"/>
  <c r="H1093" i="15" s="1"/>
  <c r="H1094" i="15" s="1"/>
  <c r="H1095" i="15" s="1"/>
  <c r="H1096" i="15" s="1"/>
  <c r="H1097" i="15" s="1"/>
  <c r="H1098" i="15" s="1"/>
  <c r="H1099" i="15" s="1"/>
  <c r="H1100" i="15" s="1"/>
  <c r="H1101" i="15" s="1"/>
  <c r="H1102" i="15" s="1"/>
  <c r="H1103" i="15" s="1"/>
  <c r="H1104" i="15" s="1"/>
  <c r="H1105" i="15" s="1"/>
  <c r="H1106" i="15" s="1"/>
  <c r="H1107" i="15" s="1"/>
  <c r="H1108" i="15" s="1"/>
  <c r="H1109" i="15" s="1"/>
  <c r="H1110" i="15" s="1"/>
  <c r="H1111" i="15" s="1"/>
  <c r="H1112" i="15" s="1"/>
  <c r="H1113" i="15" s="1"/>
  <c r="H11" i="14" l="1"/>
  <c r="H17" i="14" s="1"/>
  <c r="H6" i="5" l="1"/>
  <c r="H1113" i="5"/>
  <c r="H1112" i="5"/>
  <c r="H1111" i="5"/>
  <c r="H1110" i="5"/>
  <c r="H1109" i="5"/>
  <c r="H1108" i="5"/>
  <c r="H1107" i="5"/>
  <c r="H1106" i="5"/>
  <c r="H1105" i="5"/>
  <c r="H1104" i="5"/>
  <c r="H1103" i="5"/>
  <c r="H1102" i="5"/>
  <c r="H1101" i="5"/>
  <c r="H1100" i="5"/>
  <c r="H1099" i="5"/>
  <c r="H1098" i="5"/>
  <c r="H1097" i="5"/>
  <c r="H1096" i="5"/>
  <c r="H1095" i="5"/>
  <c r="H1094" i="5"/>
  <c r="H1093" i="5"/>
  <c r="H1092" i="5"/>
  <c r="H1091" i="5"/>
  <c r="H1090" i="5"/>
  <c r="H1089" i="5"/>
  <c r="H1088" i="5"/>
  <c r="H1087" i="5"/>
  <c r="H1086" i="5"/>
  <c r="H1085" i="5"/>
  <c r="H1084" i="5"/>
  <c r="H1083" i="5"/>
  <c r="H1082" i="5"/>
  <c r="H1081" i="5"/>
  <c r="H1080" i="5"/>
  <c r="H1079" i="5"/>
  <c r="H1078" i="5"/>
  <c r="H1077" i="5"/>
  <c r="H1076" i="5"/>
  <c r="H1075" i="5"/>
  <c r="H1074" i="5"/>
  <c r="H1073" i="5"/>
  <c r="H1072" i="5"/>
  <c r="H1071" i="5"/>
  <c r="H1070" i="5"/>
  <c r="H1069" i="5"/>
  <c r="H1068" i="5"/>
  <c r="H1067" i="5"/>
  <c r="H1066" i="5"/>
  <c r="H1065" i="5"/>
  <c r="H1064" i="5"/>
  <c r="H1063" i="5"/>
  <c r="H1062" i="5"/>
  <c r="H1061" i="5"/>
  <c r="H1060" i="5"/>
  <c r="H1059" i="5"/>
  <c r="H1058" i="5"/>
  <c r="H1057" i="5"/>
  <c r="H1056" i="5"/>
  <c r="H1055" i="5"/>
  <c r="H1054" i="5"/>
  <c r="H1053" i="5"/>
  <c r="H1052" i="5"/>
  <c r="H1051" i="5"/>
  <c r="H1050" i="5"/>
  <c r="H1049" i="5"/>
  <c r="H1048" i="5"/>
  <c r="H1047" i="5"/>
  <c r="H1046" i="5"/>
  <c r="H1045" i="5"/>
  <c r="H1044" i="5"/>
  <c r="H1043" i="5"/>
  <c r="H1042" i="5"/>
  <c r="H1041" i="5"/>
  <c r="H1040" i="5"/>
  <c r="H1039" i="5"/>
  <c r="H1038" i="5"/>
  <c r="H1037" i="5"/>
  <c r="H1036" i="5"/>
  <c r="H1035" i="5"/>
  <c r="H1034" i="5"/>
  <c r="H1033" i="5"/>
  <c r="H1032" i="5"/>
  <c r="H1031" i="5"/>
  <c r="H1030" i="5"/>
  <c r="H1029" i="5"/>
  <c r="H1028" i="5"/>
  <c r="H1027" i="5"/>
  <c r="H1026" i="5"/>
  <c r="H1025" i="5"/>
  <c r="H1024" i="5"/>
  <c r="H1023" i="5"/>
  <c r="H1022" i="5"/>
  <c r="H1021" i="5"/>
  <c r="H1020" i="5"/>
  <c r="H1019" i="5"/>
  <c r="H1018" i="5"/>
  <c r="H1017" i="5"/>
  <c r="H1016" i="5"/>
  <c r="H1015" i="5"/>
  <c r="H1014" i="5"/>
  <c r="H1013" i="5"/>
  <c r="H1012" i="5"/>
  <c r="H1011" i="5"/>
  <c r="H1010" i="5"/>
  <c r="H1009" i="5"/>
  <c r="H1008" i="5"/>
  <c r="H1007" i="5"/>
  <c r="H1006" i="5"/>
  <c r="H1005" i="5"/>
  <c r="H1004" i="5"/>
  <c r="H1003" i="5"/>
  <c r="H1002" i="5"/>
  <c r="H1001" i="5"/>
  <c r="H1000" i="5"/>
  <c r="H999" i="5"/>
  <c r="H998" i="5"/>
  <c r="H997" i="5"/>
  <c r="H996" i="5"/>
  <c r="H995" i="5"/>
  <c r="H994" i="5"/>
  <c r="H993" i="5"/>
  <c r="H992" i="5"/>
  <c r="H991" i="5"/>
  <c r="H990" i="5"/>
  <c r="H989" i="5"/>
  <c r="H988" i="5"/>
  <c r="H987" i="5"/>
  <c r="H986" i="5"/>
  <c r="H985" i="5"/>
  <c r="H984" i="5"/>
  <c r="H983" i="5"/>
  <c r="H982" i="5"/>
  <c r="H981" i="5"/>
  <c r="H980" i="5"/>
  <c r="H979" i="5"/>
  <c r="H978" i="5"/>
  <c r="H977" i="5"/>
  <c r="H976" i="5"/>
  <c r="H975" i="5"/>
  <c r="H974" i="5"/>
  <c r="H973" i="5"/>
  <c r="H972" i="5"/>
  <c r="H971" i="5"/>
  <c r="H970" i="5"/>
  <c r="H969" i="5"/>
  <c r="H968" i="5"/>
  <c r="H967" i="5"/>
  <c r="H966" i="5"/>
  <c r="H965" i="5"/>
  <c r="H964" i="5"/>
  <c r="H963" i="5"/>
  <c r="H962" i="5"/>
  <c r="H961" i="5"/>
  <c r="H960" i="5"/>
  <c r="H959" i="5"/>
  <c r="H958" i="5"/>
  <c r="H957" i="5"/>
  <c r="H956" i="5"/>
  <c r="H955" i="5"/>
  <c r="H954" i="5"/>
  <c r="H953" i="5"/>
  <c r="H952" i="5"/>
  <c r="H951" i="5"/>
  <c r="H950" i="5"/>
  <c r="H949" i="5"/>
  <c r="H948" i="5"/>
  <c r="H947" i="5"/>
  <c r="H946" i="5"/>
  <c r="H945" i="5"/>
  <c r="H944" i="5"/>
  <c r="H943" i="5"/>
  <c r="H942" i="5"/>
  <c r="H941" i="5"/>
  <c r="H940" i="5"/>
  <c r="H939" i="5"/>
  <c r="H938" i="5"/>
  <c r="H937" i="5"/>
  <c r="H936" i="5"/>
  <c r="H935" i="5"/>
  <c r="H934" i="5"/>
  <c r="H933" i="5"/>
  <c r="H932" i="5"/>
  <c r="H931" i="5"/>
  <c r="H930" i="5"/>
  <c r="H929" i="5"/>
  <c r="H928" i="5"/>
  <c r="H927" i="5"/>
  <c r="H926" i="5"/>
  <c r="H925" i="5"/>
  <c r="H924" i="5"/>
  <c r="H923" i="5"/>
  <c r="H922" i="5"/>
  <c r="H921" i="5"/>
  <c r="H920" i="5"/>
  <c r="H919" i="5"/>
  <c r="H918" i="5"/>
  <c r="H917" i="5"/>
  <c r="H916" i="5"/>
  <c r="H915" i="5"/>
  <c r="H914" i="5"/>
  <c r="H913" i="5"/>
  <c r="H912" i="5"/>
  <c r="H911" i="5"/>
  <c r="H910" i="5"/>
  <c r="H909" i="5"/>
  <c r="H908" i="5"/>
  <c r="H907" i="5"/>
  <c r="H906" i="5"/>
  <c r="H905" i="5"/>
  <c r="H904" i="5"/>
  <c r="H903" i="5"/>
  <c r="H902" i="5"/>
  <c r="H901" i="5"/>
  <c r="H900" i="5"/>
  <c r="H899" i="5"/>
  <c r="H898" i="5"/>
  <c r="H897" i="5"/>
  <c r="H896" i="5"/>
  <c r="H895" i="5"/>
  <c r="H894" i="5"/>
  <c r="H893" i="5"/>
  <c r="H892" i="5"/>
  <c r="H891" i="5"/>
  <c r="H890" i="5"/>
  <c r="H889" i="5"/>
  <c r="H888" i="5"/>
  <c r="H887" i="5"/>
  <c r="H886" i="5"/>
  <c r="H885" i="5"/>
  <c r="H884" i="5"/>
  <c r="H883" i="5"/>
  <c r="H882" i="5"/>
  <c r="H881" i="5"/>
  <c r="H880" i="5"/>
  <c r="H879" i="5"/>
  <c r="H878" i="5"/>
  <c r="H877" i="5"/>
  <c r="H876" i="5"/>
  <c r="H875" i="5"/>
  <c r="H874" i="5"/>
  <c r="H873" i="5"/>
  <c r="H872" i="5"/>
  <c r="H871" i="5"/>
  <c r="H870" i="5"/>
  <c r="H869" i="5"/>
  <c r="H868" i="5"/>
  <c r="H867" i="5"/>
  <c r="H866" i="5"/>
  <c r="H865" i="5"/>
  <c r="H864" i="5"/>
  <c r="H863" i="5"/>
  <c r="H862" i="5"/>
  <c r="H861" i="5"/>
  <c r="H860" i="5"/>
  <c r="H859" i="5"/>
  <c r="H858" i="5"/>
  <c r="H857" i="5"/>
  <c r="H856" i="5"/>
  <c r="H855" i="5"/>
  <c r="H854" i="5"/>
  <c r="H853" i="5"/>
  <c r="H852" i="5"/>
  <c r="H851" i="5"/>
  <c r="H850" i="5"/>
  <c r="H849" i="5"/>
  <c r="H848" i="5"/>
  <c r="H847" i="5"/>
  <c r="H846" i="5"/>
  <c r="H845" i="5"/>
  <c r="H844" i="5"/>
  <c r="H843" i="5"/>
  <c r="H842" i="5"/>
  <c r="H841" i="5"/>
  <c r="H840" i="5"/>
  <c r="H839" i="5"/>
  <c r="H838" i="5"/>
  <c r="H837" i="5"/>
  <c r="H836" i="5"/>
  <c r="H835" i="5"/>
  <c r="H834" i="5"/>
  <c r="H833" i="5"/>
  <c r="H832" i="5"/>
  <c r="H831" i="5"/>
  <c r="H830" i="5"/>
  <c r="H829" i="5"/>
  <c r="H828" i="5"/>
  <c r="H827" i="5"/>
  <c r="H826" i="5"/>
  <c r="H825" i="5"/>
  <c r="H824" i="5"/>
  <c r="H823" i="5"/>
  <c r="H822" i="5"/>
  <c r="H821" i="5"/>
  <c r="H820" i="5"/>
  <c r="H819" i="5"/>
  <c r="H818" i="5"/>
  <c r="H817" i="5"/>
  <c r="H816" i="5"/>
  <c r="H815" i="5"/>
  <c r="H814" i="5"/>
  <c r="H813" i="5"/>
  <c r="H812" i="5"/>
  <c r="H811" i="5"/>
  <c r="H810" i="5"/>
  <c r="H809" i="5"/>
  <c r="H808" i="5"/>
  <c r="H807" i="5"/>
  <c r="H806" i="5"/>
  <c r="H805" i="5"/>
  <c r="H804" i="5"/>
  <c r="H803" i="5"/>
  <c r="H802" i="5"/>
  <c r="H801" i="5"/>
  <c r="H800" i="5"/>
  <c r="H799" i="5"/>
  <c r="H798" i="5"/>
  <c r="H797" i="5"/>
  <c r="H796" i="5"/>
  <c r="H795" i="5"/>
  <c r="H794" i="5"/>
  <c r="H793" i="5"/>
  <c r="H792" i="5"/>
  <c r="H791" i="5"/>
  <c r="H790" i="5"/>
  <c r="H789" i="5"/>
  <c r="H788" i="5"/>
  <c r="H787" i="5"/>
  <c r="H786" i="5"/>
  <c r="H785" i="5"/>
  <c r="H784" i="5"/>
  <c r="H783" i="5"/>
  <c r="H782" i="5"/>
  <c r="H781" i="5"/>
  <c r="H780" i="5"/>
  <c r="H779" i="5"/>
  <c r="H778" i="5"/>
  <c r="H777" i="5"/>
  <c r="H776" i="5"/>
  <c r="H775" i="5"/>
  <c r="H774" i="5"/>
  <c r="H773" i="5"/>
  <c r="H772" i="5"/>
  <c r="H771" i="5"/>
  <c r="H770" i="5"/>
  <c r="H769" i="5"/>
  <c r="H768" i="5"/>
  <c r="H767" i="5"/>
  <c r="H766" i="5"/>
  <c r="H765" i="5"/>
  <c r="H764" i="5"/>
  <c r="H763" i="5"/>
  <c r="H762" i="5"/>
  <c r="H761" i="5"/>
  <c r="H760" i="5"/>
  <c r="H759" i="5"/>
  <c r="H758" i="5"/>
  <c r="H757" i="5"/>
  <c r="H756" i="5"/>
  <c r="H755" i="5"/>
  <c r="H754" i="5"/>
  <c r="H753" i="5"/>
  <c r="H752" i="5"/>
  <c r="H751" i="5"/>
  <c r="H750" i="5"/>
  <c r="H749" i="5"/>
  <c r="H748" i="5"/>
  <c r="H747" i="5"/>
  <c r="H746" i="5"/>
  <c r="H745" i="5"/>
  <c r="H744" i="5"/>
  <c r="H743" i="5"/>
  <c r="H742" i="5"/>
  <c r="H741" i="5"/>
  <c r="H740" i="5"/>
  <c r="H739" i="5"/>
  <c r="H738" i="5"/>
  <c r="H737" i="5"/>
  <c r="H736" i="5"/>
  <c r="H735" i="5"/>
  <c r="H734" i="5"/>
  <c r="H733" i="5"/>
  <c r="H732" i="5"/>
  <c r="H731" i="5"/>
  <c r="H730" i="5"/>
  <c r="H729" i="5"/>
  <c r="H728" i="5"/>
  <c r="H727" i="5"/>
  <c r="H726" i="5"/>
  <c r="H725" i="5"/>
  <c r="H724" i="5"/>
  <c r="H723" i="5"/>
  <c r="H722" i="5"/>
  <c r="H721" i="5"/>
  <c r="H720" i="5"/>
  <c r="H719" i="5"/>
  <c r="H718" i="5"/>
  <c r="H717" i="5"/>
  <c r="H716" i="5"/>
  <c r="H715" i="5"/>
  <c r="H714" i="5"/>
  <c r="H713" i="5"/>
  <c r="H712" i="5"/>
  <c r="H711" i="5"/>
  <c r="H710" i="5"/>
  <c r="H709" i="5"/>
  <c r="H708" i="5"/>
  <c r="H707" i="5"/>
  <c r="H706" i="5"/>
  <c r="H705" i="5"/>
  <c r="H704" i="5"/>
  <c r="H703" i="5"/>
  <c r="H702" i="5"/>
  <c r="H701" i="5"/>
  <c r="H700" i="5"/>
  <c r="H699" i="5"/>
  <c r="H698" i="5"/>
  <c r="H697" i="5"/>
  <c r="H696" i="5"/>
  <c r="H695" i="5"/>
  <c r="H694" i="5"/>
  <c r="H693" i="5"/>
  <c r="H692" i="5"/>
  <c r="H691" i="5"/>
  <c r="H690" i="5"/>
  <c r="H689" i="5"/>
  <c r="H688" i="5"/>
  <c r="H687" i="5"/>
  <c r="H686" i="5"/>
  <c r="H685" i="5"/>
  <c r="H684" i="5"/>
  <c r="H683" i="5"/>
  <c r="H682" i="5"/>
  <c r="H681" i="5"/>
  <c r="H680" i="5"/>
  <c r="H679" i="5"/>
  <c r="H678" i="5"/>
  <c r="H677" i="5"/>
  <c r="H676" i="5"/>
  <c r="H675" i="5"/>
  <c r="H674" i="5"/>
  <c r="H673" i="5"/>
  <c r="H672" i="5"/>
  <c r="H671" i="5"/>
  <c r="H670" i="5"/>
  <c r="H669" i="5"/>
  <c r="H668" i="5"/>
  <c r="H667" i="5"/>
  <c r="H666" i="5"/>
  <c r="H665" i="5"/>
  <c r="H664" i="5"/>
  <c r="H663" i="5"/>
  <c r="H662" i="5"/>
  <c r="H661" i="5"/>
  <c r="H660" i="5"/>
  <c r="H659" i="5"/>
  <c r="H658" i="5"/>
  <c r="H657" i="5"/>
  <c r="H656" i="5"/>
  <c r="H655" i="5"/>
  <c r="H654" i="5"/>
  <c r="H653" i="5"/>
  <c r="H652" i="5"/>
  <c r="H651" i="5"/>
  <c r="H650" i="5"/>
  <c r="H649" i="5"/>
  <c r="H648" i="5"/>
  <c r="H647" i="5"/>
  <c r="H646" i="5"/>
  <c r="H645" i="5"/>
  <c r="H644" i="5"/>
  <c r="H643" i="5"/>
  <c r="H642" i="5"/>
  <c r="H641" i="5"/>
  <c r="H640" i="5"/>
  <c r="H639" i="5"/>
  <c r="H638" i="5"/>
  <c r="H637" i="5"/>
  <c r="H636" i="5"/>
  <c r="H635" i="5"/>
  <c r="H634" i="5"/>
  <c r="H633" i="5"/>
  <c r="H632" i="5"/>
  <c r="H631" i="5"/>
  <c r="H630" i="5"/>
  <c r="H629" i="5"/>
  <c r="H628" i="5"/>
  <c r="H627" i="5"/>
  <c r="H626" i="5"/>
  <c r="H625" i="5"/>
  <c r="H624" i="5"/>
  <c r="H623" i="5"/>
  <c r="H622" i="5"/>
  <c r="H621" i="5"/>
  <c r="H620" i="5"/>
  <c r="H619" i="5"/>
  <c r="H618" i="5"/>
  <c r="H617" i="5"/>
  <c r="H616" i="5"/>
  <c r="H615" i="5"/>
  <c r="H614" i="5"/>
  <c r="H613" i="5"/>
  <c r="H612" i="5"/>
  <c r="H611" i="5"/>
  <c r="H610" i="5"/>
  <c r="H609" i="5"/>
  <c r="H608" i="5"/>
  <c r="H607" i="5"/>
  <c r="H606" i="5"/>
  <c r="H605" i="5"/>
  <c r="H604" i="5"/>
  <c r="H603" i="5"/>
  <c r="H602" i="5"/>
  <c r="H601" i="5"/>
  <c r="H600" i="5"/>
  <c r="H599" i="5"/>
  <c r="H598" i="5"/>
  <c r="H597" i="5"/>
  <c r="H596" i="5"/>
  <c r="H595" i="5"/>
  <c r="H594" i="5"/>
  <c r="H593" i="5"/>
  <c r="H592" i="5"/>
  <c r="H591" i="5"/>
  <c r="H590" i="5"/>
  <c r="H589" i="5"/>
  <c r="H588" i="5"/>
  <c r="H587" i="5"/>
  <c r="H586" i="5"/>
  <c r="H585" i="5"/>
  <c r="H584" i="5"/>
  <c r="H583" i="5"/>
  <c r="H582" i="5"/>
  <c r="H581" i="5"/>
  <c r="H580" i="5"/>
  <c r="H579" i="5"/>
  <c r="H578" i="5"/>
  <c r="H577" i="5"/>
  <c r="H576" i="5"/>
  <c r="H575" i="5"/>
  <c r="H574" i="5"/>
  <c r="H573" i="5"/>
  <c r="H572" i="5"/>
  <c r="H571" i="5"/>
  <c r="H570" i="5"/>
  <c r="H569" i="5"/>
  <c r="H568" i="5"/>
  <c r="H567" i="5"/>
  <c r="H566" i="5"/>
  <c r="H565" i="5"/>
  <c r="H564" i="5"/>
  <c r="H563" i="5"/>
  <c r="H562" i="5"/>
  <c r="H561" i="5"/>
  <c r="H560" i="5"/>
  <c r="H559" i="5"/>
  <c r="H558" i="5"/>
  <c r="H557" i="5"/>
  <c r="H556" i="5"/>
  <c r="H555" i="5"/>
  <c r="H554" i="5"/>
  <c r="H553" i="5"/>
  <c r="H552" i="5"/>
  <c r="H551" i="5"/>
  <c r="H550" i="5"/>
  <c r="H549" i="5"/>
  <c r="H548" i="5"/>
  <c r="H547" i="5"/>
  <c r="H546" i="5"/>
  <c r="H545" i="5"/>
  <c r="H544" i="5"/>
  <c r="H543" i="5"/>
  <c r="H542" i="5"/>
  <c r="H541" i="5"/>
  <c r="H540" i="5"/>
  <c r="H539" i="5"/>
  <c r="H538" i="5"/>
  <c r="H537" i="5"/>
  <c r="H536" i="5"/>
  <c r="H535" i="5"/>
  <c r="H534" i="5"/>
  <c r="H533" i="5"/>
  <c r="H532" i="5"/>
  <c r="H531" i="5"/>
  <c r="H530" i="5"/>
  <c r="H529" i="5"/>
  <c r="H528" i="5"/>
  <c r="H527" i="5"/>
  <c r="H526" i="5"/>
  <c r="H525" i="5"/>
  <c r="H524" i="5"/>
  <c r="H523" i="5"/>
  <c r="H522" i="5"/>
  <c r="H521" i="5"/>
  <c r="H520" i="5"/>
  <c r="H519" i="5"/>
  <c r="H518" i="5"/>
  <c r="H517" i="5"/>
  <c r="H516" i="5"/>
  <c r="H515" i="5"/>
  <c r="H514" i="5"/>
  <c r="H513" i="5"/>
  <c r="H512" i="5"/>
  <c r="H511" i="5"/>
  <c r="H510" i="5"/>
  <c r="H509" i="5"/>
  <c r="H508" i="5"/>
  <c r="H507" i="5"/>
  <c r="H506" i="5"/>
  <c r="H505" i="5"/>
  <c r="H504" i="5"/>
  <c r="H503" i="5"/>
  <c r="H502" i="5"/>
  <c r="H501" i="5"/>
  <c r="H500" i="5"/>
  <c r="H499" i="5"/>
  <c r="H498" i="5"/>
  <c r="H497" i="5"/>
  <c r="H496" i="5"/>
  <c r="H495" i="5"/>
  <c r="H494" i="5"/>
  <c r="H493" i="5"/>
  <c r="H492" i="5"/>
  <c r="H491" i="5"/>
  <c r="H490" i="5"/>
  <c r="H489" i="5"/>
  <c r="H488" i="5"/>
  <c r="H487" i="5"/>
  <c r="H486" i="5"/>
  <c r="H485" i="5"/>
  <c r="H484" i="5"/>
  <c r="H483" i="5"/>
  <c r="H482" i="5"/>
  <c r="H481" i="5"/>
  <c r="H480" i="5"/>
  <c r="H479" i="5"/>
  <c r="H478" i="5"/>
  <c r="H477" i="5"/>
  <c r="H476" i="5"/>
  <c r="H475" i="5"/>
  <c r="H474" i="5"/>
  <c r="H473" i="5"/>
  <c r="H472" i="5"/>
  <c r="H471" i="5"/>
  <c r="H470" i="5"/>
  <c r="H469" i="5"/>
  <c r="H468" i="5"/>
  <c r="H467" i="5"/>
  <c r="H466" i="5"/>
  <c r="H465" i="5"/>
  <c r="H464" i="5"/>
  <c r="H463" i="5"/>
  <c r="H462" i="5"/>
  <c r="H461" i="5"/>
  <c r="H460" i="5"/>
  <c r="H459" i="5"/>
  <c r="H458" i="5"/>
  <c r="H457" i="5"/>
  <c r="H456" i="5"/>
  <c r="H455" i="5"/>
  <c r="H454" i="5"/>
  <c r="H453" i="5"/>
  <c r="H452" i="5"/>
  <c r="H451" i="5"/>
  <c r="H450" i="5"/>
  <c r="H449" i="5"/>
  <c r="H448" i="5"/>
  <c r="H447" i="5"/>
  <c r="H446" i="5"/>
  <c r="H445" i="5"/>
  <c r="H444" i="5"/>
  <c r="H443" i="5"/>
  <c r="H442" i="5"/>
  <c r="H441" i="5"/>
  <c r="H440" i="5"/>
  <c r="H439" i="5"/>
  <c r="H438" i="5"/>
  <c r="H437" i="5"/>
  <c r="H436" i="5"/>
  <c r="H435" i="5"/>
  <c r="H434" i="5"/>
  <c r="H433" i="5"/>
  <c r="H432" i="5"/>
  <c r="H431" i="5"/>
  <c r="H430" i="5"/>
  <c r="H429" i="5"/>
  <c r="H428" i="5"/>
  <c r="H427" i="5"/>
  <c r="H426" i="5"/>
  <c r="H425" i="5"/>
  <c r="H424" i="5"/>
  <c r="H423" i="5"/>
  <c r="H422" i="5"/>
  <c r="H421" i="5"/>
  <c r="H420" i="5"/>
  <c r="H419" i="5"/>
  <c r="H418" i="5"/>
  <c r="H417" i="5"/>
  <c r="H416" i="5"/>
  <c r="H415" i="5"/>
  <c r="H414" i="5"/>
  <c r="H413" i="5"/>
  <c r="H412" i="5"/>
  <c r="H411" i="5"/>
  <c r="H410" i="5"/>
  <c r="H409" i="5"/>
  <c r="H408" i="5"/>
  <c r="H407" i="5"/>
  <c r="H406" i="5"/>
  <c r="H405" i="5"/>
  <c r="H404" i="5"/>
  <c r="H403" i="5"/>
  <c r="H402" i="5"/>
  <c r="H401" i="5"/>
  <c r="H400" i="5"/>
  <c r="H399" i="5"/>
  <c r="H398" i="5"/>
  <c r="H397" i="5"/>
  <c r="H396" i="5"/>
  <c r="H395" i="5"/>
  <c r="H394" i="5"/>
  <c r="H393" i="5"/>
  <c r="H392" i="5"/>
  <c r="H391" i="5"/>
  <c r="H390" i="5"/>
  <c r="H389" i="5"/>
  <c r="H388" i="5"/>
  <c r="H387" i="5"/>
  <c r="H386" i="5"/>
  <c r="H385" i="5"/>
  <c r="H384" i="5"/>
  <c r="H383" i="5"/>
  <c r="H382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3" i="5"/>
  <c r="H362" i="5"/>
  <c r="H361" i="5"/>
  <c r="H360" i="5"/>
  <c r="H359" i="5"/>
  <c r="H358" i="5"/>
  <c r="H357" i="5"/>
  <c r="H356" i="5"/>
  <c r="H355" i="5"/>
  <c r="H354" i="5"/>
  <c r="H353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H340" i="5"/>
  <c r="H339" i="5"/>
  <c r="H338" i="5"/>
  <c r="H337" i="5"/>
  <c r="H336" i="5"/>
  <c r="H335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I18" i="5"/>
  <c r="I17" i="5"/>
  <c r="I16" i="5"/>
  <c r="I13" i="5"/>
  <c r="I14" i="5"/>
  <c r="I15" i="5"/>
  <c r="N83" i="3"/>
  <c r="M83" i="3"/>
  <c r="L83" i="3"/>
  <c r="K83" i="3"/>
  <c r="J83" i="3"/>
  <c r="I83" i="3"/>
  <c r="H83" i="3"/>
  <c r="G83" i="3"/>
  <c r="F83" i="3"/>
  <c r="E83" i="3"/>
  <c r="D83" i="3"/>
  <c r="C83" i="3"/>
  <c r="C81" i="3"/>
  <c r="C80" i="3"/>
  <c r="N79" i="3"/>
  <c r="M79" i="3"/>
  <c r="L79" i="3"/>
  <c r="K79" i="3"/>
  <c r="J79" i="3"/>
  <c r="I79" i="3"/>
  <c r="H79" i="3"/>
  <c r="G79" i="3"/>
  <c r="F79" i="3"/>
  <c r="E79" i="3"/>
  <c r="D79" i="3"/>
  <c r="N78" i="3"/>
  <c r="M78" i="3"/>
  <c r="L78" i="3"/>
  <c r="K78" i="3"/>
  <c r="J78" i="3"/>
  <c r="I78" i="3"/>
  <c r="H78" i="3"/>
  <c r="G78" i="3"/>
  <c r="F78" i="3"/>
  <c r="E78" i="3"/>
  <c r="D78" i="3"/>
  <c r="C79" i="3"/>
  <c r="C78" i="3"/>
  <c r="C77" i="3"/>
  <c r="C76" i="3"/>
  <c r="D77" i="3"/>
  <c r="M29" i="2"/>
  <c r="M30" i="2"/>
  <c r="B46" i="3"/>
  <c r="M46" i="3" s="1"/>
  <c r="B47" i="3"/>
  <c r="N47" i="3" s="1"/>
  <c r="C41" i="3"/>
  <c r="G47" i="3" l="1"/>
  <c r="K47" i="3"/>
  <c r="E47" i="3"/>
  <c r="I47" i="3"/>
  <c r="M47" i="3"/>
  <c r="C46" i="3"/>
  <c r="E46" i="3"/>
  <c r="H46" i="3"/>
  <c r="J46" i="3"/>
  <c r="L46" i="3"/>
  <c r="N46" i="3"/>
  <c r="C47" i="3"/>
  <c r="D46" i="3"/>
  <c r="F46" i="3"/>
  <c r="I46" i="3"/>
  <c r="K46" i="3"/>
  <c r="D47" i="3"/>
  <c r="F47" i="3"/>
  <c r="H47" i="3"/>
  <c r="J47" i="3"/>
  <c r="L47" i="3"/>
  <c r="O82" i="3"/>
  <c r="O79" i="3"/>
  <c r="O83" i="3"/>
  <c r="O78" i="3"/>
  <c r="I20" i="14" s="1"/>
  <c r="O47" i="3" l="1"/>
  <c r="C91" i="3" s="1"/>
  <c r="I6" i="1"/>
  <c r="B18" i="3" l="1"/>
  <c r="N18" i="3" s="1"/>
  <c r="M21" i="2"/>
  <c r="M20" i="2"/>
  <c r="M19" i="2"/>
  <c r="M18" i="2"/>
  <c r="B30" i="3"/>
  <c r="M30" i="3" s="1"/>
  <c r="B31" i="3"/>
  <c r="N31" i="3" s="1"/>
  <c r="B32" i="3"/>
  <c r="M32" i="3" s="1"/>
  <c r="B33" i="3"/>
  <c r="M56" i="6" s="1"/>
  <c r="M54" i="6" l="1"/>
  <c r="M44" i="6"/>
  <c r="N33" i="3"/>
  <c r="L33" i="3"/>
  <c r="J33" i="3"/>
  <c r="H33" i="3"/>
  <c r="F33" i="3"/>
  <c r="D33" i="3"/>
  <c r="M33" i="3"/>
  <c r="K33" i="3"/>
  <c r="I33" i="3"/>
  <c r="G33" i="3"/>
  <c r="E33" i="3"/>
  <c r="C33" i="3"/>
  <c r="M53" i="6"/>
  <c r="M55" i="6"/>
  <c r="C18" i="3"/>
  <c r="G18" i="3"/>
  <c r="K18" i="3"/>
  <c r="E18" i="3"/>
  <c r="I18" i="3"/>
  <c r="M18" i="3"/>
  <c r="D18" i="3"/>
  <c r="F18" i="3"/>
  <c r="H18" i="3"/>
  <c r="J18" i="3"/>
  <c r="L18" i="3"/>
  <c r="D30" i="3"/>
  <c r="L30" i="3"/>
  <c r="H32" i="3"/>
  <c r="C30" i="3"/>
  <c r="H30" i="3"/>
  <c r="D32" i="3"/>
  <c r="L32" i="3"/>
  <c r="C32" i="3"/>
  <c r="F30" i="3"/>
  <c r="J30" i="3"/>
  <c r="N30" i="3"/>
  <c r="F32" i="3"/>
  <c r="J32" i="3"/>
  <c r="N32" i="3"/>
  <c r="E31" i="3"/>
  <c r="G31" i="3"/>
  <c r="I31" i="3"/>
  <c r="K31" i="3"/>
  <c r="M31" i="3"/>
  <c r="C31" i="3"/>
  <c r="E30" i="3"/>
  <c r="G30" i="3"/>
  <c r="I30" i="3"/>
  <c r="D31" i="3"/>
  <c r="F31" i="3"/>
  <c r="H31" i="3"/>
  <c r="J31" i="3"/>
  <c r="L31" i="3"/>
  <c r="E32" i="3"/>
  <c r="G32" i="3"/>
  <c r="I32" i="3"/>
  <c r="K32" i="3"/>
  <c r="O18" i="3" l="1"/>
  <c r="O31" i="3"/>
  <c r="O32" i="3"/>
  <c r="K55" i="6" l="1"/>
  <c r="K54" i="6"/>
  <c r="C9" i="14" l="1"/>
  <c r="G6" i="8" l="1"/>
  <c r="N62" i="3" l="1"/>
  <c r="M62" i="3"/>
  <c r="L62" i="3"/>
  <c r="K62" i="3"/>
  <c r="J62" i="3"/>
  <c r="I62" i="3"/>
  <c r="H62" i="3"/>
  <c r="G62" i="3"/>
  <c r="F62" i="3"/>
  <c r="E62" i="3"/>
  <c r="D62" i="3"/>
  <c r="N69" i="3"/>
  <c r="M69" i="3"/>
  <c r="L69" i="3"/>
  <c r="K69" i="3"/>
  <c r="J69" i="3"/>
  <c r="I69" i="3"/>
  <c r="H69" i="3"/>
  <c r="G69" i="3"/>
  <c r="F69" i="3"/>
  <c r="E69" i="3"/>
  <c r="D69" i="3"/>
  <c r="C69" i="3"/>
  <c r="B60" i="3"/>
  <c r="O62" i="3" l="1"/>
  <c r="B1" i="15"/>
  <c r="C86" i="3" l="1"/>
  <c r="D86" i="3" s="1"/>
  <c r="B30" i="14" l="1"/>
  <c r="B28" i="14"/>
  <c r="B29" i="14"/>
  <c r="B27" i="14"/>
  <c r="B25" i="14"/>
  <c r="B24" i="14"/>
  <c r="B20" i="14"/>
  <c r="D20" i="14" s="1"/>
  <c r="B21" i="14"/>
  <c r="D21" i="14" s="1"/>
  <c r="B22" i="14"/>
  <c r="B19" i="14"/>
  <c r="D30" i="14"/>
  <c r="D29" i="14"/>
  <c r="D28" i="14"/>
  <c r="D27" i="14"/>
  <c r="D25" i="14"/>
  <c r="D24" i="14"/>
  <c r="D22" i="14"/>
  <c r="D19" i="14"/>
  <c r="D17" i="14"/>
  <c r="D16" i="14"/>
  <c r="D15" i="14"/>
  <c r="D14" i="14"/>
  <c r="B15" i="14"/>
  <c r="B16" i="14"/>
  <c r="B17" i="14"/>
  <c r="B14" i="14"/>
  <c r="C8" i="14" l="1"/>
  <c r="C19" i="14"/>
  <c r="C30" i="14"/>
  <c r="C29" i="14"/>
  <c r="C27" i="14"/>
  <c r="C25" i="14"/>
  <c r="C24" i="14"/>
  <c r="C22" i="14"/>
  <c r="C21" i="14"/>
  <c r="C20" i="14"/>
  <c r="C15" i="14"/>
  <c r="C16" i="14"/>
  <c r="C17" i="14"/>
  <c r="C14" i="14"/>
  <c r="B1" i="13"/>
  <c r="H30" i="14"/>
  <c r="I32" i="14" s="1"/>
  <c r="I22" i="14"/>
  <c r="H22" i="14"/>
  <c r="O1113" i="13"/>
  <c r="J1113" i="13"/>
  <c r="P1113" i="13" s="1"/>
  <c r="O1112" i="13"/>
  <c r="J1112" i="13"/>
  <c r="P1112" i="13" s="1"/>
  <c r="O1111" i="13"/>
  <c r="J1111" i="13"/>
  <c r="P1111" i="13" s="1"/>
  <c r="O1110" i="13"/>
  <c r="J1110" i="13"/>
  <c r="P1110" i="13" s="1"/>
  <c r="O1109" i="13"/>
  <c r="J1109" i="13"/>
  <c r="P1109" i="13" s="1"/>
  <c r="O1108" i="13"/>
  <c r="J1108" i="13"/>
  <c r="P1108" i="13" s="1"/>
  <c r="O1107" i="13"/>
  <c r="J1107" i="13"/>
  <c r="P1107" i="13" s="1"/>
  <c r="O1106" i="13"/>
  <c r="J1106" i="13"/>
  <c r="P1106" i="13" s="1"/>
  <c r="O1105" i="13"/>
  <c r="J1105" i="13"/>
  <c r="P1105" i="13" s="1"/>
  <c r="O1104" i="13"/>
  <c r="J1104" i="13"/>
  <c r="P1104" i="13" s="1"/>
  <c r="O1103" i="13"/>
  <c r="J1103" i="13"/>
  <c r="P1103" i="13" s="1"/>
  <c r="O1102" i="13"/>
  <c r="J1102" i="13"/>
  <c r="P1102" i="13" s="1"/>
  <c r="O1101" i="13"/>
  <c r="J1101" i="13"/>
  <c r="P1101" i="13" s="1"/>
  <c r="O1100" i="13"/>
  <c r="J1100" i="13"/>
  <c r="P1100" i="13" s="1"/>
  <c r="O1099" i="13"/>
  <c r="J1099" i="13"/>
  <c r="P1099" i="13" s="1"/>
  <c r="O1098" i="13"/>
  <c r="J1098" i="13"/>
  <c r="P1098" i="13" s="1"/>
  <c r="O1097" i="13"/>
  <c r="J1097" i="13"/>
  <c r="P1097" i="13" s="1"/>
  <c r="O1096" i="13"/>
  <c r="J1096" i="13"/>
  <c r="P1096" i="13" s="1"/>
  <c r="O1095" i="13"/>
  <c r="J1095" i="13"/>
  <c r="P1095" i="13" s="1"/>
  <c r="O1094" i="13"/>
  <c r="J1094" i="13"/>
  <c r="P1094" i="13" s="1"/>
  <c r="O1093" i="13"/>
  <c r="J1093" i="13"/>
  <c r="P1093" i="13" s="1"/>
  <c r="O1092" i="13"/>
  <c r="J1092" i="13"/>
  <c r="P1092" i="13" s="1"/>
  <c r="O1091" i="13"/>
  <c r="J1091" i="13"/>
  <c r="P1091" i="13" s="1"/>
  <c r="O1090" i="13"/>
  <c r="J1090" i="13"/>
  <c r="P1090" i="13" s="1"/>
  <c r="O1089" i="13"/>
  <c r="J1089" i="13"/>
  <c r="P1089" i="13" s="1"/>
  <c r="O1088" i="13"/>
  <c r="J1088" i="13"/>
  <c r="P1088" i="13" s="1"/>
  <c r="O1087" i="13"/>
  <c r="J1087" i="13"/>
  <c r="P1087" i="13" s="1"/>
  <c r="O1086" i="13"/>
  <c r="J1086" i="13"/>
  <c r="P1086" i="13" s="1"/>
  <c r="O1085" i="13"/>
  <c r="J1085" i="13"/>
  <c r="P1085" i="13" s="1"/>
  <c r="O1084" i="13"/>
  <c r="J1084" i="13"/>
  <c r="P1084" i="13" s="1"/>
  <c r="O1083" i="13"/>
  <c r="J1083" i="13"/>
  <c r="P1083" i="13" s="1"/>
  <c r="O1082" i="13"/>
  <c r="J1082" i="13"/>
  <c r="P1082" i="13" s="1"/>
  <c r="O1081" i="13"/>
  <c r="J1081" i="13"/>
  <c r="P1081" i="13" s="1"/>
  <c r="O1080" i="13"/>
  <c r="J1080" i="13"/>
  <c r="P1080" i="13" s="1"/>
  <c r="O1079" i="13"/>
  <c r="J1079" i="13"/>
  <c r="P1079" i="13" s="1"/>
  <c r="O1078" i="13"/>
  <c r="J1078" i="13"/>
  <c r="P1078" i="13" s="1"/>
  <c r="O1077" i="13"/>
  <c r="J1077" i="13"/>
  <c r="P1077" i="13" s="1"/>
  <c r="O1076" i="13"/>
  <c r="J1076" i="13"/>
  <c r="P1076" i="13" s="1"/>
  <c r="O1075" i="13"/>
  <c r="J1075" i="13"/>
  <c r="P1075" i="13" s="1"/>
  <c r="O1074" i="13"/>
  <c r="J1074" i="13"/>
  <c r="P1074" i="13" s="1"/>
  <c r="O1073" i="13"/>
  <c r="J1073" i="13"/>
  <c r="P1073" i="13" s="1"/>
  <c r="O1072" i="13"/>
  <c r="J1072" i="13"/>
  <c r="P1072" i="13" s="1"/>
  <c r="O1071" i="13"/>
  <c r="J1071" i="13"/>
  <c r="P1071" i="13" s="1"/>
  <c r="O1070" i="13"/>
  <c r="J1070" i="13"/>
  <c r="P1070" i="13" s="1"/>
  <c r="O1069" i="13"/>
  <c r="J1069" i="13"/>
  <c r="P1069" i="13" s="1"/>
  <c r="O1068" i="13"/>
  <c r="J1068" i="13"/>
  <c r="P1068" i="13" s="1"/>
  <c r="O1067" i="13"/>
  <c r="J1067" i="13"/>
  <c r="P1067" i="13" s="1"/>
  <c r="O1066" i="13"/>
  <c r="J1066" i="13"/>
  <c r="P1066" i="13" s="1"/>
  <c r="O1065" i="13"/>
  <c r="J1065" i="13"/>
  <c r="P1065" i="13" s="1"/>
  <c r="O1064" i="13"/>
  <c r="J1064" i="13"/>
  <c r="P1064" i="13" s="1"/>
  <c r="O1063" i="13"/>
  <c r="J1063" i="13"/>
  <c r="P1063" i="13" s="1"/>
  <c r="O1062" i="13"/>
  <c r="J1062" i="13"/>
  <c r="P1062" i="13" s="1"/>
  <c r="O1061" i="13"/>
  <c r="J1061" i="13"/>
  <c r="P1061" i="13" s="1"/>
  <c r="O1060" i="13"/>
  <c r="J1060" i="13"/>
  <c r="P1060" i="13" s="1"/>
  <c r="O1059" i="13"/>
  <c r="J1059" i="13"/>
  <c r="P1059" i="13" s="1"/>
  <c r="O1058" i="13"/>
  <c r="J1058" i="13"/>
  <c r="P1058" i="13" s="1"/>
  <c r="O1057" i="13"/>
  <c r="J1057" i="13"/>
  <c r="P1057" i="13" s="1"/>
  <c r="O1056" i="13"/>
  <c r="J1056" i="13"/>
  <c r="P1056" i="13" s="1"/>
  <c r="O1055" i="13"/>
  <c r="J1055" i="13"/>
  <c r="P1055" i="13" s="1"/>
  <c r="O1054" i="13"/>
  <c r="J1054" i="13"/>
  <c r="P1054" i="13" s="1"/>
  <c r="O1053" i="13"/>
  <c r="J1053" i="13"/>
  <c r="P1053" i="13" s="1"/>
  <c r="O1052" i="13"/>
  <c r="J1052" i="13"/>
  <c r="P1052" i="13" s="1"/>
  <c r="O1051" i="13"/>
  <c r="J1051" i="13"/>
  <c r="P1051" i="13" s="1"/>
  <c r="O1050" i="13"/>
  <c r="J1050" i="13"/>
  <c r="P1050" i="13" s="1"/>
  <c r="O1049" i="13"/>
  <c r="J1049" i="13"/>
  <c r="P1049" i="13" s="1"/>
  <c r="O1048" i="13"/>
  <c r="J1048" i="13"/>
  <c r="P1048" i="13" s="1"/>
  <c r="O1047" i="13"/>
  <c r="J1047" i="13"/>
  <c r="P1047" i="13" s="1"/>
  <c r="O1046" i="13"/>
  <c r="J1046" i="13"/>
  <c r="P1046" i="13" s="1"/>
  <c r="O1045" i="13"/>
  <c r="J1045" i="13"/>
  <c r="P1045" i="13" s="1"/>
  <c r="O1044" i="13"/>
  <c r="J1044" i="13"/>
  <c r="P1044" i="13" s="1"/>
  <c r="O1043" i="13"/>
  <c r="J1043" i="13"/>
  <c r="P1043" i="13" s="1"/>
  <c r="O1042" i="13"/>
  <c r="J1042" i="13"/>
  <c r="P1042" i="13" s="1"/>
  <c r="O1041" i="13"/>
  <c r="J1041" i="13"/>
  <c r="P1041" i="13" s="1"/>
  <c r="O1040" i="13"/>
  <c r="J1040" i="13"/>
  <c r="P1040" i="13" s="1"/>
  <c r="O1039" i="13"/>
  <c r="J1039" i="13"/>
  <c r="P1039" i="13" s="1"/>
  <c r="O1038" i="13"/>
  <c r="J1038" i="13"/>
  <c r="P1038" i="13" s="1"/>
  <c r="O1037" i="13"/>
  <c r="J1037" i="13"/>
  <c r="P1037" i="13" s="1"/>
  <c r="O1036" i="13"/>
  <c r="J1036" i="13"/>
  <c r="P1036" i="13" s="1"/>
  <c r="O1035" i="13"/>
  <c r="J1035" i="13"/>
  <c r="P1035" i="13" s="1"/>
  <c r="O1034" i="13"/>
  <c r="J1034" i="13"/>
  <c r="P1034" i="13" s="1"/>
  <c r="O1033" i="13"/>
  <c r="J1033" i="13"/>
  <c r="P1033" i="13" s="1"/>
  <c r="O1032" i="13"/>
  <c r="J1032" i="13"/>
  <c r="P1032" i="13" s="1"/>
  <c r="O1031" i="13"/>
  <c r="J1031" i="13"/>
  <c r="P1031" i="13" s="1"/>
  <c r="O1030" i="13"/>
  <c r="J1030" i="13"/>
  <c r="P1030" i="13" s="1"/>
  <c r="O1029" i="13"/>
  <c r="J1029" i="13"/>
  <c r="P1029" i="13" s="1"/>
  <c r="O1028" i="13"/>
  <c r="J1028" i="13"/>
  <c r="P1028" i="13" s="1"/>
  <c r="O1027" i="13"/>
  <c r="J1027" i="13"/>
  <c r="P1027" i="13" s="1"/>
  <c r="O1026" i="13"/>
  <c r="J1026" i="13"/>
  <c r="P1026" i="13" s="1"/>
  <c r="O1025" i="13"/>
  <c r="J1025" i="13"/>
  <c r="P1025" i="13" s="1"/>
  <c r="O1024" i="13"/>
  <c r="J1024" i="13"/>
  <c r="P1024" i="13" s="1"/>
  <c r="O1023" i="13"/>
  <c r="J1023" i="13"/>
  <c r="P1023" i="13" s="1"/>
  <c r="O1022" i="13"/>
  <c r="J1022" i="13"/>
  <c r="P1022" i="13" s="1"/>
  <c r="O1021" i="13"/>
  <c r="J1021" i="13"/>
  <c r="P1021" i="13" s="1"/>
  <c r="O1020" i="13"/>
  <c r="J1020" i="13"/>
  <c r="P1020" i="13" s="1"/>
  <c r="O1019" i="13"/>
  <c r="J1019" i="13"/>
  <c r="P1019" i="13" s="1"/>
  <c r="O1018" i="13"/>
  <c r="J1018" i="13"/>
  <c r="P1018" i="13" s="1"/>
  <c r="O1017" i="13"/>
  <c r="J1017" i="13"/>
  <c r="P1017" i="13" s="1"/>
  <c r="O1016" i="13"/>
  <c r="J1016" i="13"/>
  <c r="P1016" i="13" s="1"/>
  <c r="O1015" i="13"/>
  <c r="J1015" i="13"/>
  <c r="P1015" i="13" s="1"/>
  <c r="O1014" i="13"/>
  <c r="J1014" i="13"/>
  <c r="P1014" i="13" s="1"/>
  <c r="O1013" i="13"/>
  <c r="J1013" i="13"/>
  <c r="P1013" i="13" s="1"/>
  <c r="O1012" i="13"/>
  <c r="J1012" i="13"/>
  <c r="P1012" i="13" s="1"/>
  <c r="O1011" i="13"/>
  <c r="J1011" i="13"/>
  <c r="P1011" i="13" s="1"/>
  <c r="O1010" i="13"/>
  <c r="J1010" i="13"/>
  <c r="P1010" i="13" s="1"/>
  <c r="O1009" i="13"/>
  <c r="J1009" i="13"/>
  <c r="P1009" i="13" s="1"/>
  <c r="O1008" i="13"/>
  <c r="J1008" i="13"/>
  <c r="P1008" i="13" s="1"/>
  <c r="O1007" i="13"/>
  <c r="J1007" i="13"/>
  <c r="P1007" i="13" s="1"/>
  <c r="O1006" i="13"/>
  <c r="J1006" i="13"/>
  <c r="P1006" i="13" s="1"/>
  <c r="O1005" i="13"/>
  <c r="J1005" i="13"/>
  <c r="P1005" i="13" s="1"/>
  <c r="O1004" i="13"/>
  <c r="J1004" i="13"/>
  <c r="P1004" i="13" s="1"/>
  <c r="O1003" i="13"/>
  <c r="J1003" i="13"/>
  <c r="P1003" i="13" s="1"/>
  <c r="O1002" i="13"/>
  <c r="J1002" i="13"/>
  <c r="P1002" i="13" s="1"/>
  <c r="O1001" i="13"/>
  <c r="J1001" i="13"/>
  <c r="P1001" i="13" s="1"/>
  <c r="O1000" i="13"/>
  <c r="J1000" i="13"/>
  <c r="P1000" i="13" s="1"/>
  <c r="O999" i="13"/>
  <c r="J999" i="13"/>
  <c r="P999" i="13" s="1"/>
  <c r="O998" i="13"/>
  <c r="J998" i="13"/>
  <c r="P998" i="13" s="1"/>
  <c r="O997" i="13"/>
  <c r="J997" i="13"/>
  <c r="P997" i="13" s="1"/>
  <c r="O996" i="13"/>
  <c r="J996" i="13"/>
  <c r="P996" i="13" s="1"/>
  <c r="O995" i="13"/>
  <c r="J995" i="13"/>
  <c r="P995" i="13" s="1"/>
  <c r="O994" i="13"/>
  <c r="J994" i="13"/>
  <c r="P994" i="13" s="1"/>
  <c r="O993" i="13"/>
  <c r="J993" i="13"/>
  <c r="P993" i="13" s="1"/>
  <c r="O992" i="13"/>
  <c r="J992" i="13"/>
  <c r="P992" i="13" s="1"/>
  <c r="O991" i="13"/>
  <c r="J991" i="13"/>
  <c r="P991" i="13" s="1"/>
  <c r="O990" i="13"/>
  <c r="J990" i="13"/>
  <c r="P990" i="13" s="1"/>
  <c r="O989" i="13"/>
  <c r="J989" i="13"/>
  <c r="P989" i="13" s="1"/>
  <c r="O988" i="13"/>
  <c r="J988" i="13"/>
  <c r="P988" i="13" s="1"/>
  <c r="O987" i="13"/>
  <c r="J987" i="13"/>
  <c r="P987" i="13" s="1"/>
  <c r="O986" i="13"/>
  <c r="J986" i="13"/>
  <c r="P986" i="13" s="1"/>
  <c r="O985" i="13"/>
  <c r="J985" i="13"/>
  <c r="P985" i="13" s="1"/>
  <c r="O984" i="13"/>
  <c r="J984" i="13"/>
  <c r="P984" i="13" s="1"/>
  <c r="O983" i="13"/>
  <c r="J983" i="13"/>
  <c r="P983" i="13" s="1"/>
  <c r="O982" i="13"/>
  <c r="J982" i="13"/>
  <c r="P982" i="13" s="1"/>
  <c r="O981" i="13"/>
  <c r="J981" i="13"/>
  <c r="P981" i="13" s="1"/>
  <c r="O980" i="13"/>
  <c r="J980" i="13"/>
  <c r="P980" i="13" s="1"/>
  <c r="O979" i="13"/>
  <c r="J979" i="13"/>
  <c r="P979" i="13" s="1"/>
  <c r="O978" i="13"/>
  <c r="J978" i="13"/>
  <c r="P978" i="13" s="1"/>
  <c r="O977" i="13"/>
  <c r="J977" i="13"/>
  <c r="P977" i="13" s="1"/>
  <c r="O976" i="13"/>
  <c r="J976" i="13"/>
  <c r="P976" i="13" s="1"/>
  <c r="O975" i="13"/>
  <c r="J975" i="13"/>
  <c r="P975" i="13" s="1"/>
  <c r="O974" i="13"/>
  <c r="J974" i="13"/>
  <c r="P974" i="13" s="1"/>
  <c r="O973" i="13"/>
  <c r="J973" i="13"/>
  <c r="P973" i="13" s="1"/>
  <c r="O972" i="13"/>
  <c r="J972" i="13"/>
  <c r="P972" i="13" s="1"/>
  <c r="O971" i="13"/>
  <c r="J971" i="13"/>
  <c r="P971" i="13" s="1"/>
  <c r="O970" i="13"/>
  <c r="J970" i="13"/>
  <c r="P970" i="13" s="1"/>
  <c r="O969" i="13"/>
  <c r="J969" i="13"/>
  <c r="P969" i="13" s="1"/>
  <c r="O968" i="13"/>
  <c r="J968" i="13"/>
  <c r="P968" i="13" s="1"/>
  <c r="O967" i="13"/>
  <c r="J967" i="13"/>
  <c r="P967" i="13" s="1"/>
  <c r="O966" i="13"/>
  <c r="J966" i="13"/>
  <c r="P966" i="13" s="1"/>
  <c r="O965" i="13"/>
  <c r="J965" i="13"/>
  <c r="P965" i="13" s="1"/>
  <c r="O964" i="13"/>
  <c r="J964" i="13"/>
  <c r="P964" i="13" s="1"/>
  <c r="O963" i="13"/>
  <c r="J963" i="13"/>
  <c r="P963" i="13" s="1"/>
  <c r="O962" i="13"/>
  <c r="J962" i="13"/>
  <c r="P962" i="13" s="1"/>
  <c r="O961" i="13"/>
  <c r="J961" i="13"/>
  <c r="P961" i="13" s="1"/>
  <c r="O960" i="13"/>
  <c r="J960" i="13"/>
  <c r="P960" i="13" s="1"/>
  <c r="O959" i="13"/>
  <c r="J959" i="13"/>
  <c r="P959" i="13" s="1"/>
  <c r="O958" i="13"/>
  <c r="J958" i="13"/>
  <c r="P958" i="13" s="1"/>
  <c r="O957" i="13"/>
  <c r="J957" i="13"/>
  <c r="P957" i="13" s="1"/>
  <c r="O956" i="13"/>
  <c r="J956" i="13"/>
  <c r="P956" i="13" s="1"/>
  <c r="O955" i="13"/>
  <c r="J955" i="13"/>
  <c r="P955" i="13" s="1"/>
  <c r="O954" i="13"/>
  <c r="J954" i="13"/>
  <c r="P954" i="13" s="1"/>
  <c r="O953" i="13"/>
  <c r="J953" i="13"/>
  <c r="P953" i="13" s="1"/>
  <c r="O952" i="13"/>
  <c r="J952" i="13"/>
  <c r="P952" i="13" s="1"/>
  <c r="O951" i="13"/>
  <c r="J951" i="13"/>
  <c r="P951" i="13" s="1"/>
  <c r="O950" i="13"/>
  <c r="J950" i="13"/>
  <c r="P950" i="13" s="1"/>
  <c r="O949" i="13"/>
  <c r="J949" i="13"/>
  <c r="P949" i="13" s="1"/>
  <c r="O948" i="13"/>
  <c r="J948" i="13"/>
  <c r="P948" i="13" s="1"/>
  <c r="O947" i="13"/>
  <c r="J947" i="13"/>
  <c r="P947" i="13" s="1"/>
  <c r="O946" i="13"/>
  <c r="J946" i="13"/>
  <c r="P946" i="13" s="1"/>
  <c r="O945" i="13"/>
  <c r="J945" i="13"/>
  <c r="P945" i="13" s="1"/>
  <c r="O944" i="13"/>
  <c r="J944" i="13"/>
  <c r="P944" i="13" s="1"/>
  <c r="O943" i="13"/>
  <c r="J943" i="13"/>
  <c r="P943" i="13" s="1"/>
  <c r="O942" i="13"/>
  <c r="J942" i="13"/>
  <c r="P942" i="13" s="1"/>
  <c r="O941" i="13"/>
  <c r="J941" i="13"/>
  <c r="P941" i="13" s="1"/>
  <c r="O940" i="13"/>
  <c r="J940" i="13"/>
  <c r="P940" i="13" s="1"/>
  <c r="O939" i="13"/>
  <c r="J939" i="13"/>
  <c r="P939" i="13" s="1"/>
  <c r="O938" i="13"/>
  <c r="J938" i="13"/>
  <c r="P938" i="13" s="1"/>
  <c r="O937" i="13"/>
  <c r="J937" i="13"/>
  <c r="P937" i="13" s="1"/>
  <c r="O936" i="13"/>
  <c r="J936" i="13"/>
  <c r="P936" i="13" s="1"/>
  <c r="O935" i="13"/>
  <c r="J935" i="13"/>
  <c r="P935" i="13" s="1"/>
  <c r="O934" i="13"/>
  <c r="J934" i="13"/>
  <c r="P934" i="13" s="1"/>
  <c r="O933" i="13"/>
  <c r="J933" i="13"/>
  <c r="P933" i="13" s="1"/>
  <c r="O932" i="13"/>
  <c r="J932" i="13"/>
  <c r="P932" i="13" s="1"/>
  <c r="O931" i="13"/>
  <c r="J931" i="13"/>
  <c r="P931" i="13" s="1"/>
  <c r="O930" i="13"/>
  <c r="J930" i="13"/>
  <c r="P930" i="13" s="1"/>
  <c r="O929" i="13"/>
  <c r="J929" i="13"/>
  <c r="P929" i="13" s="1"/>
  <c r="O928" i="13"/>
  <c r="J928" i="13"/>
  <c r="P928" i="13" s="1"/>
  <c r="O927" i="13"/>
  <c r="J927" i="13"/>
  <c r="P927" i="13" s="1"/>
  <c r="O926" i="13"/>
  <c r="J926" i="13"/>
  <c r="P926" i="13" s="1"/>
  <c r="O925" i="13"/>
  <c r="J925" i="13"/>
  <c r="P925" i="13" s="1"/>
  <c r="O924" i="13"/>
  <c r="J924" i="13"/>
  <c r="P924" i="13" s="1"/>
  <c r="O923" i="13"/>
  <c r="J923" i="13"/>
  <c r="P923" i="13" s="1"/>
  <c r="O922" i="13"/>
  <c r="J922" i="13"/>
  <c r="P922" i="13" s="1"/>
  <c r="O921" i="13"/>
  <c r="J921" i="13"/>
  <c r="P921" i="13" s="1"/>
  <c r="O920" i="13"/>
  <c r="J920" i="13"/>
  <c r="P920" i="13" s="1"/>
  <c r="O919" i="13"/>
  <c r="J919" i="13"/>
  <c r="P919" i="13" s="1"/>
  <c r="O918" i="13"/>
  <c r="J918" i="13"/>
  <c r="P918" i="13" s="1"/>
  <c r="O917" i="13"/>
  <c r="J917" i="13"/>
  <c r="P917" i="13" s="1"/>
  <c r="O916" i="13"/>
  <c r="J916" i="13"/>
  <c r="P916" i="13" s="1"/>
  <c r="O915" i="13"/>
  <c r="J915" i="13"/>
  <c r="P915" i="13" s="1"/>
  <c r="O914" i="13"/>
  <c r="J914" i="13"/>
  <c r="P914" i="13" s="1"/>
  <c r="O913" i="13"/>
  <c r="J913" i="13"/>
  <c r="P913" i="13" s="1"/>
  <c r="O912" i="13"/>
  <c r="J912" i="13"/>
  <c r="P912" i="13" s="1"/>
  <c r="O911" i="13"/>
  <c r="J911" i="13"/>
  <c r="P911" i="13" s="1"/>
  <c r="O910" i="13"/>
  <c r="J910" i="13"/>
  <c r="P910" i="13" s="1"/>
  <c r="O909" i="13"/>
  <c r="J909" i="13"/>
  <c r="P909" i="13" s="1"/>
  <c r="O908" i="13"/>
  <c r="J908" i="13"/>
  <c r="P908" i="13" s="1"/>
  <c r="O907" i="13"/>
  <c r="J907" i="13"/>
  <c r="P907" i="13" s="1"/>
  <c r="O906" i="13"/>
  <c r="J906" i="13"/>
  <c r="P906" i="13" s="1"/>
  <c r="O905" i="13"/>
  <c r="J905" i="13"/>
  <c r="P905" i="13" s="1"/>
  <c r="O904" i="13"/>
  <c r="J904" i="13"/>
  <c r="P904" i="13" s="1"/>
  <c r="O903" i="13"/>
  <c r="J903" i="13"/>
  <c r="P903" i="13" s="1"/>
  <c r="O902" i="13"/>
  <c r="J902" i="13"/>
  <c r="P902" i="13" s="1"/>
  <c r="O901" i="13"/>
  <c r="J901" i="13"/>
  <c r="P901" i="13" s="1"/>
  <c r="O900" i="13"/>
  <c r="J900" i="13"/>
  <c r="P900" i="13" s="1"/>
  <c r="O899" i="13"/>
  <c r="J899" i="13"/>
  <c r="P899" i="13" s="1"/>
  <c r="O898" i="13"/>
  <c r="J898" i="13"/>
  <c r="P898" i="13" s="1"/>
  <c r="O897" i="13"/>
  <c r="J897" i="13"/>
  <c r="P897" i="13" s="1"/>
  <c r="O896" i="13"/>
  <c r="J896" i="13"/>
  <c r="P896" i="13" s="1"/>
  <c r="O895" i="13"/>
  <c r="J895" i="13"/>
  <c r="P895" i="13" s="1"/>
  <c r="O894" i="13"/>
  <c r="J894" i="13"/>
  <c r="P894" i="13" s="1"/>
  <c r="O893" i="13"/>
  <c r="J893" i="13"/>
  <c r="P893" i="13" s="1"/>
  <c r="O892" i="13"/>
  <c r="J892" i="13"/>
  <c r="P892" i="13" s="1"/>
  <c r="O891" i="13"/>
  <c r="J891" i="13"/>
  <c r="P891" i="13" s="1"/>
  <c r="O890" i="13"/>
  <c r="J890" i="13"/>
  <c r="P890" i="13" s="1"/>
  <c r="O889" i="13"/>
  <c r="J889" i="13"/>
  <c r="P889" i="13" s="1"/>
  <c r="O888" i="13"/>
  <c r="J888" i="13"/>
  <c r="P888" i="13" s="1"/>
  <c r="O887" i="13"/>
  <c r="J887" i="13"/>
  <c r="P887" i="13" s="1"/>
  <c r="O886" i="13"/>
  <c r="J886" i="13"/>
  <c r="P886" i="13" s="1"/>
  <c r="O885" i="13"/>
  <c r="J885" i="13"/>
  <c r="P885" i="13" s="1"/>
  <c r="O884" i="13"/>
  <c r="J884" i="13"/>
  <c r="P884" i="13" s="1"/>
  <c r="O883" i="13"/>
  <c r="J883" i="13"/>
  <c r="P883" i="13" s="1"/>
  <c r="O882" i="13"/>
  <c r="J882" i="13"/>
  <c r="P882" i="13" s="1"/>
  <c r="O881" i="13"/>
  <c r="J881" i="13"/>
  <c r="P881" i="13" s="1"/>
  <c r="O880" i="13"/>
  <c r="J880" i="13"/>
  <c r="P880" i="13" s="1"/>
  <c r="O879" i="13"/>
  <c r="J879" i="13"/>
  <c r="P879" i="13" s="1"/>
  <c r="O878" i="13"/>
  <c r="J878" i="13"/>
  <c r="P878" i="13" s="1"/>
  <c r="O877" i="13"/>
  <c r="J877" i="13"/>
  <c r="P877" i="13" s="1"/>
  <c r="O876" i="13"/>
  <c r="J876" i="13"/>
  <c r="P876" i="13" s="1"/>
  <c r="O875" i="13"/>
  <c r="J875" i="13"/>
  <c r="P875" i="13" s="1"/>
  <c r="O874" i="13"/>
  <c r="J874" i="13"/>
  <c r="P874" i="13" s="1"/>
  <c r="O873" i="13"/>
  <c r="J873" i="13"/>
  <c r="P873" i="13" s="1"/>
  <c r="O872" i="13"/>
  <c r="J872" i="13"/>
  <c r="P872" i="13" s="1"/>
  <c r="O871" i="13"/>
  <c r="J871" i="13"/>
  <c r="P871" i="13" s="1"/>
  <c r="O870" i="13"/>
  <c r="J870" i="13"/>
  <c r="P870" i="13" s="1"/>
  <c r="O869" i="13"/>
  <c r="J869" i="13"/>
  <c r="P869" i="13" s="1"/>
  <c r="O868" i="13"/>
  <c r="J868" i="13"/>
  <c r="P868" i="13" s="1"/>
  <c r="O867" i="13"/>
  <c r="J867" i="13"/>
  <c r="P867" i="13" s="1"/>
  <c r="O866" i="13"/>
  <c r="J866" i="13"/>
  <c r="P866" i="13" s="1"/>
  <c r="O865" i="13"/>
  <c r="J865" i="13"/>
  <c r="P865" i="13" s="1"/>
  <c r="O864" i="13"/>
  <c r="J864" i="13"/>
  <c r="P864" i="13" s="1"/>
  <c r="O863" i="13"/>
  <c r="J863" i="13"/>
  <c r="P863" i="13" s="1"/>
  <c r="O862" i="13"/>
  <c r="J862" i="13"/>
  <c r="P862" i="13" s="1"/>
  <c r="O861" i="13"/>
  <c r="J861" i="13"/>
  <c r="P861" i="13" s="1"/>
  <c r="O860" i="13"/>
  <c r="J860" i="13"/>
  <c r="P860" i="13" s="1"/>
  <c r="O859" i="13"/>
  <c r="J859" i="13"/>
  <c r="P859" i="13" s="1"/>
  <c r="O858" i="13"/>
  <c r="J858" i="13"/>
  <c r="P858" i="13" s="1"/>
  <c r="O857" i="13"/>
  <c r="J857" i="13"/>
  <c r="P857" i="13" s="1"/>
  <c r="O856" i="13"/>
  <c r="J856" i="13"/>
  <c r="P856" i="13" s="1"/>
  <c r="O855" i="13"/>
  <c r="J855" i="13"/>
  <c r="P855" i="13" s="1"/>
  <c r="O854" i="13"/>
  <c r="J854" i="13"/>
  <c r="P854" i="13" s="1"/>
  <c r="O853" i="13"/>
  <c r="J853" i="13"/>
  <c r="P853" i="13" s="1"/>
  <c r="O852" i="13"/>
  <c r="J852" i="13"/>
  <c r="P852" i="13" s="1"/>
  <c r="O851" i="13"/>
  <c r="J851" i="13"/>
  <c r="P851" i="13" s="1"/>
  <c r="O850" i="13"/>
  <c r="J850" i="13"/>
  <c r="P850" i="13" s="1"/>
  <c r="O849" i="13"/>
  <c r="J849" i="13"/>
  <c r="P849" i="13" s="1"/>
  <c r="O848" i="13"/>
  <c r="J848" i="13"/>
  <c r="P848" i="13" s="1"/>
  <c r="O847" i="13"/>
  <c r="J847" i="13"/>
  <c r="P847" i="13" s="1"/>
  <c r="O846" i="13"/>
  <c r="J846" i="13"/>
  <c r="P846" i="13" s="1"/>
  <c r="O845" i="13"/>
  <c r="J845" i="13"/>
  <c r="P845" i="13" s="1"/>
  <c r="O844" i="13"/>
  <c r="J844" i="13"/>
  <c r="P844" i="13" s="1"/>
  <c r="O843" i="13"/>
  <c r="J843" i="13"/>
  <c r="P843" i="13" s="1"/>
  <c r="O842" i="13"/>
  <c r="J842" i="13"/>
  <c r="P842" i="13" s="1"/>
  <c r="O841" i="13"/>
  <c r="J841" i="13"/>
  <c r="P841" i="13" s="1"/>
  <c r="O840" i="13"/>
  <c r="J840" i="13"/>
  <c r="P840" i="13" s="1"/>
  <c r="O839" i="13"/>
  <c r="J839" i="13"/>
  <c r="P839" i="13" s="1"/>
  <c r="O838" i="13"/>
  <c r="J838" i="13"/>
  <c r="P838" i="13" s="1"/>
  <c r="O837" i="13"/>
  <c r="J837" i="13"/>
  <c r="P837" i="13" s="1"/>
  <c r="O836" i="13"/>
  <c r="J836" i="13"/>
  <c r="P836" i="13" s="1"/>
  <c r="O835" i="13"/>
  <c r="J835" i="13"/>
  <c r="P835" i="13" s="1"/>
  <c r="O834" i="13"/>
  <c r="J834" i="13"/>
  <c r="P834" i="13" s="1"/>
  <c r="O833" i="13"/>
  <c r="J833" i="13"/>
  <c r="P833" i="13" s="1"/>
  <c r="O832" i="13"/>
  <c r="J832" i="13"/>
  <c r="P832" i="13" s="1"/>
  <c r="O831" i="13"/>
  <c r="J831" i="13"/>
  <c r="P831" i="13" s="1"/>
  <c r="O830" i="13"/>
  <c r="J830" i="13"/>
  <c r="P830" i="13" s="1"/>
  <c r="O829" i="13"/>
  <c r="J829" i="13"/>
  <c r="P829" i="13" s="1"/>
  <c r="O828" i="13"/>
  <c r="J828" i="13"/>
  <c r="P828" i="13" s="1"/>
  <c r="O827" i="13"/>
  <c r="J827" i="13"/>
  <c r="P827" i="13" s="1"/>
  <c r="O826" i="13"/>
  <c r="J826" i="13"/>
  <c r="P826" i="13" s="1"/>
  <c r="O825" i="13"/>
  <c r="J825" i="13"/>
  <c r="P825" i="13" s="1"/>
  <c r="O824" i="13"/>
  <c r="J824" i="13"/>
  <c r="P824" i="13" s="1"/>
  <c r="O823" i="13"/>
  <c r="J823" i="13"/>
  <c r="P823" i="13" s="1"/>
  <c r="O822" i="13"/>
  <c r="J822" i="13"/>
  <c r="P822" i="13" s="1"/>
  <c r="O821" i="13"/>
  <c r="J821" i="13"/>
  <c r="P821" i="13" s="1"/>
  <c r="O820" i="13"/>
  <c r="J820" i="13"/>
  <c r="P820" i="13" s="1"/>
  <c r="O819" i="13"/>
  <c r="J819" i="13"/>
  <c r="P819" i="13" s="1"/>
  <c r="O818" i="13"/>
  <c r="J818" i="13"/>
  <c r="P818" i="13" s="1"/>
  <c r="O817" i="13"/>
  <c r="J817" i="13"/>
  <c r="P817" i="13" s="1"/>
  <c r="O816" i="13"/>
  <c r="J816" i="13"/>
  <c r="P816" i="13" s="1"/>
  <c r="O815" i="13"/>
  <c r="J815" i="13"/>
  <c r="P815" i="13" s="1"/>
  <c r="O814" i="13"/>
  <c r="J814" i="13"/>
  <c r="P814" i="13" s="1"/>
  <c r="O813" i="13"/>
  <c r="J813" i="13"/>
  <c r="P813" i="13" s="1"/>
  <c r="O812" i="13"/>
  <c r="J812" i="13"/>
  <c r="P812" i="13" s="1"/>
  <c r="O811" i="13"/>
  <c r="J811" i="13"/>
  <c r="P811" i="13" s="1"/>
  <c r="O810" i="13"/>
  <c r="J810" i="13"/>
  <c r="P810" i="13" s="1"/>
  <c r="O809" i="13"/>
  <c r="J809" i="13"/>
  <c r="P809" i="13" s="1"/>
  <c r="O808" i="13"/>
  <c r="J808" i="13"/>
  <c r="P808" i="13" s="1"/>
  <c r="O807" i="13"/>
  <c r="J807" i="13"/>
  <c r="P807" i="13" s="1"/>
  <c r="O806" i="13"/>
  <c r="J806" i="13"/>
  <c r="P806" i="13" s="1"/>
  <c r="O805" i="13"/>
  <c r="J805" i="13"/>
  <c r="P805" i="13" s="1"/>
  <c r="O804" i="13"/>
  <c r="J804" i="13"/>
  <c r="P804" i="13" s="1"/>
  <c r="O803" i="13"/>
  <c r="J803" i="13"/>
  <c r="P803" i="13" s="1"/>
  <c r="O802" i="13"/>
  <c r="J802" i="13"/>
  <c r="P802" i="13" s="1"/>
  <c r="O801" i="13"/>
  <c r="J801" i="13"/>
  <c r="P801" i="13" s="1"/>
  <c r="O800" i="13"/>
  <c r="J800" i="13"/>
  <c r="P800" i="13" s="1"/>
  <c r="O799" i="13"/>
  <c r="J799" i="13"/>
  <c r="P799" i="13" s="1"/>
  <c r="O798" i="13"/>
  <c r="J798" i="13"/>
  <c r="P798" i="13" s="1"/>
  <c r="O797" i="13"/>
  <c r="J797" i="13"/>
  <c r="P797" i="13" s="1"/>
  <c r="O796" i="13"/>
  <c r="J796" i="13"/>
  <c r="P796" i="13" s="1"/>
  <c r="O795" i="13"/>
  <c r="J795" i="13"/>
  <c r="P795" i="13" s="1"/>
  <c r="O794" i="13"/>
  <c r="J794" i="13"/>
  <c r="P794" i="13" s="1"/>
  <c r="O793" i="13"/>
  <c r="J793" i="13"/>
  <c r="P793" i="13" s="1"/>
  <c r="O792" i="13"/>
  <c r="J792" i="13"/>
  <c r="P792" i="13" s="1"/>
  <c r="O791" i="13"/>
  <c r="J791" i="13"/>
  <c r="P791" i="13" s="1"/>
  <c r="O790" i="13"/>
  <c r="J790" i="13"/>
  <c r="P790" i="13" s="1"/>
  <c r="O789" i="13"/>
  <c r="J789" i="13"/>
  <c r="P789" i="13" s="1"/>
  <c r="O788" i="13"/>
  <c r="J788" i="13"/>
  <c r="P788" i="13" s="1"/>
  <c r="O787" i="13"/>
  <c r="J787" i="13"/>
  <c r="P787" i="13" s="1"/>
  <c r="O786" i="13"/>
  <c r="J786" i="13"/>
  <c r="P786" i="13" s="1"/>
  <c r="O785" i="13"/>
  <c r="J785" i="13"/>
  <c r="P785" i="13" s="1"/>
  <c r="O784" i="13"/>
  <c r="J784" i="13"/>
  <c r="P784" i="13" s="1"/>
  <c r="O783" i="13"/>
  <c r="J783" i="13"/>
  <c r="P783" i="13" s="1"/>
  <c r="O782" i="13"/>
  <c r="J782" i="13"/>
  <c r="P782" i="13" s="1"/>
  <c r="O781" i="13"/>
  <c r="J781" i="13"/>
  <c r="P781" i="13" s="1"/>
  <c r="O780" i="13"/>
  <c r="J780" i="13"/>
  <c r="P780" i="13" s="1"/>
  <c r="O779" i="13"/>
  <c r="J779" i="13"/>
  <c r="P779" i="13" s="1"/>
  <c r="O778" i="13"/>
  <c r="J778" i="13"/>
  <c r="P778" i="13" s="1"/>
  <c r="O777" i="13"/>
  <c r="J777" i="13"/>
  <c r="P777" i="13" s="1"/>
  <c r="O776" i="13"/>
  <c r="J776" i="13"/>
  <c r="P776" i="13" s="1"/>
  <c r="O775" i="13"/>
  <c r="J775" i="13"/>
  <c r="P775" i="13" s="1"/>
  <c r="O774" i="13"/>
  <c r="J774" i="13"/>
  <c r="P774" i="13" s="1"/>
  <c r="O773" i="13"/>
  <c r="J773" i="13"/>
  <c r="P773" i="13" s="1"/>
  <c r="O772" i="13"/>
  <c r="J772" i="13"/>
  <c r="P772" i="13" s="1"/>
  <c r="O771" i="13"/>
  <c r="J771" i="13"/>
  <c r="P771" i="13" s="1"/>
  <c r="O770" i="13"/>
  <c r="J770" i="13"/>
  <c r="P770" i="13" s="1"/>
  <c r="O769" i="13"/>
  <c r="J769" i="13"/>
  <c r="P769" i="13" s="1"/>
  <c r="O768" i="13"/>
  <c r="J768" i="13"/>
  <c r="P768" i="13" s="1"/>
  <c r="O767" i="13"/>
  <c r="J767" i="13"/>
  <c r="P767" i="13" s="1"/>
  <c r="O766" i="13"/>
  <c r="J766" i="13"/>
  <c r="P766" i="13" s="1"/>
  <c r="O765" i="13"/>
  <c r="J765" i="13"/>
  <c r="P765" i="13" s="1"/>
  <c r="O764" i="13"/>
  <c r="J764" i="13"/>
  <c r="P764" i="13" s="1"/>
  <c r="O763" i="13"/>
  <c r="J763" i="13"/>
  <c r="P763" i="13" s="1"/>
  <c r="O762" i="13"/>
  <c r="J762" i="13"/>
  <c r="P762" i="13" s="1"/>
  <c r="O761" i="13"/>
  <c r="J761" i="13"/>
  <c r="P761" i="13" s="1"/>
  <c r="O760" i="13"/>
  <c r="J760" i="13"/>
  <c r="P760" i="13" s="1"/>
  <c r="O759" i="13"/>
  <c r="J759" i="13"/>
  <c r="P759" i="13" s="1"/>
  <c r="O758" i="13"/>
  <c r="J758" i="13"/>
  <c r="P758" i="13" s="1"/>
  <c r="O757" i="13"/>
  <c r="J757" i="13"/>
  <c r="P757" i="13" s="1"/>
  <c r="O756" i="13"/>
  <c r="J756" i="13"/>
  <c r="P756" i="13" s="1"/>
  <c r="O755" i="13"/>
  <c r="J755" i="13"/>
  <c r="P755" i="13" s="1"/>
  <c r="O754" i="13"/>
  <c r="J754" i="13"/>
  <c r="P754" i="13" s="1"/>
  <c r="O753" i="13"/>
  <c r="J753" i="13"/>
  <c r="P753" i="13" s="1"/>
  <c r="O752" i="13"/>
  <c r="J752" i="13"/>
  <c r="P752" i="13" s="1"/>
  <c r="O751" i="13"/>
  <c r="J751" i="13"/>
  <c r="P751" i="13" s="1"/>
  <c r="O750" i="13"/>
  <c r="J750" i="13"/>
  <c r="P750" i="13" s="1"/>
  <c r="O749" i="13"/>
  <c r="J749" i="13"/>
  <c r="P749" i="13" s="1"/>
  <c r="O748" i="13"/>
  <c r="J748" i="13"/>
  <c r="P748" i="13" s="1"/>
  <c r="O747" i="13"/>
  <c r="J747" i="13"/>
  <c r="P747" i="13" s="1"/>
  <c r="O746" i="13"/>
  <c r="J746" i="13"/>
  <c r="P746" i="13" s="1"/>
  <c r="O745" i="13"/>
  <c r="J745" i="13"/>
  <c r="P745" i="13" s="1"/>
  <c r="O744" i="13"/>
  <c r="J744" i="13"/>
  <c r="P744" i="13" s="1"/>
  <c r="O743" i="13"/>
  <c r="J743" i="13"/>
  <c r="P743" i="13" s="1"/>
  <c r="O742" i="13"/>
  <c r="J742" i="13"/>
  <c r="P742" i="13" s="1"/>
  <c r="O741" i="13"/>
  <c r="J741" i="13"/>
  <c r="P741" i="13" s="1"/>
  <c r="O740" i="13"/>
  <c r="J740" i="13"/>
  <c r="P740" i="13" s="1"/>
  <c r="O739" i="13"/>
  <c r="J739" i="13"/>
  <c r="P739" i="13" s="1"/>
  <c r="O738" i="13"/>
  <c r="J738" i="13"/>
  <c r="P738" i="13" s="1"/>
  <c r="O737" i="13"/>
  <c r="J737" i="13"/>
  <c r="P737" i="13" s="1"/>
  <c r="O736" i="13"/>
  <c r="J736" i="13"/>
  <c r="P736" i="13" s="1"/>
  <c r="O735" i="13"/>
  <c r="J735" i="13"/>
  <c r="P735" i="13" s="1"/>
  <c r="O734" i="13"/>
  <c r="J734" i="13"/>
  <c r="P734" i="13" s="1"/>
  <c r="O733" i="13"/>
  <c r="J733" i="13"/>
  <c r="P733" i="13" s="1"/>
  <c r="O732" i="13"/>
  <c r="J732" i="13"/>
  <c r="P732" i="13" s="1"/>
  <c r="O731" i="13"/>
  <c r="J731" i="13"/>
  <c r="P731" i="13" s="1"/>
  <c r="O730" i="13"/>
  <c r="J730" i="13"/>
  <c r="P730" i="13" s="1"/>
  <c r="O729" i="13"/>
  <c r="J729" i="13"/>
  <c r="P729" i="13" s="1"/>
  <c r="O728" i="13"/>
  <c r="J728" i="13"/>
  <c r="P728" i="13" s="1"/>
  <c r="O727" i="13"/>
  <c r="J727" i="13"/>
  <c r="P727" i="13" s="1"/>
  <c r="O726" i="13"/>
  <c r="J726" i="13"/>
  <c r="P726" i="13" s="1"/>
  <c r="O725" i="13"/>
  <c r="J725" i="13"/>
  <c r="P725" i="13" s="1"/>
  <c r="O724" i="13"/>
  <c r="J724" i="13"/>
  <c r="P724" i="13" s="1"/>
  <c r="O723" i="13"/>
  <c r="J723" i="13"/>
  <c r="P723" i="13" s="1"/>
  <c r="O722" i="13"/>
  <c r="J722" i="13"/>
  <c r="P722" i="13" s="1"/>
  <c r="O721" i="13"/>
  <c r="J721" i="13"/>
  <c r="P721" i="13" s="1"/>
  <c r="O720" i="13"/>
  <c r="J720" i="13"/>
  <c r="P720" i="13" s="1"/>
  <c r="O719" i="13"/>
  <c r="J719" i="13"/>
  <c r="P719" i="13" s="1"/>
  <c r="O718" i="13"/>
  <c r="J718" i="13"/>
  <c r="P718" i="13" s="1"/>
  <c r="O717" i="13"/>
  <c r="J717" i="13"/>
  <c r="P717" i="13" s="1"/>
  <c r="O716" i="13"/>
  <c r="J716" i="13"/>
  <c r="P716" i="13" s="1"/>
  <c r="O715" i="13"/>
  <c r="J715" i="13"/>
  <c r="P715" i="13" s="1"/>
  <c r="O714" i="13"/>
  <c r="J714" i="13"/>
  <c r="P714" i="13" s="1"/>
  <c r="O713" i="13"/>
  <c r="J713" i="13"/>
  <c r="P713" i="13" s="1"/>
  <c r="O712" i="13"/>
  <c r="J712" i="13"/>
  <c r="P712" i="13" s="1"/>
  <c r="O711" i="13"/>
  <c r="J711" i="13"/>
  <c r="P711" i="13" s="1"/>
  <c r="O710" i="13"/>
  <c r="J710" i="13"/>
  <c r="P710" i="13" s="1"/>
  <c r="O709" i="13"/>
  <c r="J709" i="13"/>
  <c r="P709" i="13" s="1"/>
  <c r="O708" i="13"/>
  <c r="J708" i="13"/>
  <c r="P708" i="13" s="1"/>
  <c r="O707" i="13"/>
  <c r="J707" i="13"/>
  <c r="P707" i="13" s="1"/>
  <c r="O706" i="13"/>
  <c r="J706" i="13"/>
  <c r="P706" i="13" s="1"/>
  <c r="O705" i="13"/>
  <c r="J705" i="13"/>
  <c r="P705" i="13" s="1"/>
  <c r="O704" i="13"/>
  <c r="J704" i="13"/>
  <c r="P704" i="13" s="1"/>
  <c r="O703" i="13"/>
  <c r="J703" i="13"/>
  <c r="P703" i="13" s="1"/>
  <c r="O702" i="13"/>
  <c r="J702" i="13"/>
  <c r="P702" i="13" s="1"/>
  <c r="O701" i="13"/>
  <c r="J701" i="13"/>
  <c r="P701" i="13" s="1"/>
  <c r="O700" i="13"/>
  <c r="J700" i="13"/>
  <c r="P700" i="13" s="1"/>
  <c r="O699" i="13"/>
  <c r="J699" i="13"/>
  <c r="P699" i="13" s="1"/>
  <c r="O698" i="13"/>
  <c r="J698" i="13"/>
  <c r="P698" i="13" s="1"/>
  <c r="O697" i="13"/>
  <c r="J697" i="13"/>
  <c r="P697" i="13" s="1"/>
  <c r="O696" i="13"/>
  <c r="J696" i="13"/>
  <c r="P696" i="13" s="1"/>
  <c r="O695" i="13"/>
  <c r="J695" i="13"/>
  <c r="P695" i="13" s="1"/>
  <c r="O694" i="13"/>
  <c r="J694" i="13"/>
  <c r="P694" i="13" s="1"/>
  <c r="O693" i="13"/>
  <c r="J693" i="13"/>
  <c r="P693" i="13" s="1"/>
  <c r="O692" i="13"/>
  <c r="J692" i="13"/>
  <c r="P692" i="13" s="1"/>
  <c r="O691" i="13"/>
  <c r="J691" i="13"/>
  <c r="P691" i="13" s="1"/>
  <c r="O690" i="13"/>
  <c r="J690" i="13"/>
  <c r="P690" i="13" s="1"/>
  <c r="O689" i="13"/>
  <c r="J689" i="13"/>
  <c r="P689" i="13" s="1"/>
  <c r="O688" i="13"/>
  <c r="J688" i="13"/>
  <c r="P688" i="13" s="1"/>
  <c r="O687" i="13"/>
  <c r="J687" i="13"/>
  <c r="P687" i="13" s="1"/>
  <c r="O686" i="13"/>
  <c r="J686" i="13"/>
  <c r="P686" i="13" s="1"/>
  <c r="O685" i="13"/>
  <c r="J685" i="13"/>
  <c r="P685" i="13" s="1"/>
  <c r="O684" i="13"/>
  <c r="J684" i="13"/>
  <c r="P684" i="13" s="1"/>
  <c r="O683" i="13"/>
  <c r="J683" i="13"/>
  <c r="P683" i="13" s="1"/>
  <c r="O682" i="13"/>
  <c r="J682" i="13"/>
  <c r="P682" i="13" s="1"/>
  <c r="O681" i="13"/>
  <c r="J681" i="13"/>
  <c r="P681" i="13" s="1"/>
  <c r="O680" i="13"/>
  <c r="J680" i="13"/>
  <c r="P680" i="13" s="1"/>
  <c r="O679" i="13"/>
  <c r="J679" i="13"/>
  <c r="P679" i="13" s="1"/>
  <c r="O678" i="13"/>
  <c r="J678" i="13"/>
  <c r="P678" i="13" s="1"/>
  <c r="O677" i="13"/>
  <c r="J677" i="13"/>
  <c r="P677" i="13" s="1"/>
  <c r="O676" i="13"/>
  <c r="J676" i="13"/>
  <c r="P676" i="13" s="1"/>
  <c r="O675" i="13"/>
  <c r="J675" i="13"/>
  <c r="P675" i="13" s="1"/>
  <c r="O674" i="13"/>
  <c r="J674" i="13"/>
  <c r="P674" i="13" s="1"/>
  <c r="O673" i="13"/>
  <c r="J673" i="13"/>
  <c r="P673" i="13" s="1"/>
  <c r="O672" i="13"/>
  <c r="J672" i="13"/>
  <c r="P672" i="13" s="1"/>
  <c r="O671" i="13"/>
  <c r="J671" i="13"/>
  <c r="P671" i="13" s="1"/>
  <c r="O670" i="13"/>
  <c r="J670" i="13"/>
  <c r="P670" i="13" s="1"/>
  <c r="O669" i="13"/>
  <c r="J669" i="13"/>
  <c r="P669" i="13" s="1"/>
  <c r="O668" i="13"/>
  <c r="J668" i="13"/>
  <c r="P668" i="13" s="1"/>
  <c r="O667" i="13"/>
  <c r="J667" i="13"/>
  <c r="P667" i="13" s="1"/>
  <c r="O666" i="13"/>
  <c r="J666" i="13"/>
  <c r="P666" i="13" s="1"/>
  <c r="O665" i="13"/>
  <c r="J665" i="13"/>
  <c r="P665" i="13" s="1"/>
  <c r="O664" i="13"/>
  <c r="J664" i="13"/>
  <c r="P664" i="13" s="1"/>
  <c r="O663" i="13"/>
  <c r="J663" i="13"/>
  <c r="P663" i="13" s="1"/>
  <c r="O662" i="13"/>
  <c r="J662" i="13"/>
  <c r="P662" i="13" s="1"/>
  <c r="O661" i="13"/>
  <c r="J661" i="13"/>
  <c r="P661" i="13" s="1"/>
  <c r="O660" i="13"/>
  <c r="J660" i="13"/>
  <c r="P660" i="13" s="1"/>
  <c r="O659" i="13"/>
  <c r="J659" i="13"/>
  <c r="P659" i="13" s="1"/>
  <c r="O658" i="13"/>
  <c r="J658" i="13"/>
  <c r="P658" i="13" s="1"/>
  <c r="O657" i="13"/>
  <c r="J657" i="13"/>
  <c r="P657" i="13" s="1"/>
  <c r="O656" i="13"/>
  <c r="J656" i="13"/>
  <c r="P656" i="13" s="1"/>
  <c r="O655" i="13"/>
  <c r="J655" i="13"/>
  <c r="P655" i="13" s="1"/>
  <c r="O654" i="13"/>
  <c r="J654" i="13"/>
  <c r="P654" i="13" s="1"/>
  <c r="O653" i="13"/>
  <c r="J653" i="13"/>
  <c r="P653" i="13" s="1"/>
  <c r="O652" i="13"/>
  <c r="J652" i="13"/>
  <c r="P652" i="13" s="1"/>
  <c r="O651" i="13"/>
  <c r="J651" i="13"/>
  <c r="P651" i="13" s="1"/>
  <c r="O650" i="13"/>
  <c r="J650" i="13"/>
  <c r="P650" i="13" s="1"/>
  <c r="O649" i="13"/>
  <c r="J649" i="13"/>
  <c r="P649" i="13" s="1"/>
  <c r="O648" i="13"/>
  <c r="J648" i="13"/>
  <c r="P648" i="13" s="1"/>
  <c r="O647" i="13"/>
  <c r="J647" i="13"/>
  <c r="P647" i="13" s="1"/>
  <c r="O646" i="13"/>
  <c r="J646" i="13"/>
  <c r="P646" i="13" s="1"/>
  <c r="O645" i="13"/>
  <c r="J645" i="13"/>
  <c r="P645" i="13" s="1"/>
  <c r="O644" i="13"/>
  <c r="J644" i="13"/>
  <c r="P644" i="13" s="1"/>
  <c r="O643" i="13"/>
  <c r="J643" i="13"/>
  <c r="P643" i="13" s="1"/>
  <c r="O642" i="13"/>
  <c r="J642" i="13"/>
  <c r="P642" i="13" s="1"/>
  <c r="O641" i="13"/>
  <c r="J641" i="13"/>
  <c r="P641" i="13" s="1"/>
  <c r="O640" i="13"/>
  <c r="J640" i="13"/>
  <c r="P640" i="13" s="1"/>
  <c r="O639" i="13"/>
  <c r="J639" i="13"/>
  <c r="P639" i="13" s="1"/>
  <c r="O638" i="13"/>
  <c r="J638" i="13"/>
  <c r="P638" i="13" s="1"/>
  <c r="O637" i="13"/>
  <c r="J637" i="13"/>
  <c r="P637" i="13" s="1"/>
  <c r="O636" i="13"/>
  <c r="J636" i="13"/>
  <c r="P636" i="13" s="1"/>
  <c r="O635" i="13"/>
  <c r="J635" i="13"/>
  <c r="P635" i="13" s="1"/>
  <c r="O634" i="13"/>
  <c r="J634" i="13"/>
  <c r="P634" i="13" s="1"/>
  <c r="O633" i="13"/>
  <c r="J633" i="13"/>
  <c r="P633" i="13" s="1"/>
  <c r="O632" i="13"/>
  <c r="J632" i="13"/>
  <c r="P632" i="13" s="1"/>
  <c r="O631" i="13"/>
  <c r="J631" i="13"/>
  <c r="P631" i="13" s="1"/>
  <c r="O630" i="13"/>
  <c r="J630" i="13"/>
  <c r="P630" i="13" s="1"/>
  <c r="O629" i="13"/>
  <c r="J629" i="13"/>
  <c r="P629" i="13" s="1"/>
  <c r="O628" i="13"/>
  <c r="J628" i="13"/>
  <c r="P628" i="13" s="1"/>
  <c r="O627" i="13"/>
  <c r="J627" i="13"/>
  <c r="P627" i="13" s="1"/>
  <c r="O626" i="13"/>
  <c r="J626" i="13"/>
  <c r="P626" i="13" s="1"/>
  <c r="O625" i="13"/>
  <c r="J625" i="13"/>
  <c r="P625" i="13" s="1"/>
  <c r="O624" i="13"/>
  <c r="J624" i="13"/>
  <c r="P624" i="13" s="1"/>
  <c r="O623" i="13"/>
  <c r="J623" i="13"/>
  <c r="P623" i="13" s="1"/>
  <c r="O622" i="13"/>
  <c r="J622" i="13"/>
  <c r="P622" i="13" s="1"/>
  <c r="O621" i="13"/>
  <c r="J621" i="13"/>
  <c r="P621" i="13" s="1"/>
  <c r="O620" i="13"/>
  <c r="J620" i="13"/>
  <c r="P620" i="13" s="1"/>
  <c r="O619" i="13"/>
  <c r="J619" i="13"/>
  <c r="P619" i="13" s="1"/>
  <c r="O618" i="13"/>
  <c r="J618" i="13"/>
  <c r="P618" i="13" s="1"/>
  <c r="O617" i="13"/>
  <c r="J617" i="13"/>
  <c r="P617" i="13" s="1"/>
  <c r="O616" i="13"/>
  <c r="J616" i="13"/>
  <c r="P616" i="13" s="1"/>
  <c r="O615" i="13"/>
  <c r="J615" i="13"/>
  <c r="P615" i="13" s="1"/>
  <c r="O614" i="13"/>
  <c r="J614" i="13"/>
  <c r="P614" i="13" s="1"/>
  <c r="O613" i="13"/>
  <c r="J613" i="13"/>
  <c r="P613" i="13" s="1"/>
  <c r="O612" i="13"/>
  <c r="J612" i="13"/>
  <c r="P612" i="13" s="1"/>
  <c r="O611" i="13"/>
  <c r="J611" i="13"/>
  <c r="P611" i="13" s="1"/>
  <c r="O610" i="13"/>
  <c r="J610" i="13"/>
  <c r="P610" i="13" s="1"/>
  <c r="O609" i="13"/>
  <c r="J609" i="13"/>
  <c r="P609" i="13" s="1"/>
  <c r="O608" i="13"/>
  <c r="J608" i="13"/>
  <c r="P608" i="13" s="1"/>
  <c r="O607" i="13"/>
  <c r="J607" i="13"/>
  <c r="P607" i="13" s="1"/>
  <c r="O606" i="13"/>
  <c r="J606" i="13"/>
  <c r="P606" i="13" s="1"/>
  <c r="O605" i="13"/>
  <c r="J605" i="13"/>
  <c r="P605" i="13" s="1"/>
  <c r="O604" i="13"/>
  <c r="J604" i="13"/>
  <c r="P604" i="13" s="1"/>
  <c r="O603" i="13"/>
  <c r="J603" i="13"/>
  <c r="P603" i="13" s="1"/>
  <c r="O602" i="13"/>
  <c r="J602" i="13"/>
  <c r="P602" i="13" s="1"/>
  <c r="O601" i="13"/>
  <c r="J601" i="13"/>
  <c r="P601" i="13" s="1"/>
  <c r="O600" i="13"/>
  <c r="J600" i="13"/>
  <c r="P600" i="13" s="1"/>
  <c r="O599" i="13"/>
  <c r="J599" i="13"/>
  <c r="P599" i="13" s="1"/>
  <c r="O598" i="13"/>
  <c r="J598" i="13"/>
  <c r="P598" i="13" s="1"/>
  <c r="O597" i="13"/>
  <c r="J597" i="13"/>
  <c r="P597" i="13" s="1"/>
  <c r="O596" i="13"/>
  <c r="J596" i="13"/>
  <c r="P596" i="13" s="1"/>
  <c r="O595" i="13"/>
  <c r="J595" i="13"/>
  <c r="P595" i="13" s="1"/>
  <c r="O594" i="13"/>
  <c r="J594" i="13"/>
  <c r="P594" i="13" s="1"/>
  <c r="O593" i="13"/>
  <c r="J593" i="13"/>
  <c r="P593" i="13" s="1"/>
  <c r="O592" i="13"/>
  <c r="J592" i="13"/>
  <c r="P592" i="13" s="1"/>
  <c r="O591" i="13"/>
  <c r="J591" i="13"/>
  <c r="P591" i="13" s="1"/>
  <c r="O590" i="13"/>
  <c r="J590" i="13"/>
  <c r="P590" i="13" s="1"/>
  <c r="O589" i="13"/>
  <c r="J589" i="13"/>
  <c r="P589" i="13" s="1"/>
  <c r="O588" i="13"/>
  <c r="J588" i="13"/>
  <c r="P588" i="13" s="1"/>
  <c r="O587" i="13"/>
  <c r="J587" i="13"/>
  <c r="P587" i="13" s="1"/>
  <c r="O586" i="13"/>
  <c r="J586" i="13"/>
  <c r="P586" i="13" s="1"/>
  <c r="O585" i="13"/>
  <c r="J585" i="13"/>
  <c r="P585" i="13" s="1"/>
  <c r="O584" i="13"/>
  <c r="J584" i="13"/>
  <c r="P584" i="13" s="1"/>
  <c r="O583" i="13"/>
  <c r="J583" i="13"/>
  <c r="P583" i="13" s="1"/>
  <c r="O582" i="13"/>
  <c r="J582" i="13"/>
  <c r="P582" i="13" s="1"/>
  <c r="O581" i="13"/>
  <c r="J581" i="13"/>
  <c r="P581" i="13" s="1"/>
  <c r="O580" i="13"/>
  <c r="J580" i="13"/>
  <c r="P580" i="13" s="1"/>
  <c r="O579" i="13"/>
  <c r="J579" i="13"/>
  <c r="P579" i="13" s="1"/>
  <c r="O578" i="13"/>
  <c r="J578" i="13"/>
  <c r="P578" i="13" s="1"/>
  <c r="O577" i="13"/>
  <c r="J577" i="13"/>
  <c r="P577" i="13" s="1"/>
  <c r="O576" i="13"/>
  <c r="J576" i="13"/>
  <c r="P576" i="13" s="1"/>
  <c r="O575" i="13"/>
  <c r="J575" i="13"/>
  <c r="P575" i="13" s="1"/>
  <c r="O574" i="13"/>
  <c r="J574" i="13"/>
  <c r="P574" i="13" s="1"/>
  <c r="O573" i="13"/>
  <c r="J573" i="13"/>
  <c r="P573" i="13" s="1"/>
  <c r="O572" i="13"/>
  <c r="J572" i="13"/>
  <c r="P572" i="13" s="1"/>
  <c r="O571" i="13"/>
  <c r="J571" i="13"/>
  <c r="P571" i="13" s="1"/>
  <c r="O570" i="13"/>
  <c r="J570" i="13"/>
  <c r="P570" i="13" s="1"/>
  <c r="O569" i="13"/>
  <c r="J569" i="13"/>
  <c r="P569" i="13" s="1"/>
  <c r="O568" i="13"/>
  <c r="J568" i="13"/>
  <c r="P568" i="13" s="1"/>
  <c r="O567" i="13"/>
  <c r="J567" i="13"/>
  <c r="P567" i="13" s="1"/>
  <c r="O566" i="13"/>
  <c r="J566" i="13"/>
  <c r="P566" i="13" s="1"/>
  <c r="O565" i="13"/>
  <c r="J565" i="13"/>
  <c r="P565" i="13" s="1"/>
  <c r="O564" i="13"/>
  <c r="J564" i="13"/>
  <c r="P564" i="13" s="1"/>
  <c r="O563" i="13"/>
  <c r="J563" i="13"/>
  <c r="P563" i="13" s="1"/>
  <c r="O562" i="13"/>
  <c r="J562" i="13"/>
  <c r="P562" i="13" s="1"/>
  <c r="O561" i="13"/>
  <c r="J561" i="13"/>
  <c r="P561" i="13" s="1"/>
  <c r="O560" i="13"/>
  <c r="J560" i="13"/>
  <c r="P560" i="13" s="1"/>
  <c r="O559" i="13"/>
  <c r="J559" i="13"/>
  <c r="P559" i="13" s="1"/>
  <c r="O558" i="13"/>
  <c r="J558" i="13"/>
  <c r="P558" i="13" s="1"/>
  <c r="O557" i="13"/>
  <c r="J557" i="13"/>
  <c r="P557" i="13" s="1"/>
  <c r="O556" i="13"/>
  <c r="J556" i="13"/>
  <c r="P556" i="13" s="1"/>
  <c r="O555" i="13"/>
  <c r="J555" i="13"/>
  <c r="P555" i="13" s="1"/>
  <c r="O554" i="13"/>
  <c r="J554" i="13"/>
  <c r="P554" i="13" s="1"/>
  <c r="O553" i="13"/>
  <c r="J553" i="13"/>
  <c r="P553" i="13" s="1"/>
  <c r="O552" i="13"/>
  <c r="J552" i="13"/>
  <c r="P552" i="13" s="1"/>
  <c r="O551" i="13"/>
  <c r="J551" i="13"/>
  <c r="P551" i="13" s="1"/>
  <c r="O550" i="13"/>
  <c r="J550" i="13"/>
  <c r="P550" i="13" s="1"/>
  <c r="O549" i="13"/>
  <c r="J549" i="13"/>
  <c r="P549" i="13" s="1"/>
  <c r="O548" i="13"/>
  <c r="J548" i="13"/>
  <c r="P548" i="13" s="1"/>
  <c r="O547" i="13"/>
  <c r="J547" i="13"/>
  <c r="P547" i="13" s="1"/>
  <c r="O546" i="13"/>
  <c r="J546" i="13"/>
  <c r="P546" i="13" s="1"/>
  <c r="O545" i="13"/>
  <c r="J545" i="13"/>
  <c r="P545" i="13" s="1"/>
  <c r="O544" i="13"/>
  <c r="J544" i="13"/>
  <c r="P544" i="13" s="1"/>
  <c r="O543" i="13"/>
  <c r="J543" i="13"/>
  <c r="P543" i="13" s="1"/>
  <c r="O542" i="13"/>
  <c r="J542" i="13"/>
  <c r="P542" i="13" s="1"/>
  <c r="O541" i="13"/>
  <c r="J541" i="13"/>
  <c r="P541" i="13" s="1"/>
  <c r="O540" i="13"/>
  <c r="J540" i="13"/>
  <c r="P540" i="13" s="1"/>
  <c r="O539" i="13"/>
  <c r="J539" i="13"/>
  <c r="P539" i="13" s="1"/>
  <c r="O538" i="13"/>
  <c r="J538" i="13"/>
  <c r="P538" i="13" s="1"/>
  <c r="O537" i="13"/>
  <c r="J537" i="13"/>
  <c r="P537" i="13" s="1"/>
  <c r="O536" i="13"/>
  <c r="J536" i="13"/>
  <c r="P536" i="13" s="1"/>
  <c r="O535" i="13"/>
  <c r="J535" i="13"/>
  <c r="P535" i="13" s="1"/>
  <c r="O534" i="13"/>
  <c r="J534" i="13"/>
  <c r="P534" i="13" s="1"/>
  <c r="O533" i="13"/>
  <c r="J533" i="13"/>
  <c r="P533" i="13" s="1"/>
  <c r="O532" i="13"/>
  <c r="J532" i="13"/>
  <c r="P532" i="13" s="1"/>
  <c r="O531" i="13"/>
  <c r="J531" i="13"/>
  <c r="P531" i="13" s="1"/>
  <c r="O530" i="13"/>
  <c r="J530" i="13"/>
  <c r="P530" i="13" s="1"/>
  <c r="O529" i="13"/>
  <c r="J529" i="13"/>
  <c r="P529" i="13" s="1"/>
  <c r="O528" i="13"/>
  <c r="J528" i="13"/>
  <c r="P528" i="13" s="1"/>
  <c r="O527" i="13"/>
  <c r="J527" i="13"/>
  <c r="P527" i="13" s="1"/>
  <c r="O526" i="13"/>
  <c r="J526" i="13"/>
  <c r="P526" i="13" s="1"/>
  <c r="O525" i="13"/>
  <c r="J525" i="13"/>
  <c r="P525" i="13" s="1"/>
  <c r="O524" i="13"/>
  <c r="J524" i="13"/>
  <c r="P524" i="13" s="1"/>
  <c r="O523" i="13"/>
  <c r="J523" i="13"/>
  <c r="P523" i="13" s="1"/>
  <c r="O522" i="13"/>
  <c r="J522" i="13"/>
  <c r="P522" i="13" s="1"/>
  <c r="O521" i="13"/>
  <c r="J521" i="13"/>
  <c r="P521" i="13" s="1"/>
  <c r="O520" i="13"/>
  <c r="J520" i="13"/>
  <c r="P520" i="13" s="1"/>
  <c r="O519" i="13"/>
  <c r="J519" i="13"/>
  <c r="P519" i="13" s="1"/>
  <c r="O518" i="13"/>
  <c r="J518" i="13"/>
  <c r="P518" i="13" s="1"/>
  <c r="O517" i="13"/>
  <c r="J517" i="13"/>
  <c r="P517" i="13" s="1"/>
  <c r="O516" i="13"/>
  <c r="J516" i="13"/>
  <c r="P516" i="13" s="1"/>
  <c r="O515" i="13"/>
  <c r="J515" i="13"/>
  <c r="P515" i="13" s="1"/>
  <c r="O514" i="13"/>
  <c r="J514" i="13"/>
  <c r="P514" i="13" s="1"/>
  <c r="O513" i="13"/>
  <c r="J513" i="13"/>
  <c r="P513" i="13" s="1"/>
  <c r="O512" i="13"/>
  <c r="J512" i="13"/>
  <c r="P512" i="13" s="1"/>
  <c r="O511" i="13"/>
  <c r="J511" i="13"/>
  <c r="P511" i="13" s="1"/>
  <c r="O510" i="13"/>
  <c r="J510" i="13"/>
  <c r="P510" i="13" s="1"/>
  <c r="O509" i="13"/>
  <c r="J509" i="13"/>
  <c r="P509" i="13" s="1"/>
  <c r="O508" i="13"/>
  <c r="J508" i="13"/>
  <c r="P508" i="13" s="1"/>
  <c r="O507" i="13"/>
  <c r="J507" i="13"/>
  <c r="P507" i="13" s="1"/>
  <c r="O506" i="13"/>
  <c r="J506" i="13"/>
  <c r="P506" i="13" s="1"/>
  <c r="O505" i="13"/>
  <c r="J505" i="13"/>
  <c r="P505" i="13" s="1"/>
  <c r="O504" i="13"/>
  <c r="J504" i="13"/>
  <c r="P504" i="13" s="1"/>
  <c r="O503" i="13"/>
  <c r="J503" i="13"/>
  <c r="P503" i="13" s="1"/>
  <c r="O502" i="13"/>
  <c r="J502" i="13"/>
  <c r="P502" i="13" s="1"/>
  <c r="O501" i="13"/>
  <c r="J501" i="13"/>
  <c r="P501" i="13" s="1"/>
  <c r="O500" i="13"/>
  <c r="J500" i="13"/>
  <c r="P500" i="13" s="1"/>
  <c r="O499" i="13"/>
  <c r="J499" i="13"/>
  <c r="P499" i="13" s="1"/>
  <c r="O498" i="13"/>
  <c r="J498" i="13"/>
  <c r="P498" i="13" s="1"/>
  <c r="O497" i="13"/>
  <c r="J497" i="13"/>
  <c r="P497" i="13" s="1"/>
  <c r="O496" i="13"/>
  <c r="J496" i="13"/>
  <c r="P496" i="13" s="1"/>
  <c r="O495" i="13"/>
  <c r="J495" i="13"/>
  <c r="P495" i="13" s="1"/>
  <c r="O494" i="13"/>
  <c r="J494" i="13"/>
  <c r="P494" i="13" s="1"/>
  <c r="O493" i="13"/>
  <c r="J493" i="13"/>
  <c r="P493" i="13" s="1"/>
  <c r="O492" i="13"/>
  <c r="J492" i="13"/>
  <c r="P492" i="13" s="1"/>
  <c r="O491" i="13"/>
  <c r="J491" i="13"/>
  <c r="P491" i="13" s="1"/>
  <c r="O490" i="13"/>
  <c r="J490" i="13"/>
  <c r="P490" i="13" s="1"/>
  <c r="O489" i="13"/>
  <c r="J489" i="13"/>
  <c r="P489" i="13" s="1"/>
  <c r="O488" i="13"/>
  <c r="J488" i="13"/>
  <c r="P488" i="13" s="1"/>
  <c r="O487" i="13"/>
  <c r="J487" i="13"/>
  <c r="P487" i="13" s="1"/>
  <c r="O486" i="13"/>
  <c r="J486" i="13"/>
  <c r="P486" i="13" s="1"/>
  <c r="O485" i="13"/>
  <c r="J485" i="13"/>
  <c r="P485" i="13" s="1"/>
  <c r="O484" i="13"/>
  <c r="J484" i="13"/>
  <c r="P484" i="13" s="1"/>
  <c r="O483" i="13"/>
  <c r="J483" i="13"/>
  <c r="P483" i="13" s="1"/>
  <c r="O482" i="13"/>
  <c r="J482" i="13"/>
  <c r="P482" i="13" s="1"/>
  <c r="O481" i="13"/>
  <c r="J481" i="13"/>
  <c r="P481" i="13" s="1"/>
  <c r="O480" i="13"/>
  <c r="J480" i="13"/>
  <c r="P480" i="13" s="1"/>
  <c r="O479" i="13"/>
  <c r="J479" i="13"/>
  <c r="P479" i="13" s="1"/>
  <c r="O478" i="13"/>
  <c r="J478" i="13"/>
  <c r="P478" i="13" s="1"/>
  <c r="O477" i="13"/>
  <c r="J477" i="13"/>
  <c r="P477" i="13" s="1"/>
  <c r="O476" i="13"/>
  <c r="J476" i="13"/>
  <c r="P476" i="13" s="1"/>
  <c r="O475" i="13"/>
  <c r="J475" i="13"/>
  <c r="P475" i="13" s="1"/>
  <c r="O474" i="13"/>
  <c r="J474" i="13"/>
  <c r="P474" i="13" s="1"/>
  <c r="O473" i="13"/>
  <c r="J473" i="13"/>
  <c r="P473" i="13" s="1"/>
  <c r="O472" i="13"/>
  <c r="J472" i="13"/>
  <c r="P472" i="13" s="1"/>
  <c r="O471" i="13"/>
  <c r="J471" i="13"/>
  <c r="P471" i="13" s="1"/>
  <c r="O470" i="13"/>
  <c r="J470" i="13"/>
  <c r="P470" i="13" s="1"/>
  <c r="O469" i="13"/>
  <c r="J469" i="13"/>
  <c r="P469" i="13" s="1"/>
  <c r="O468" i="13"/>
  <c r="J468" i="13"/>
  <c r="P468" i="13" s="1"/>
  <c r="O467" i="13"/>
  <c r="J467" i="13"/>
  <c r="P467" i="13" s="1"/>
  <c r="O466" i="13"/>
  <c r="J466" i="13"/>
  <c r="P466" i="13" s="1"/>
  <c r="O465" i="13"/>
  <c r="J465" i="13"/>
  <c r="P465" i="13" s="1"/>
  <c r="O464" i="13"/>
  <c r="J464" i="13"/>
  <c r="P464" i="13" s="1"/>
  <c r="O463" i="13"/>
  <c r="J463" i="13"/>
  <c r="P463" i="13" s="1"/>
  <c r="O462" i="13"/>
  <c r="J462" i="13"/>
  <c r="P462" i="13" s="1"/>
  <c r="O461" i="13"/>
  <c r="J461" i="13"/>
  <c r="P461" i="13" s="1"/>
  <c r="O460" i="13"/>
  <c r="J460" i="13"/>
  <c r="P460" i="13" s="1"/>
  <c r="O459" i="13"/>
  <c r="J459" i="13"/>
  <c r="P459" i="13" s="1"/>
  <c r="O458" i="13"/>
  <c r="J458" i="13"/>
  <c r="P458" i="13" s="1"/>
  <c r="O457" i="13"/>
  <c r="J457" i="13"/>
  <c r="P457" i="13" s="1"/>
  <c r="O456" i="13"/>
  <c r="J456" i="13"/>
  <c r="P456" i="13" s="1"/>
  <c r="O455" i="13"/>
  <c r="J455" i="13"/>
  <c r="P455" i="13" s="1"/>
  <c r="O454" i="13"/>
  <c r="J454" i="13"/>
  <c r="P454" i="13" s="1"/>
  <c r="O453" i="13"/>
  <c r="J453" i="13"/>
  <c r="P453" i="13" s="1"/>
  <c r="O452" i="13"/>
  <c r="J452" i="13"/>
  <c r="P452" i="13" s="1"/>
  <c r="O451" i="13"/>
  <c r="J451" i="13"/>
  <c r="P451" i="13" s="1"/>
  <c r="O450" i="13"/>
  <c r="J450" i="13"/>
  <c r="P450" i="13" s="1"/>
  <c r="O449" i="13"/>
  <c r="J449" i="13"/>
  <c r="P449" i="13" s="1"/>
  <c r="O448" i="13"/>
  <c r="J448" i="13"/>
  <c r="P448" i="13" s="1"/>
  <c r="O447" i="13"/>
  <c r="J447" i="13"/>
  <c r="P447" i="13" s="1"/>
  <c r="O446" i="13"/>
  <c r="J446" i="13"/>
  <c r="P446" i="13" s="1"/>
  <c r="O445" i="13"/>
  <c r="J445" i="13"/>
  <c r="P445" i="13" s="1"/>
  <c r="O444" i="13"/>
  <c r="J444" i="13"/>
  <c r="P444" i="13" s="1"/>
  <c r="O443" i="13"/>
  <c r="J443" i="13"/>
  <c r="P443" i="13" s="1"/>
  <c r="O442" i="13"/>
  <c r="J442" i="13"/>
  <c r="P442" i="13" s="1"/>
  <c r="O441" i="13"/>
  <c r="J441" i="13"/>
  <c r="P441" i="13" s="1"/>
  <c r="O440" i="13"/>
  <c r="J440" i="13"/>
  <c r="P440" i="13" s="1"/>
  <c r="O439" i="13"/>
  <c r="J439" i="13"/>
  <c r="P439" i="13" s="1"/>
  <c r="O438" i="13"/>
  <c r="J438" i="13"/>
  <c r="P438" i="13" s="1"/>
  <c r="O437" i="13"/>
  <c r="J437" i="13"/>
  <c r="P437" i="13" s="1"/>
  <c r="O436" i="13"/>
  <c r="J436" i="13"/>
  <c r="P436" i="13" s="1"/>
  <c r="O435" i="13"/>
  <c r="J435" i="13"/>
  <c r="P435" i="13" s="1"/>
  <c r="O434" i="13"/>
  <c r="J434" i="13"/>
  <c r="P434" i="13" s="1"/>
  <c r="O433" i="13"/>
  <c r="J433" i="13"/>
  <c r="P433" i="13" s="1"/>
  <c r="O432" i="13"/>
  <c r="J432" i="13"/>
  <c r="P432" i="13" s="1"/>
  <c r="O431" i="13"/>
  <c r="J431" i="13"/>
  <c r="P431" i="13" s="1"/>
  <c r="O430" i="13"/>
  <c r="J430" i="13"/>
  <c r="P430" i="13" s="1"/>
  <c r="O429" i="13"/>
  <c r="J429" i="13"/>
  <c r="P429" i="13" s="1"/>
  <c r="O428" i="13"/>
  <c r="J428" i="13"/>
  <c r="P428" i="13" s="1"/>
  <c r="O427" i="13"/>
  <c r="J427" i="13"/>
  <c r="P427" i="13" s="1"/>
  <c r="O426" i="13"/>
  <c r="J426" i="13"/>
  <c r="P426" i="13" s="1"/>
  <c r="O425" i="13"/>
  <c r="J425" i="13"/>
  <c r="P425" i="13" s="1"/>
  <c r="O424" i="13"/>
  <c r="J424" i="13"/>
  <c r="P424" i="13" s="1"/>
  <c r="O423" i="13"/>
  <c r="J423" i="13"/>
  <c r="P423" i="13" s="1"/>
  <c r="O422" i="13"/>
  <c r="J422" i="13"/>
  <c r="P422" i="13" s="1"/>
  <c r="O421" i="13"/>
  <c r="J421" i="13"/>
  <c r="P421" i="13" s="1"/>
  <c r="O420" i="13"/>
  <c r="J420" i="13"/>
  <c r="P420" i="13" s="1"/>
  <c r="O419" i="13"/>
  <c r="J419" i="13"/>
  <c r="P419" i="13" s="1"/>
  <c r="O418" i="13"/>
  <c r="J418" i="13"/>
  <c r="P418" i="13" s="1"/>
  <c r="O417" i="13"/>
  <c r="J417" i="13"/>
  <c r="P417" i="13" s="1"/>
  <c r="O416" i="13"/>
  <c r="J416" i="13"/>
  <c r="P416" i="13" s="1"/>
  <c r="O415" i="13"/>
  <c r="J415" i="13"/>
  <c r="P415" i="13" s="1"/>
  <c r="O414" i="13"/>
  <c r="J414" i="13"/>
  <c r="P414" i="13" s="1"/>
  <c r="O413" i="13"/>
  <c r="J413" i="13"/>
  <c r="P413" i="13" s="1"/>
  <c r="O412" i="13"/>
  <c r="J412" i="13"/>
  <c r="P412" i="13" s="1"/>
  <c r="O411" i="13"/>
  <c r="J411" i="13"/>
  <c r="P411" i="13" s="1"/>
  <c r="O410" i="13"/>
  <c r="J410" i="13"/>
  <c r="P410" i="13" s="1"/>
  <c r="O409" i="13"/>
  <c r="J409" i="13"/>
  <c r="P409" i="13" s="1"/>
  <c r="O408" i="13"/>
  <c r="J408" i="13"/>
  <c r="P408" i="13" s="1"/>
  <c r="O407" i="13"/>
  <c r="J407" i="13"/>
  <c r="P407" i="13" s="1"/>
  <c r="O406" i="13"/>
  <c r="J406" i="13"/>
  <c r="P406" i="13" s="1"/>
  <c r="O405" i="13"/>
  <c r="J405" i="13"/>
  <c r="P405" i="13" s="1"/>
  <c r="O404" i="13"/>
  <c r="J404" i="13"/>
  <c r="P404" i="13" s="1"/>
  <c r="O403" i="13"/>
  <c r="J403" i="13"/>
  <c r="P403" i="13" s="1"/>
  <c r="O402" i="13"/>
  <c r="J402" i="13"/>
  <c r="P402" i="13" s="1"/>
  <c r="O401" i="13"/>
  <c r="J401" i="13"/>
  <c r="P401" i="13" s="1"/>
  <c r="O400" i="13"/>
  <c r="J400" i="13"/>
  <c r="P400" i="13" s="1"/>
  <c r="O399" i="13"/>
  <c r="J399" i="13"/>
  <c r="P399" i="13" s="1"/>
  <c r="O398" i="13"/>
  <c r="J398" i="13"/>
  <c r="P398" i="13" s="1"/>
  <c r="O397" i="13"/>
  <c r="J397" i="13"/>
  <c r="P397" i="13" s="1"/>
  <c r="O396" i="13"/>
  <c r="J396" i="13"/>
  <c r="P396" i="13" s="1"/>
  <c r="O395" i="13"/>
  <c r="J395" i="13"/>
  <c r="P395" i="13" s="1"/>
  <c r="O394" i="13"/>
  <c r="J394" i="13"/>
  <c r="P394" i="13" s="1"/>
  <c r="O393" i="13"/>
  <c r="J393" i="13"/>
  <c r="P393" i="13" s="1"/>
  <c r="O392" i="13"/>
  <c r="J392" i="13"/>
  <c r="P392" i="13" s="1"/>
  <c r="O391" i="13"/>
  <c r="J391" i="13"/>
  <c r="P391" i="13" s="1"/>
  <c r="O390" i="13"/>
  <c r="J390" i="13"/>
  <c r="P390" i="13" s="1"/>
  <c r="O389" i="13"/>
  <c r="J389" i="13"/>
  <c r="P389" i="13" s="1"/>
  <c r="O388" i="13"/>
  <c r="J388" i="13"/>
  <c r="P388" i="13" s="1"/>
  <c r="O387" i="13"/>
  <c r="J387" i="13"/>
  <c r="P387" i="13" s="1"/>
  <c r="O386" i="13"/>
  <c r="J386" i="13"/>
  <c r="P386" i="13" s="1"/>
  <c r="O385" i="13"/>
  <c r="J385" i="13"/>
  <c r="P385" i="13" s="1"/>
  <c r="O384" i="13"/>
  <c r="J384" i="13"/>
  <c r="P384" i="13" s="1"/>
  <c r="O383" i="13"/>
  <c r="J383" i="13"/>
  <c r="P383" i="13" s="1"/>
  <c r="O382" i="13"/>
  <c r="J382" i="13"/>
  <c r="P382" i="13" s="1"/>
  <c r="O381" i="13"/>
  <c r="J381" i="13"/>
  <c r="P381" i="13" s="1"/>
  <c r="O380" i="13"/>
  <c r="J380" i="13"/>
  <c r="P380" i="13" s="1"/>
  <c r="O379" i="13"/>
  <c r="J379" i="13"/>
  <c r="P379" i="13" s="1"/>
  <c r="O378" i="13"/>
  <c r="J378" i="13"/>
  <c r="P378" i="13" s="1"/>
  <c r="O377" i="13"/>
  <c r="J377" i="13"/>
  <c r="P377" i="13" s="1"/>
  <c r="O376" i="13"/>
  <c r="J376" i="13"/>
  <c r="P376" i="13" s="1"/>
  <c r="O375" i="13"/>
  <c r="J375" i="13"/>
  <c r="P375" i="13" s="1"/>
  <c r="O374" i="13"/>
  <c r="J374" i="13"/>
  <c r="P374" i="13" s="1"/>
  <c r="O373" i="13"/>
  <c r="J373" i="13"/>
  <c r="P373" i="13" s="1"/>
  <c r="O372" i="13"/>
  <c r="J372" i="13"/>
  <c r="P372" i="13" s="1"/>
  <c r="O371" i="13"/>
  <c r="J371" i="13"/>
  <c r="P371" i="13" s="1"/>
  <c r="O370" i="13"/>
  <c r="J370" i="13"/>
  <c r="P370" i="13" s="1"/>
  <c r="O369" i="13"/>
  <c r="J369" i="13"/>
  <c r="P369" i="13" s="1"/>
  <c r="O368" i="13"/>
  <c r="J368" i="13"/>
  <c r="P368" i="13" s="1"/>
  <c r="O367" i="13"/>
  <c r="J367" i="13"/>
  <c r="P367" i="13" s="1"/>
  <c r="O366" i="13"/>
  <c r="J366" i="13"/>
  <c r="P366" i="13" s="1"/>
  <c r="O365" i="13"/>
  <c r="J365" i="13"/>
  <c r="P365" i="13" s="1"/>
  <c r="O364" i="13"/>
  <c r="J364" i="13"/>
  <c r="P364" i="13" s="1"/>
  <c r="O363" i="13"/>
  <c r="J363" i="13"/>
  <c r="P363" i="13" s="1"/>
  <c r="O362" i="13"/>
  <c r="J362" i="13"/>
  <c r="P362" i="13" s="1"/>
  <c r="O361" i="13"/>
  <c r="J361" i="13"/>
  <c r="P361" i="13" s="1"/>
  <c r="O360" i="13"/>
  <c r="J360" i="13"/>
  <c r="P360" i="13" s="1"/>
  <c r="O359" i="13"/>
  <c r="J359" i="13"/>
  <c r="P359" i="13" s="1"/>
  <c r="O358" i="13"/>
  <c r="J358" i="13"/>
  <c r="P358" i="13" s="1"/>
  <c r="O357" i="13"/>
  <c r="J357" i="13"/>
  <c r="P357" i="13" s="1"/>
  <c r="O356" i="13"/>
  <c r="J356" i="13"/>
  <c r="P356" i="13" s="1"/>
  <c r="O355" i="13"/>
  <c r="J355" i="13"/>
  <c r="P355" i="13" s="1"/>
  <c r="O354" i="13"/>
  <c r="J354" i="13"/>
  <c r="P354" i="13" s="1"/>
  <c r="O353" i="13"/>
  <c r="J353" i="13"/>
  <c r="P353" i="13" s="1"/>
  <c r="O352" i="13"/>
  <c r="J352" i="13"/>
  <c r="P352" i="13" s="1"/>
  <c r="O351" i="13"/>
  <c r="J351" i="13"/>
  <c r="P351" i="13" s="1"/>
  <c r="O350" i="13"/>
  <c r="J350" i="13"/>
  <c r="P350" i="13" s="1"/>
  <c r="O349" i="13"/>
  <c r="J349" i="13"/>
  <c r="P349" i="13" s="1"/>
  <c r="O348" i="13"/>
  <c r="J348" i="13"/>
  <c r="P348" i="13" s="1"/>
  <c r="O347" i="13"/>
  <c r="J347" i="13"/>
  <c r="P347" i="13" s="1"/>
  <c r="O346" i="13"/>
  <c r="J346" i="13"/>
  <c r="P346" i="13" s="1"/>
  <c r="O345" i="13"/>
  <c r="J345" i="13"/>
  <c r="P345" i="13" s="1"/>
  <c r="O344" i="13"/>
  <c r="J344" i="13"/>
  <c r="P344" i="13" s="1"/>
  <c r="O343" i="13"/>
  <c r="J343" i="13"/>
  <c r="P343" i="13" s="1"/>
  <c r="O342" i="13"/>
  <c r="J342" i="13"/>
  <c r="P342" i="13" s="1"/>
  <c r="O341" i="13"/>
  <c r="J341" i="13"/>
  <c r="P341" i="13" s="1"/>
  <c r="O340" i="13"/>
  <c r="J340" i="13"/>
  <c r="P340" i="13" s="1"/>
  <c r="O339" i="13"/>
  <c r="J339" i="13"/>
  <c r="P339" i="13" s="1"/>
  <c r="O338" i="13"/>
  <c r="J338" i="13"/>
  <c r="P338" i="13" s="1"/>
  <c r="O337" i="13"/>
  <c r="J337" i="13"/>
  <c r="P337" i="13" s="1"/>
  <c r="O336" i="13"/>
  <c r="J336" i="13"/>
  <c r="P336" i="13" s="1"/>
  <c r="O335" i="13"/>
  <c r="J335" i="13"/>
  <c r="P335" i="13" s="1"/>
  <c r="O334" i="13"/>
  <c r="J334" i="13"/>
  <c r="P334" i="13" s="1"/>
  <c r="O333" i="13"/>
  <c r="J333" i="13"/>
  <c r="P333" i="13" s="1"/>
  <c r="O332" i="13"/>
  <c r="J332" i="13"/>
  <c r="P332" i="13" s="1"/>
  <c r="O331" i="13"/>
  <c r="J331" i="13"/>
  <c r="P331" i="13" s="1"/>
  <c r="O330" i="13"/>
  <c r="J330" i="13"/>
  <c r="P330" i="13" s="1"/>
  <c r="O329" i="13"/>
  <c r="J329" i="13"/>
  <c r="P329" i="13" s="1"/>
  <c r="O328" i="13"/>
  <c r="J328" i="13"/>
  <c r="P328" i="13" s="1"/>
  <c r="O327" i="13"/>
  <c r="J327" i="13"/>
  <c r="P327" i="13" s="1"/>
  <c r="O326" i="13"/>
  <c r="J326" i="13"/>
  <c r="P326" i="13" s="1"/>
  <c r="O325" i="13"/>
  <c r="J325" i="13"/>
  <c r="P325" i="13" s="1"/>
  <c r="O324" i="13"/>
  <c r="J324" i="13"/>
  <c r="P324" i="13" s="1"/>
  <c r="O323" i="13"/>
  <c r="J323" i="13"/>
  <c r="P323" i="13" s="1"/>
  <c r="O322" i="13"/>
  <c r="J322" i="13"/>
  <c r="P322" i="13" s="1"/>
  <c r="O321" i="13"/>
  <c r="J321" i="13"/>
  <c r="P321" i="13" s="1"/>
  <c r="O320" i="13"/>
  <c r="J320" i="13"/>
  <c r="P320" i="13" s="1"/>
  <c r="O319" i="13"/>
  <c r="J319" i="13"/>
  <c r="P319" i="13" s="1"/>
  <c r="O318" i="13"/>
  <c r="J318" i="13"/>
  <c r="P318" i="13" s="1"/>
  <c r="O317" i="13"/>
  <c r="J317" i="13"/>
  <c r="P317" i="13" s="1"/>
  <c r="O316" i="13"/>
  <c r="J316" i="13"/>
  <c r="P316" i="13" s="1"/>
  <c r="O315" i="13"/>
  <c r="J315" i="13"/>
  <c r="P315" i="13" s="1"/>
  <c r="O314" i="13"/>
  <c r="J314" i="13"/>
  <c r="P314" i="13" s="1"/>
  <c r="O313" i="13"/>
  <c r="J313" i="13"/>
  <c r="P313" i="13" s="1"/>
  <c r="O312" i="13"/>
  <c r="J312" i="13"/>
  <c r="P312" i="13" s="1"/>
  <c r="O311" i="13"/>
  <c r="J311" i="13"/>
  <c r="P311" i="13" s="1"/>
  <c r="O310" i="13"/>
  <c r="J310" i="13"/>
  <c r="P310" i="13" s="1"/>
  <c r="O309" i="13"/>
  <c r="J309" i="13"/>
  <c r="P309" i="13" s="1"/>
  <c r="O308" i="13"/>
  <c r="J308" i="13"/>
  <c r="P308" i="13" s="1"/>
  <c r="O307" i="13"/>
  <c r="J307" i="13"/>
  <c r="P307" i="13" s="1"/>
  <c r="O306" i="13"/>
  <c r="J306" i="13"/>
  <c r="P306" i="13" s="1"/>
  <c r="O305" i="13"/>
  <c r="J305" i="13"/>
  <c r="P305" i="13" s="1"/>
  <c r="O304" i="13"/>
  <c r="J304" i="13"/>
  <c r="P304" i="13" s="1"/>
  <c r="O303" i="13"/>
  <c r="J303" i="13"/>
  <c r="P303" i="13" s="1"/>
  <c r="O302" i="13"/>
  <c r="J302" i="13"/>
  <c r="P302" i="13" s="1"/>
  <c r="O301" i="13"/>
  <c r="J301" i="13"/>
  <c r="P301" i="13" s="1"/>
  <c r="O300" i="13"/>
  <c r="J300" i="13"/>
  <c r="P300" i="13" s="1"/>
  <c r="O299" i="13"/>
  <c r="J299" i="13"/>
  <c r="P299" i="13" s="1"/>
  <c r="O298" i="13"/>
  <c r="J298" i="13"/>
  <c r="P298" i="13" s="1"/>
  <c r="O297" i="13"/>
  <c r="J297" i="13"/>
  <c r="P297" i="13" s="1"/>
  <c r="O296" i="13"/>
  <c r="J296" i="13"/>
  <c r="P296" i="13" s="1"/>
  <c r="O295" i="13"/>
  <c r="J295" i="13"/>
  <c r="P295" i="13" s="1"/>
  <c r="O294" i="13"/>
  <c r="J294" i="13"/>
  <c r="P294" i="13" s="1"/>
  <c r="O293" i="13"/>
  <c r="J293" i="13"/>
  <c r="P293" i="13" s="1"/>
  <c r="O292" i="13"/>
  <c r="J292" i="13"/>
  <c r="P292" i="13" s="1"/>
  <c r="O291" i="13"/>
  <c r="J291" i="13"/>
  <c r="P291" i="13" s="1"/>
  <c r="O290" i="13"/>
  <c r="J290" i="13"/>
  <c r="P290" i="13" s="1"/>
  <c r="O289" i="13"/>
  <c r="J289" i="13"/>
  <c r="P289" i="13" s="1"/>
  <c r="O288" i="13"/>
  <c r="J288" i="13"/>
  <c r="P288" i="13" s="1"/>
  <c r="O287" i="13"/>
  <c r="J287" i="13"/>
  <c r="P287" i="13" s="1"/>
  <c r="O286" i="13"/>
  <c r="J286" i="13"/>
  <c r="P286" i="13" s="1"/>
  <c r="O285" i="13"/>
  <c r="J285" i="13"/>
  <c r="P285" i="13" s="1"/>
  <c r="O284" i="13"/>
  <c r="J284" i="13"/>
  <c r="P284" i="13" s="1"/>
  <c r="O283" i="13"/>
  <c r="J283" i="13"/>
  <c r="P283" i="13" s="1"/>
  <c r="O282" i="13"/>
  <c r="J282" i="13"/>
  <c r="P282" i="13" s="1"/>
  <c r="O281" i="13"/>
  <c r="J281" i="13"/>
  <c r="P281" i="13" s="1"/>
  <c r="O280" i="13"/>
  <c r="J280" i="13"/>
  <c r="P280" i="13" s="1"/>
  <c r="O279" i="13"/>
  <c r="J279" i="13"/>
  <c r="P279" i="13" s="1"/>
  <c r="O278" i="13"/>
  <c r="J278" i="13"/>
  <c r="P278" i="13" s="1"/>
  <c r="O277" i="13"/>
  <c r="J277" i="13"/>
  <c r="P277" i="13" s="1"/>
  <c r="O276" i="13"/>
  <c r="J276" i="13"/>
  <c r="P276" i="13" s="1"/>
  <c r="O275" i="13"/>
  <c r="J275" i="13"/>
  <c r="P275" i="13" s="1"/>
  <c r="O274" i="13"/>
  <c r="J274" i="13"/>
  <c r="P274" i="13" s="1"/>
  <c r="O273" i="13"/>
  <c r="J273" i="13"/>
  <c r="P273" i="13" s="1"/>
  <c r="O272" i="13"/>
  <c r="J272" i="13"/>
  <c r="P272" i="13" s="1"/>
  <c r="O271" i="13"/>
  <c r="J271" i="13"/>
  <c r="P271" i="13" s="1"/>
  <c r="O270" i="13"/>
  <c r="J270" i="13"/>
  <c r="P270" i="13" s="1"/>
  <c r="O269" i="13"/>
  <c r="J269" i="13"/>
  <c r="P269" i="13" s="1"/>
  <c r="O268" i="13"/>
  <c r="J268" i="13"/>
  <c r="P268" i="13" s="1"/>
  <c r="O267" i="13"/>
  <c r="J267" i="13"/>
  <c r="P267" i="13" s="1"/>
  <c r="O266" i="13"/>
  <c r="J266" i="13"/>
  <c r="P266" i="13" s="1"/>
  <c r="O265" i="13"/>
  <c r="J265" i="13"/>
  <c r="P265" i="13" s="1"/>
  <c r="O264" i="13"/>
  <c r="J264" i="13"/>
  <c r="P264" i="13" s="1"/>
  <c r="O263" i="13"/>
  <c r="J263" i="13"/>
  <c r="P263" i="13" s="1"/>
  <c r="O262" i="13"/>
  <c r="J262" i="13"/>
  <c r="P262" i="13" s="1"/>
  <c r="O261" i="13"/>
  <c r="J261" i="13"/>
  <c r="P261" i="13" s="1"/>
  <c r="O260" i="13"/>
  <c r="J260" i="13"/>
  <c r="P260" i="13" s="1"/>
  <c r="O259" i="13"/>
  <c r="J259" i="13"/>
  <c r="P259" i="13" s="1"/>
  <c r="O258" i="13"/>
  <c r="J258" i="13"/>
  <c r="P258" i="13" s="1"/>
  <c r="O257" i="13"/>
  <c r="J257" i="13"/>
  <c r="P257" i="13" s="1"/>
  <c r="O256" i="13"/>
  <c r="J256" i="13"/>
  <c r="P256" i="13" s="1"/>
  <c r="O255" i="13"/>
  <c r="J255" i="13"/>
  <c r="P255" i="13" s="1"/>
  <c r="O254" i="13"/>
  <c r="J254" i="13"/>
  <c r="P254" i="13" s="1"/>
  <c r="O253" i="13"/>
  <c r="J253" i="13"/>
  <c r="P253" i="13" s="1"/>
  <c r="O252" i="13"/>
  <c r="J252" i="13"/>
  <c r="P252" i="13" s="1"/>
  <c r="O251" i="13"/>
  <c r="J251" i="13"/>
  <c r="P251" i="13" s="1"/>
  <c r="O250" i="13"/>
  <c r="J250" i="13"/>
  <c r="P250" i="13" s="1"/>
  <c r="O249" i="13"/>
  <c r="J249" i="13"/>
  <c r="P249" i="13" s="1"/>
  <c r="O248" i="13"/>
  <c r="J248" i="13"/>
  <c r="P248" i="13" s="1"/>
  <c r="O247" i="13"/>
  <c r="J247" i="13"/>
  <c r="P247" i="13" s="1"/>
  <c r="O246" i="13"/>
  <c r="J246" i="13"/>
  <c r="P246" i="13" s="1"/>
  <c r="O245" i="13"/>
  <c r="J245" i="13"/>
  <c r="P245" i="13" s="1"/>
  <c r="O244" i="13"/>
  <c r="J244" i="13"/>
  <c r="P244" i="13" s="1"/>
  <c r="O243" i="13"/>
  <c r="J243" i="13"/>
  <c r="P243" i="13" s="1"/>
  <c r="O242" i="13"/>
  <c r="J242" i="13"/>
  <c r="P242" i="13" s="1"/>
  <c r="O241" i="13"/>
  <c r="J241" i="13"/>
  <c r="P241" i="13" s="1"/>
  <c r="O240" i="13"/>
  <c r="J240" i="13"/>
  <c r="P240" i="13" s="1"/>
  <c r="O239" i="13"/>
  <c r="J239" i="13"/>
  <c r="P239" i="13" s="1"/>
  <c r="O238" i="13"/>
  <c r="J238" i="13"/>
  <c r="P238" i="13" s="1"/>
  <c r="O237" i="13"/>
  <c r="J237" i="13"/>
  <c r="P237" i="13" s="1"/>
  <c r="O236" i="13"/>
  <c r="J236" i="13"/>
  <c r="P236" i="13" s="1"/>
  <c r="O235" i="13"/>
  <c r="J235" i="13"/>
  <c r="P235" i="13" s="1"/>
  <c r="O234" i="13"/>
  <c r="J234" i="13"/>
  <c r="P234" i="13" s="1"/>
  <c r="O233" i="13"/>
  <c r="J233" i="13"/>
  <c r="P233" i="13" s="1"/>
  <c r="O232" i="13"/>
  <c r="J232" i="13"/>
  <c r="P232" i="13" s="1"/>
  <c r="O231" i="13"/>
  <c r="J231" i="13"/>
  <c r="P231" i="13" s="1"/>
  <c r="O230" i="13"/>
  <c r="J230" i="13"/>
  <c r="P230" i="13" s="1"/>
  <c r="O229" i="13"/>
  <c r="J229" i="13"/>
  <c r="P229" i="13" s="1"/>
  <c r="O228" i="13"/>
  <c r="J228" i="13"/>
  <c r="P228" i="13" s="1"/>
  <c r="O227" i="13"/>
  <c r="J227" i="13"/>
  <c r="P227" i="13" s="1"/>
  <c r="O226" i="13"/>
  <c r="J226" i="13"/>
  <c r="P226" i="13" s="1"/>
  <c r="O225" i="13"/>
  <c r="J225" i="13"/>
  <c r="P225" i="13" s="1"/>
  <c r="O224" i="13"/>
  <c r="J224" i="13"/>
  <c r="P224" i="13" s="1"/>
  <c r="O223" i="13"/>
  <c r="J223" i="13"/>
  <c r="P223" i="13" s="1"/>
  <c r="O222" i="13"/>
  <c r="J222" i="13"/>
  <c r="P222" i="13" s="1"/>
  <c r="O221" i="13"/>
  <c r="J221" i="13"/>
  <c r="P221" i="13" s="1"/>
  <c r="O220" i="13"/>
  <c r="J220" i="13"/>
  <c r="P220" i="13" s="1"/>
  <c r="O219" i="13"/>
  <c r="J219" i="13"/>
  <c r="P219" i="13" s="1"/>
  <c r="O218" i="13"/>
  <c r="J218" i="13"/>
  <c r="P218" i="13" s="1"/>
  <c r="O217" i="13"/>
  <c r="J217" i="13"/>
  <c r="P217" i="13" s="1"/>
  <c r="O216" i="13"/>
  <c r="J216" i="13"/>
  <c r="P216" i="13" s="1"/>
  <c r="O215" i="13"/>
  <c r="J215" i="13"/>
  <c r="P215" i="13" s="1"/>
  <c r="O214" i="13"/>
  <c r="J214" i="13"/>
  <c r="P214" i="13" s="1"/>
  <c r="O213" i="13"/>
  <c r="J213" i="13"/>
  <c r="P213" i="13" s="1"/>
  <c r="O212" i="13"/>
  <c r="J212" i="13"/>
  <c r="P212" i="13" s="1"/>
  <c r="O211" i="13"/>
  <c r="J211" i="13"/>
  <c r="P211" i="13" s="1"/>
  <c r="O210" i="13"/>
  <c r="J210" i="13"/>
  <c r="P210" i="13" s="1"/>
  <c r="O209" i="13"/>
  <c r="J209" i="13"/>
  <c r="P209" i="13" s="1"/>
  <c r="O208" i="13"/>
  <c r="J208" i="13"/>
  <c r="P208" i="13" s="1"/>
  <c r="O207" i="13"/>
  <c r="J207" i="13"/>
  <c r="P207" i="13" s="1"/>
  <c r="O206" i="13"/>
  <c r="J206" i="13"/>
  <c r="P206" i="13" s="1"/>
  <c r="O205" i="13"/>
  <c r="J205" i="13"/>
  <c r="P205" i="13" s="1"/>
  <c r="O204" i="13"/>
  <c r="J204" i="13"/>
  <c r="P204" i="13" s="1"/>
  <c r="O203" i="13"/>
  <c r="J203" i="13"/>
  <c r="P203" i="13" s="1"/>
  <c r="O202" i="13"/>
  <c r="J202" i="13"/>
  <c r="P202" i="13" s="1"/>
  <c r="O201" i="13"/>
  <c r="J201" i="13"/>
  <c r="P201" i="13" s="1"/>
  <c r="O200" i="13"/>
  <c r="J200" i="13"/>
  <c r="P200" i="13" s="1"/>
  <c r="O199" i="13"/>
  <c r="J199" i="13"/>
  <c r="P199" i="13" s="1"/>
  <c r="O198" i="13"/>
  <c r="J198" i="13"/>
  <c r="P198" i="13" s="1"/>
  <c r="O197" i="13"/>
  <c r="J197" i="13"/>
  <c r="P197" i="13" s="1"/>
  <c r="O196" i="13"/>
  <c r="J196" i="13"/>
  <c r="P196" i="13" s="1"/>
  <c r="O195" i="13"/>
  <c r="J195" i="13"/>
  <c r="P195" i="13" s="1"/>
  <c r="O194" i="13"/>
  <c r="J194" i="13"/>
  <c r="P194" i="13" s="1"/>
  <c r="O193" i="13"/>
  <c r="J193" i="13"/>
  <c r="P193" i="13" s="1"/>
  <c r="O192" i="13"/>
  <c r="J192" i="13"/>
  <c r="P192" i="13" s="1"/>
  <c r="O191" i="13"/>
  <c r="J191" i="13"/>
  <c r="P191" i="13" s="1"/>
  <c r="O190" i="13"/>
  <c r="J190" i="13"/>
  <c r="P190" i="13" s="1"/>
  <c r="O189" i="13"/>
  <c r="J189" i="13"/>
  <c r="P189" i="13" s="1"/>
  <c r="O188" i="13"/>
  <c r="J188" i="13"/>
  <c r="P188" i="13" s="1"/>
  <c r="O187" i="13"/>
  <c r="J187" i="13"/>
  <c r="P187" i="13" s="1"/>
  <c r="O186" i="13"/>
  <c r="J186" i="13"/>
  <c r="P186" i="13" s="1"/>
  <c r="O185" i="13"/>
  <c r="J185" i="13"/>
  <c r="P185" i="13" s="1"/>
  <c r="O184" i="13"/>
  <c r="J184" i="13"/>
  <c r="P184" i="13" s="1"/>
  <c r="O183" i="13"/>
  <c r="J183" i="13"/>
  <c r="P183" i="13" s="1"/>
  <c r="O182" i="13"/>
  <c r="J182" i="13"/>
  <c r="P182" i="13" s="1"/>
  <c r="O181" i="13"/>
  <c r="J181" i="13"/>
  <c r="P181" i="13" s="1"/>
  <c r="O180" i="13"/>
  <c r="J180" i="13"/>
  <c r="P180" i="13" s="1"/>
  <c r="O179" i="13"/>
  <c r="J179" i="13"/>
  <c r="P179" i="13" s="1"/>
  <c r="O178" i="13"/>
  <c r="J178" i="13"/>
  <c r="P178" i="13" s="1"/>
  <c r="O177" i="13"/>
  <c r="J177" i="13"/>
  <c r="P177" i="13" s="1"/>
  <c r="O176" i="13"/>
  <c r="J176" i="13"/>
  <c r="P176" i="13" s="1"/>
  <c r="O175" i="13"/>
  <c r="J175" i="13"/>
  <c r="P175" i="13" s="1"/>
  <c r="O174" i="13"/>
  <c r="J174" i="13"/>
  <c r="P174" i="13" s="1"/>
  <c r="O173" i="13"/>
  <c r="J173" i="13"/>
  <c r="P173" i="13" s="1"/>
  <c r="O172" i="13"/>
  <c r="J172" i="13"/>
  <c r="P172" i="13" s="1"/>
  <c r="O171" i="13"/>
  <c r="J171" i="13"/>
  <c r="P171" i="13" s="1"/>
  <c r="O170" i="13"/>
  <c r="J170" i="13"/>
  <c r="P170" i="13" s="1"/>
  <c r="O169" i="13"/>
  <c r="J169" i="13"/>
  <c r="P169" i="13" s="1"/>
  <c r="O168" i="13"/>
  <c r="J168" i="13"/>
  <c r="P168" i="13" s="1"/>
  <c r="O167" i="13"/>
  <c r="J167" i="13"/>
  <c r="P167" i="13" s="1"/>
  <c r="O166" i="13"/>
  <c r="J166" i="13"/>
  <c r="P166" i="13" s="1"/>
  <c r="O165" i="13"/>
  <c r="J165" i="13"/>
  <c r="P165" i="13" s="1"/>
  <c r="O164" i="13"/>
  <c r="J164" i="13"/>
  <c r="P164" i="13" s="1"/>
  <c r="O163" i="13"/>
  <c r="J163" i="13"/>
  <c r="P163" i="13" s="1"/>
  <c r="O162" i="13"/>
  <c r="J162" i="13"/>
  <c r="P162" i="13" s="1"/>
  <c r="O161" i="13"/>
  <c r="J161" i="13"/>
  <c r="P161" i="13" s="1"/>
  <c r="O160" i="13"/>
  <c r="J160" i="13"/>
  <c r="P160" i="13" s="1"/>
  <c r="O159" i="13"/>
  <c r="J159" i="13"/>
  <c r="P159" i="13" s="1"/>
  <c r="O158" i="13"/>
  <c r="J158" i="13"/>
  <c r="P158" i="13" s="1"/>
  <c r="O157" i="13"/>
  <c r="J157" i="13"/>
  <c r="P157" i="13" s="1"/>
  <c r="O156" i="13"/>
  <c r="J156" i="13"/>
  <c r="P156" i="13" s="1"/>
  <c r="O155" i="13"/>
  <c r="J155" i="13"/>
  <c r="P155" i="13" s="1"/>
  <c r="O154" i="13"/>
  <c r="J154" i="13"/>
  <c r="P154" i="13" s="1"/>
  <c r="O153" i="13"/>
  <c r="J153" i="13"/>
  <c r="P153" i="13" s="1"/>
  <c r="O152" i="13"/>
  <c r="J152" i="13"/>
  <c r="P152" i="13" s="1"/>
  <c r="O151" i="13"/>
  <c r="J151" i="13"/>
  <c r="P151" i="13" s="1"/>
  <c r="O150" i="13"/>
  <c r="J150" i="13"/>
  <c r="P150" i="13" s="1"/>
  <c r="O149" i="13"/>
  <c r="J149" i="13"/>
  <c r="P149" i="13" s="1"/>
  <c r="O148" i="13"/>
  <c r="J148" i="13"/>
  <c r="P148" i="13" s="1"/>
  <c r="O147" i="13"/>
  <c r="J147" i="13"/>
  <c r="P147" i="13" s="1"/>
  <c r="O146" i="13"/>
  <c r="J146" i="13"/>
  <c r="P146" i="13" s="1"/>
  <c r="O145" i="13"/>
  <c r="J145" i="13"/>
  <c r="P145" i="13" s="1"/>
  <c r="O144" i="13"/>
  <c r="J144" i="13"/>
  <c r="P144" i="13" s="1"/>
  <c r="O143" i="13"/>
  <c r="J143" i="13"/>
  <c r="P143" i="13" s="1"/>
  <c r="O142" i="13"/>
  <c r="J142" i="13"/>
  <c r="P142" i="13" s="1"/>
  <c r="O141" i="13"/>
  <c r="J141" i="13"/>
  <c r="P141" i="13" s="1"/>
  <c r="O140" i="13"/>
  <c r="J140" i="13"/>
  <c r="P140" i="13" s="1"/>
  <c r="O139" i="13"/>
  <c r="J139" i="13"/>
  <c r="P139" i="13" s="1"/>
  <c r="O138" i="13"/>
  <c r="J138" i="13"/>
  <c r="P138" i="13" s="1"/>
  <c r="O137" i="13"/>
  <c r="J137" i="13"/>
  <c r="P137" i="13" s="1"/>
  <c r="O136" i="13"/>
  <c r="J136" i="13"/>
  <c r="P136" i="13" s="1"/>
  <c r="O135" i="13"/>
  <c r="J135" i="13"/>
  <c r="P135" i="13" s="1"/>
  <c r="O134" i="13"/>
  <c r="J134" i="13"/>
  <c r="P134" i="13" s="1"/>
  <c r="O133" i="13"/>
  <c r="J133" i="13"/>
  <c r="P133" i="13" s="1"/>
  <c r="O132" i="13"/>
  <c r="J132" i="13"/>
  <c r="P132" i="13" s="1"/>
  <c r="O131" i="13"/>
  <c r="J131" i="13"/>
  <c r="P131" i="13" s="1"/>
  <c r="O130" i="13"/>
  <c r="J130" i="13"/>
  <c r="P130" i="13" s="1"/>
  <c r="O129" i="13"/>
  <c r="J129" i="13"/>
  <c r="P129" i="13" s="1"/>
  <c r="O128" i="13"/>
  <c r="J128" i="13"/>
  <c r="P128" i="13" s="1"/>
  <c r="O127" i="13"/>
  <c r="J127" i="13"/>
  <c r="P127" i="13" s="1"/>
  <c r="O126" i="13"/>
  <c r="J126" i="13"/>
  <c r="P126" i="13" s="1"/>
  <c r="O125" i="13"/>
  <c r="J125" i="13"/>
  <c r="P125" i="13" s="1"/>
  <c r="O124" i="13"/>
  <c r="J124" i="13"/>
  <c r="P124" i="13" s="1"/>
  <c r="O123" i="13"/>
  <c r="J123" i="13"/>
  <c r="P123" i="13" s="1"/>
  <c r="O122" i="13"/>
  <c r="J122" i="13"/>
  <c r="P122" i="13" s="1"/>
  <c r="O121" i="13"/>
  <c r="J121" i="13"/>
  <c r="P121" i="13" s="1"/>
  <c r="O120" i="13"/>
  <c r="J120" i="13"/>
  <c r="P120" i="13" s="1"/>
  <c r="O119" i="13"/>
  <c r="J119" i="13"/>
  <c r="P119" i="13" s="1"/>
  <c r="O118" i="13"/>
  <c r="J118" i="13"/>
  <c r="P118" i="13" s="1"/>
  <c r="O117" i="13"/>
  <c r="J117" i="13"/>
  <c r="P117" i="13" s="1"/>
  <c r="O116" i="13"/>
  <c r="J116" i="13"/>
  <c r="P116" i="13" s="1"/>
  <c r="O115" i="13"/>
  <c r="J115" i="13"/>
  <c r="P115" i="13" s="1"/>
  <c r="O114" i="13"/>
  <c r="J114" i="13"/>
  <c r="P114" i="13" s="1"/>
  <c r="O113" i="13"/>
  <c r="J113" i="13"/>
  <c r="P113" i="13" s="1"/>
  <c r="O112" i="13"/>
  <c r="J112" i="13"/>
  <c r="P112" i="13" s="1"/>
  <c r="O111" i="13"/>
  <c r="J111" i="13"/>
  <c r="P111" i="13" s="1"/>
  <c r="O110" i="13"/>
  <c r="J110" i="13"/>
  <c r="P110" i="13" s="1"/>
  <c r="O109" i="13"/>
  <c r="J109" i="13"/>
  <c r="P109" i="13" s="1"/>
  <c r="O108" i="13"/>
  <c r="J108" i="13"/>
  <c r="P108" i="13" s="1"/>
  <c r="O107" i="13"/>
  <c r="J107" i="13"/>
  <c r="P107" i="13" s="1"/>
  <c r="O106" i="13"/>
  <c r="J106" i="13"/>
  <c r="P106" i="13" s="1"/>
  <c r="O105" i="13"/>
  <c r="J105" i="13"/>
  <c r="P105" i="13" s="1"/>
  <c r="O104" i="13"/>
  <c r="J104" i="13"/>
  <c r="P104" i="13" s="1"/>
  <c r="O103" i="13"/>
  <c r="J103" i="13"/>
  <c r="P103" i="13" s="1"/>
  <c r="O102" i="13"/>
  <c r="J102" i="13"/>
  <c r="P102" i="13" s="1"/>
  <c r="O101" i="13"/>
  <c r="J101" i="13"/>
  <c r="P101" i="13" s="1"/>
  <c r="O100" i="13"/>
  <c r="J100" i="13"/>
  <c r="P100" i="13" s="1"/>
  <c r="O99" i="13"/>
  <c r="J99" i="13"/>
  <c r="P99" i="13" s="1"/>
  <c r="O98" i="13"/>
  <c r="J98" i="13"/>
  <c r="P98" i="13" s="1"/>
  <c r="O97" i="13"/>
  <c r="J97" i="13"/>
  <c r="P97" i="13" s="1"/>
  <c r="O96" i="13"/>
  <c r="J96" i="13"/>
  <c r="P96" i="13" s="1"/>
  <c r="O95" i="13"/>
  <c r="J95" i="13"/>
  <c r="P95" i="13" s="1"/>
  <c r="O94" i="13"/>
  <c r="J94" i="13"/>
  <c r="P94" i="13" s="1"/>
  <c r="O93" i="13"/>
  <c r="J93" i="13"/>
  <c r="P93" i="13" s="1"/>
  <c r="O92" i="13"/>
  <c r="J92" i="13"/>
  <c r="P92" i="13" s="1"/>
  <c r="O91" i="13"/>
  <c r="J91" i="13"/>
  <c r="P91" i="13" s="1"/>
  <c r="O90" i="13"/>
  <c r="J90" i="13"/>
  <c r="P90" i="13" s="1"/>
  <c r="O89" i="13"/>
  <c r="J89" i="13"/>
  <c r="P89" i="13" s="1"/>
  <c r="O88" i="13"/>
  <c r="J88" i="13"/>
  <c r="P88" i="13" s="1"/>
  <c r="O87" i="13"/>
  <c r="J87" i="13"/>
  <c r="P87" i="13" s="1"/>
  <c r="O86" i="13"/>
  <c r="J86" i="13"/>
  <c r="P86" i="13" s="1"/>
  <c r="O85" i="13"/>
  <c r="J85" i="13"/>
  <c r="P85" i="13" s="1"/>
  <c r="O84" i="13"/>
  <c r="J84" i="13"/>
  <c r="P84" i="13" s="1"/>
  <c r="O83" i="13"/>
  <c r="J83" i="13"/>
  <c r="P83" i="13" s="1"/>
  <c r="O82" i="13"/>
  <c r="J82" i="13"/>
  <c r="P82" i="13" s="1"/>
  <c r="O81" i="13"/>
  <c r="J81" i="13"/>
  <c r="P81" i="13" s="1"/>
  <c r="O80" i="13"/>
  <c r="J80" i="13"/>
  <c r="P80" i="13" s="1"/>
  <c r="O79" i="13"/>
  <c r="J79" i="13"/>
  <c r="P79" i="13" s="1"/>
  <c r="O78" i="13"/>
  <c r="J78" i="13"/>
  <c r="P78" i="13" s="1"/>
  <c r="O77" i="13"/>
  <c r="J77" i="13"/>
  <c r="P77" i="13" s="1"/>
  <c r="O76" i="13"/>
  <c r="J76" i="13"/>
  <c r="P76" i="13" s="1"/>
  <c r="O75" i="13"/>
  <c r="J75" i="13"/>
  <c r="P75" i="13" s="1"/>
  <c r="O74" i="13"/>
  <c r="J74" i="13"/>
  <c r="P74" i="13" s="1"/>
  <c r="O73" i="13"/>
  <c r="J73" i="13"/>
  <c r="P73" i="13" s="1"/>
  <c r="O72" i="13"/>
  <c r="J72" i="13"/>
  <c r="P72" i="13" s="1"/>
  <c r="O71" i="13"/>
  <c r="J71" i="13"/>
  <c r="P71" i="13" s="1"/>
  <c r="O70" i="13"/>
  <c r="J70" i="13"/>
  <c r="P70" i="13" s="1"/>
  <c r="O69" i="13"/>
  <c r="J69" i="13"/>
  <c r="P69" i="13" s="1"/>
  <c r="O68" i="13"/>
  <c r="J68" i="13"/>
  <c r="P68" i="13" s="1"/>
  <c r="O67" i="13"/>
  <c r="J67" i="13"/>
  <c r="P67" i="13" s="1"/>
  <c r="O66" i="13"/>
  <c r="J66" i="13"/>
  <c r="P66" i="13" s="1"/>
  <c r="O65" i="13"/>
  <c r="J65" i="13"/>
  <c r="P65" i="13" s="1"/>
  <c r="O64" i="13"/>
  <c r="J64" i="13"/>
  <c r="P64" i="13" s="1"/>
  <c r="O63" i="13"/>
  <c r="J63" i="13"/>
  <c r="P63" i="13" s="1"/>
  <c r="O62" i="13"/>
  <c r="J62" i="13"/>
  <c r="P62" i="13" s="1"/>
  <c r="O61" i="13"/>
  <c r="J61" i="13"/>
  <c r="P61" i="13" s="1"/>
  <c r="O60" i="13"/>
  <c r="J60" i="13"/>
  <c r="P60" i="13" s="1"/>
  <c r="O59" i="13"/>
  <c r="J59" i="13"/>
  <c r="P59" i="13" s="1"/>
  <c r="O58" i="13"/>
  <c r="J58" i="13"/>
  <c r="P58" i="13" s="1"/>
  <c r="O57" i="13"/>
  <c r="J57" i="13"/>
  <c r="P57" i="13" s="1"/>
  <c r="O56" i="13"/>
  <c r="J56" i="13"/>
  <c r="P56" i="13" s="1"/>
  <c r="O55" i="13"/>
  <c r="J55" i="13"/>
  <c r="P55" i="13" s="1"/>
  <c r="O54" i="13"/>
  <c r="J54" i="13"/>
  <c r="P54" i="13" s="1"/>
  <c r="O53" i="13"/>
  <c r="J53" i="13"/>
  <c r="P53" i="13" s="1"/>
  <c r="O52" i="13"/>
  <c r="J52" i="13"/>
  <c r="P52" i="13" s="1"/>
  <c r="O51" i="13"/>
  <c r="J51" i="13"/>
  <c r="P51" i="13" s="1"/>
  <c r="O50" i="13"/>
  <c r="J50" i="13"/>
  <c r="P50" i="13" s="1"/>
  <c r="O49" i="13"/>
  <c r="J49" i="13"/>
  <c r="P49" i="13" s="1"/>
  <c r="O48" i="13"/>
  <c r="J48" i="13"/>
  <c r="P48" i="13" s="1"/>
  <c r="O47" i="13"/>
  <c r="J47" i="13"/>
  <c r="P47" i="13" s="1"/>
  <c r="O46" i="13"/>
  <c r="J46" i="13"/>
  <c r="P46" i="13" s="1"/>
  <c r="O45" i="13"/>
  <c r="J45" i="13"/>
  <c r="P45" i="13" s="1"/>
  <c r="O44" i="13"/>
  <c r="J44" i="13"/>
  <c r="P44" i="13" s="1"/>
  <c r="O43" i="13"/>
  <c r="J43" i="13"/>
  <c r="P43" i="13" s="1"/>
  <c r="O42" i="13"/>
  <c r="J42" i="13"/>
  <c r="P42" i="13" s="1"/>
  <c r="O41" i="13"/>
  <c r="J41" i="13"/>
  <c r="P41" i="13" s="1"/>
  <c r="O40" i="13"/>
  <c r="J40" i="13"/>
  <c r="P40" i="13" s="1"/>
  <c r="O39" i="13"/>
  <c r="J39" i="13"/>
  <c r="P39" i="13" s="1"/>
  <c r="O38" i="13"/>
  <c r="J38" i="13"/>
  <c r="P38" i="13" s="1"/>
  <c r="O37" i="13"/>
  <c r="J37" i="13"/>
  <c r="P37" i="13" s="1"/>
  <c r="O36" i="13"/>
  <c r="J36" i="13"/>
  <c r="P36" i="13" s="1"/>
  <c r="O35" i="13"/>
  <c r="J35" i="13"/>
  <c r="P35" i="13" s="1"/>
  <c r="O34" i="13"/>
  <c r="J34" i="13"/>
  <c r="P34" i="13" s="1"/>
  <c r="O33" i="13"/>
  <c r="J33" i="13"/>
  <c r="P33" i="13" s="1"/>
  <c r="O32" i="13"/>
  <c r="J32" i="13"/>
  <c r="P32" i="13" s="1"/>
  <c r="O31" i="13"/>
  <c r="J31" i="13"/>
  <c r="P31" i="13" s="1"/>
  <c r="O30" i="13"/>
  <c r="J30" i="13"/>
  <c r="P30" i="13" s="1"/>
  <c r="O29" i="13"/>
  <c r="J29" i="13"/>
  <c r="P29" i="13" s="1"/>
  <c r="O28" i="13"/>
  <c r="J28" i="13"/>
  <c r="P28" i="13" s="1"/>
  <c r="O27" i="13"/>
  <c r="J27" i="13"/>
  <c r="P27" i="13" s="1"/>
  <c r="O26" i="13"/>
  <c r="J26" i="13"/>
  <c r="P26" i="13" s="1"/>
  <c r="O25" i="13"/>
  <c r="J25" i="13"/>
  <c r="P25" i="13" s="1"/>
  <c r="O24" i="13"/>
  <c r="J24" i="13"/>
  <c r="P24" i="13" s="1"/>
  <c r="O23" i="13"/>
  <c r="J23" i="13"/>
  <c r="P23" i="13" s="1"/>
  <c r="O22" i="13"/>
  <c r="J22" i="13"/>
  <c r="P22" i="13" s="1"/>
  <c r="O21" i="13"/>
  <c r="J21" i="13"/>
  <c r="P21" i="13" s="1"/>
  <c r="O20" i="13"/>
  <c r="J20" i="13"/>
  <c r="P20" i="13" s="1"/>
  <c r="O19" i="13"/>
  <c r="J19" i="13"/>
  <c r="P19" i="13" s="1"/>
  <c r="O18" i="13"/>
  <c r="J18" i="13"/>
  <c r="P18" i="13" s="1"/>
  <c r="O17" i="13"/>
  <c r="J17" i="13"/>
  <c r="P17" i="13" s="1"/>
  <c r="O16" i="13"/>
  <c r="J16" i="13"/>
  <c r="P16" i="13" s="1"/>
  <c r="O15" i="13"/>
  <c r="J15" i="13"/>
  <c r="P15" i="13" s="1"/>
  <c r="O14" i="13"/>
  <c r="J14" i="13"/>
  <c r="P14" i="13" s="1"/>
  <c r="O13" i="13"/>
  <c r="J13" i="13"/>
  <c r="P13" i="13" s="1"/>
  <c r="O12" i="13"/>
  <c r="J12" i="13"/>
  <c r="P12" i="13" s="1"/>
  <c r="O11" i="13"/>
  <c r="J11" i="13"/>
  <c r="P11" i="13" s="1"/>
  <c r="O10" i="13"/>
  <c r="J10" i="13"/>
  <c r="P10" i="13" s="1"/>
  <c r="O9" i="13"/>
  <c r="J9" i="13"/>
  <c r="P9" i="13" s="1"/>
  <c r="O8" i="13"/>
  <c r="J8" i="13"/>
  <c r="P8" i="13" s="1"/>
  <c r="O7" i="13"/>
  <c r="J7" i="13"/>
  <c r="P7" i="13" s="1"/>
  <c r="O6" i="13"/>
  <c r="J6" i="13"/>
  <c r="P6" i="13" s="1"/>
  <c r="H33" i="14" l="1"/>
  <c r="H24" i="14"/>
  <c r="C28" i="14"/>
  <c r="C31" i="14" s="1"/>
  <c r="D18" i="14"/>
  <c r="C18" i="14"/>
  <c r="C23" i="14"/>
  <c r="D23" i="14"/>
  <c r="D26" i="14"/>
  <c r="C26" i="14"/>
  <c r="H34" i="14" l="1"/>
  <c r="C33" i="14"/>
  <c r="D31" i="14"/>
  <c r="I8" i="1" l="1"/>
  <c r="I7" i="1"/>
  <c r="I30" i="1"/>
  <c r="D10" i="3"/>
  <c r="C61" i="3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E10" i="3" l="1"/>
  <c r="F10" i="3"/>
  <c r="G10" i="3"/>
  <c r="H10" i="3"/>
  <c r="I10" i="3"/>
  <c r="J10" i="3"/>
  <c r="K10" i="3"/>
  <c r="L10" i="3"/>
  <c r="M10" i="3"/>
  <c r="N10" i="3"/>
  <c r="M6" i="2"/>
  <c r="O10" i="3" l="1"/>
  <c r="E86" i="3"/>
  <c r="F86" i="3" s="1"/>
  <c r="G86" i="3" s="1"/>
  <c r="H86" i="3" s="1"/>
  <c r="I86" i="3" s="1"/>
  <c r="J86" i="3" s="1"/>
  <c r="K86" i="3" s="1"/>
  <c r="L86" i="3" s="1"/>
  <c r="M86" i="3" s="1"/>
  <c r="N86" i="3" s="1"/>
  <c r="D9" i="14" s="1"/>
  <c r="B15" i="3"/>
  <c r="M41" i="6" s="1"/>
  <c r="B16" i="3"/>
  <c r="M42" i="6" s="1"/>
  <c r="B17" i="3"/>
  <c r="B14" i="3"/>
  <c r="M40" i="6" s="1"/>
  <c r="M9" i="2"/>
  <c r="M8" i="2"/>
  <c r="M7" i="2"/>
  <c r="M14" i="2"/>
  <c r="C17" i="3" l="1"/>
  <c r="M43" i="6"/>
  <c r="C14" i="3"/>
  <c r="D14" i="3"/>
  <c r="D16" i="3"/>
  <c r="C16" i="3"/>
  <c r="N17" i="3"/>
  <c r="D17" i="3"/>
  <c r="E17" i="3"/>
  <c r="F17" i="3"/>
  <c r="H17" i="3"/>
  <c r="I17" i="3"/>
  <c r="J17" i="3"/>
  <c r="K17" i="3"/>
  <c r="L17" i="3"/>
  <c r="M17" i="3"/>
  <c r="E14" i="3"/>
  <c r="F14" i="3"/>
  <c r="H14" i="3"/>
  <c r="I14" i="3"/>
  <c r="J14" i="3"/>
  <c r="K14" i="3"/>
  <c r="L14" i="3"/>
  <c r="M14" i="3"/>
  <c r="N14" i="3"/>
  <c r="H10" i="7"/>
  <c r="C58" i="9"/>
  <c r="B26" i="3"/>
  <c r="M49" i="6" s="1"/>
  <c r="B95" i="3"/>
  <c r="B44" i="9"/>
  <c r="B45" i="9"/>
  <c r="D45" i="9" s="1"/>
  <c r="E45" i="9" s="1"/>
  <c r="F45" i="9" s="1"/>
  <c r="G45" i="9" s="1"/>
  <c r="H45" i="9" s="1"/>
  <c r="I45" i="9" s="1"/>
  <c r="J45" i="9" s="1"/>
  <c r="K45" i="9" s="1"/>
  <c r="L45" i="9" s="1"/>
  <c r="M45" i="9" s="1"/>
  <c r="N45" i="9" s="1"/>
  <c r="O45" i="9" s="1"/>
  <c r="B46" i="9"/>
  <c r="D46" i="9" s="1"/>
  <c r="B47" i="9"/>
  <c r="D47" i="9" s="1"/>
  <c r="E47" i="9" s="1"/>
  <c r="F47" i="9" s="1"/>
  <c r="G47" i="9" s="1"/>
  <c r="H47" i="9" s="1"/>
  <c r="I47" i="9" s="1"/>
  <c r="J47" i="9" s="1"/>
  <c r="K47" i="9" s="1"/>
  <c r="L47" i="9" s="1"/>
  <c r="M47" i="9" s="1"/>
  <c r="N47" i="9" s="1"/>
  <c r="O47" i="9" s="1"/>
  <c r="B48" i="9"/>
  <c r="D48" i="9" s="1"/>
  <c r="E48" i="9" s="1"/>
  <c r="F48" i="9" s="1"/>
  <c r="G48" i="9" s="1"/>
  <c r="H48" i="9" s="1"/>
  <c r="I48" i="9" s="1"/>
  <c r="J48" i="9" s="1"/>
  <c r="K48" i="9" s="1"/>
  <c r="L48" i="9" s="1"/>
  <c r="M48" i="9" s="1"/>
  <c r="N48" i="9" s="1"/>
  <c r="O48" i="9" s="1"/>
  <c r="B49" i="9"/>
  <c r="D49" i="9" s="1"/>
  <c r="E49" i="9" s="1"/>
  <c r="F49" i="9" s="1"/>
  <c r="G49" i="9" s="1"/>
  <c r="H49" i="9" s="1"/>
  <c r="I49" i="9" s="1"/>
  <c r="J49" i="9" s="1"/>
  <c r="K49" i="9" s="1"/>
  <c r="L49" i="9" s="1"/>
  <c r="M49" i="9" s="1"/>
  <c r="N49" i="9" s="1"/>
  <c r="O49" i="9" s="1"/>
  <c r="B50" i="9"/>
  <c r="D50" i="9" s="1"/>
  <c r="E50" i="9" s="1"/>
  <c r="F50" i="9" s="1"/>
  <c r="G50" i="9" s="1"/>
  <c r="H50" i="9" s="1"/>
  <c r="I50" i="9" s="1"/>
  <c r="J50" i="9" s="1"/>
  <c r="K50" i="9" s="1"/>
  <c r="L50" i="9" s="1"/>
  <c r="M50" i="9" s="1"/>
  <c r="N50" i="9" s="1"/>
  <c r="O50" i="9" s="1"/>
  <c r="B51" i="9"/>
  <c r="D51" i="9" s="1"/>
  <c r="E51" i="9" s="1"/>
  <c r="F51" i="9" s="1"/>
  <c r="G51" i="9" s="1"/>
  <c r="H51" i="9" s="1"/>
  <c r="I51" i="9" s="1"/>
  <c r="J51" i="9" s="1"/>
  <c r="K51" i="9" s="1"/>
  <c r="L51" i="9" s="1"/>
  <c r="M51" i="9" s="1"/>
  <c r="N51" i="9" s="1"/>
  <c r="O51" i="9" s="1"/>
  <c r="B52" i="9"/>
  <c r="D52" i="9" s="1"/>
  <c r="E52" i="9" s="1"/>
  <c r="F52" i="9" s="1"/>
  <c r="G52" i="9" s="1"/>
  <c r="H52" i="9" s="1"/>
  <c r="I52" i="9" s="1"/>
  <c r="J52" i="9" s="1"/>
  <c r="K52" i="9" s="1"/>
  <c r="L52" i="9" s="1"/>
  <c r="M52" i="9" s="1"/>
  <c r="N52" i="9" s="1"/>
  <c r="O52" i="9" s="1"/>
  <c r="B53" i="9"/>
  <c r="D53" i="9" s="1"/>
  <c r="E53" i="9" s="1"/>
  <c r="F53" i="9" s="1"/>
  <c r="G53" i="9" s="1"/>
  <c r="H53" i="9" s="1"/>
  <c r="I53" i="9" s="1"/>
  <c r="J53" i="9" s="1"/>
  <c r="K53" i="9" s="1"/>
  <c r="L53" i="9" s="1"/>
  <c r="M53" i="9" s="1"/>
  <c r="N53" i="9" s="1"/>
  <c r="O53" i="9" s="1"/>
  <c r="B54" i="9"/>
  <c r="D54" i="9" s="1"/>
  <c r="E54" i="9" s="1"/>
  <c r="F54" i="9" s="1"/>
  <c r="G54" i="9" s="1"/>
  <c r="H54" i="9" s="1"/>
  <c r="I54" i="9" s="1"/>
  <c r="J54" i="9" s="1"/>
  <c r="K54" i="9" s="1"/>
  <c r="L54" i="9" s="1"/>
  <c r="M54" i="9" s="1"/>
  <c r="N54" i="9" s="1"/>
  <c r="O54" i="9" s="1"/>
  <c r="B55" i="9"/>
  <c r="D55" i="9" s="1"/>
  <c r="E55" i="9" s="1"/>
  <c r="F55" i="9" s="1"/>
  <c r="G55" i="9" s="1"/>
  <c r="H55" i="9" s="1"/>
  <c r="I55" i="9" s="1"/>
  <c r="J55" i="9" s="1"/>
  <c r="K55" i="9" s="1"/>
  <c r="L55" i="9" s="1"/>
  <c r="M55" i="9" s="1"/>
  <c r="N55" i="9" s="1"/>
  <c r="O55" i="9" s="1"/>
  <c r="B56" i="9"/>
  <c r="D56" i="9" s="1"/>
  <c r="E56" i="9" s="1"/>
  <c r="F56" i="9" s="1"/>
  <c r="G56" i="9" s="1"/>
  <c r="H56" i="9" s="1"/>
  <c r="I56" i="9" s="1"/>
  <c r="J56" i="9" s="1"/>
  <c r="K56" i="9" s="1"/>
  <c r="L56" i="9" s="1"/>
  <c r="M56" i="9" s="1"/>
  <c r="N56" i="9" s="1"/>
  <c r="O56" i="9" s="1"/>
  <c r="B57" i="9"/>
  <c r="D57" i="9" s="1"/>
  <c r="E57" i="9" s="1"/>
  <c r="F57" i="9" s="1"/>
  <c r="G57" i="9" s="1"/>
  <c r="H57" i="9" s="1"/>
  <c r="I57" i="9" s="1"/>
  <c r="J57" i="9" s="1"/>
  <c r="K57" i="9" s="1"/>
  <c r="L57" i="9" s="1"/>
  <c r="M57" i="9" s="1"/>
  <c r="N57" i="9" s="1"/>
  <c r="O57" i="9" s="1"/>
  <c r="B43" i="9"/>
  <c r="C39" i="9"/>
  <c r="C19" i="9"/>
  <c r="B14" i="9"/>
  <c r="D14" i="9" s="1"/>
  <c r="B15" i="9"/>
  <c r="D15" i="9" s="1"/>
  <c r="B16" i="9"/>
  <c r="D16" i="9" s="1"/>
  <c r="E16" i="9" s="1"/>
  <c r="F16" i="9" s="1"/>
  <c r="G16" i="9" s="1"/>
  <c r="H16" i="9" s="1"/>
  <c r="I16" i="9" s="1"/>
  <c r="J16" i="9" s="1"/>
  <c r="K16" i="9" s="1"/>
  <c r="L16" i="9" s="1"/>
  <c r="M16" i="9" s="1"/>
  <c r="N16" i="9" s="1"/>
  <c r="O16" i="9" s="1"/>
  <c r="B17" i="9"/>
  <c r="D17" i="9" s="1"/>
  <c r="E17" i="9" s="1"/>
  <c r="F17" i="9" s="1"/>
  <c r="G17" i="9" s="1"/>
  <c r="H17" i="9" s="1"/>
  <c r="I17" i="9" s="1"/>
  <c r="J17" i="9" s="1"/>
  <c r="K17" i="9" s="1"/>
  <c r="L17" i="9" s="1"/>
  <c r="M17" i="9" s="1"/>
  <c r="N17" i="9" s="1"/>
  <c r="O17" i="9" s="1"/>
  <c r="B18" i="9"/>
  <c r="D18" i="9" s="1"/>
  <c r="B96" i="3"/>
  <c r="B97" i="3"/>
  <c r="B98" i="3"/>
  <c r="B99" i="3"/>
  <c r="B100" i="3"/>
  <c r="B101" i="3"/>
  <c r="B102" i="3"/>
  <c r="B103" i="3"/>
  <c r="I103" i="3" s="1"/>
  <c r="B104" i="3"/>
  <c r="C104" i="3" s="1"/>
  <c r="B105" i="3"/>
  <c r="B106" i="3"/>
  <c r="M106" i="3" s="1"/>
  <c r="B107" i="3"/>
  <c r="N107" i="3" s="1"/>
  <c r="B108" i="3"/>
  <c r="M108" i="3" s="1"/>
  <c r="B109" i="3"/>
  <c r="N109" i="3" s="1"/>
  <c r="E80" i="3"/>
  <c r="F80" i="3"/>
  <c r="H80" i="3"/>
  <c r="I80" i="3"/>
  <c r="J80" i="3"/>
  <c r="K80" i="3"/>
  <c r="L80" i="3"/>
  <c r="M80" i="3"/>
  <c r="N80" i="3"/>
  <c r="D81" i="3"/>
  <c r="E81" i="3"/>
  <c r="F81" i="3"/>
  <c r="G81" i="3"/>
  <c r="H81" i="3"/>
  <c r="I81" i="3"/>
  <c r="J81" i="3"/>
  <c r="K81" i="3"/>
  <c r="L81" i="3"/>
  <c r="M81" i="3"/>
  <c r="N81" i="3"/>
  <c r="M20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D44" i="9" l="1"/>
  <c r="E44" i="9" s="1"/>
  <c r="F44" i="9" s="1"/>
  <c r="G44" i="9" s="1"/>
  <c r="H44" i="9" s="1"/>
  <c r="I44" i="9" s="1"/>
  <c r="J44" i="9" s="1"/>
  <c r="K44" i="9" s="1"/>
  <c r="L44" i="9" s="1"/>
  <c r="M44" i="9" s="1"/>
  <c r="N44" i="9" s="1"/>
  <c r="O44" i="9" s="1"/>
  <c r="D43" i="9"/>
  <c r="E43" i="9" s="1"/>
  <c r="F43" i="9" s="1"/>
  <c r="G43" i="9" s="1"/>
  <c r="H43" i="9" s="1"/>
  <c r="I43" i="9" s="1"/>
  <c r="J43" i="9" s="1"/>
  <c r="K43" i="9" s="1"/>
  <c r="L43" i="9" s="1"/>
  <c r="M43" i="9" s="1"/>
  <c r="N43" i="9" s="1"/>
  <c r="O43" i="9" s="1"/>
  <c r="O81" i="3"/>
  <c r="C11" i="14"/>
  <c r="C12" i="14" s="1"/>
  <c r="C34" i="14" s="1"/>
  <c r="H35" i="14" s="1"/>
  <c r="E14" i="9"/>
  <c r="F14" i="9" s="1"/>
  <c r="G14" i="9" s="1"/>
  <c r="H14" i="9" s="1"/>
  <c r="I14" i="9" s="1"/>
  <c r="J14" i="9" s="1"/>
  <c r="K14" i="9" s="1"/>
  <c r="L14" i="9" s="1"/>
  <c r="M14" i="9" s="1"/>
  <c r="N14" i="9" s="1"/>
  <c r="O14" i="9" s="1"/>
  <c r="C108" i="3"/>
  <c r="L106" i="3"/>
  <c r="G106" i="3"/>
  <c r="D108" i="3"/>
  <c r="C106" i="3"/>
  <c r="E106" i="3"/>
  <c r="J106" i="3"/>
  <c r="F108" i="3"/>
  <c r="J108" i="3"/>
  <c r="N108" i="3"/>
  <c r="H108" i="3"/>
  <c r="L108" i="3"/>
  <c r="I106" i="3"/>
  <c r="D105" i="3"/>
  <c r="F105" i="3"/>
  <c r="H105" i="3"/>
  <c r="J105" i="3"/>
  <c r="L105" i="3"/>
  <c r="N105" i="3"/>
  <c r="E107" i="3"/>
  <c r="G107" i="3"/>
  <c r="I107" i="3"/>
  <c r="K107" i="3"/>
  <c r="M107" i="3"/>
  <c r="E109" i="3"/>
  <c r="G109" i="3"/>
  <c r="I109" i="3"/>
  <c r="K109" i="3"/>
  <c r="M109" i="3"/>
  <c r="C105" i="3"/>
  <c r="C107" i="3"/>
  <c r="C109" i="3"/>
  <c r="E105" i="3"/>
  <c r="G105" i="3"/>
  <c r="I105" i="3"/>
  <c r="K105" i="3"/>
  <c r="D106" i="3"/>
  <c r="F106" i="3"/>
  <c r="H106" i="3"/>
  <c r="K106" i="3"/>
  <c r="D107" i="3"/>
  <c r="F107" i="3"/>
  <c r="H107" i="3"/>
  <c r="J107" i="3"/>
  <c r="L107" i="3"/>
  <c r="E108" i="3"/>
  <c r="G108" i="3"/>
  <c r="I108" i="3"/>
  <c r="K108" i="3"/>
  <c r="D109" i="3"/>
  <c r="F109" i="3"/>
  <c r="H109" i="3"/>
  <c r="J109" i="3"/>
  <c r="L109" i="3"/>
  <c r="J6" i="8"/>
  <c r="D58" i="9" l="1"/>
  <c r="O108" i="3"/>
  <c r="O107" i="3"/>
  <c r="O109" i="3"/>
  <c r="B13" i="9" l="1"/>
  <c r="D13" i="9" s="1"/>
  <c r="E13" i="9" s="1"/>
  <c r="F13" i="9" s="1"/>
  <c r="G13" i="9" s="1"/>
  <c r="H13" i="9" s="1"/>
  <c r="I13" i="9" s="1"/>
  <c r="J13" i="9" s="1"/>
  <c r="K13" i="9" s="1"/>
  <c r="L13" i="9" s="1"/>
  <c r="M13" i="9" s="1"/>
  <c r="N13" i="9" s="1"/>
  <c r="O13" i="9" s="1"/>
  <c r="B12" i="9"/>
  <c r="D12" i="9" s="1"/>
  <c r="E12" i="9" s="1"/>
  <c r="F12" i="9" s="1"/>
  <c r="G12" i="9" s="1"/>
  <c r="H12" i="9" s="1"/>
  <c r="I12" i="9" s="1"/>
  <c r="J12" i="9" s="1"/>
  <c r="K12" i="9" s="1"/>
  <c r="L12" i="9" s="1"/>
  <c r="M12" i="9" s="1"/>
  <c r="N12" i="9" s="1"/>
  <c r="O12" i="9" s="1"/>
  <c r="B11" i="9"/>
  <c r="D11" i="9" s="1"/>
  <c r="E11" i="9" s="1"/>
  <c r="F11" i="9" s="1"/>
  <c r="G11" i="9" s="1"/>
  <c r="H11" i="9" s="1"/>
  <c r="I11" i="9" s="1"/>
  <c r="J11" i="9" s="1"/>
  <c r="K11" i="9" s="1"/>
  <c r="L11" i="9" s="1"/>
  <c r="M11" i="9" s="1"/>
  <c r="N11" i="9" s="1"/>
  <c r="O11" i="9" s="1"/>
  <c r="B10" i="9"/>
  <c r="D10" i="9" s="1"/>
  <c r="E10" i="9" s="1"/>
  <c r="F10" i="9" s="1"/>
  <c r="G10" i="9" s="1"/>
  <c r="H10" i="9" s="1"/>
  <c r="I10" i="9" s="1"/>
  <c r="J10" i="9" s="1"/>
  <c r="K10" i="9" s="1"/>
  <c r="L10" i="9" s="1"/>
  <c r="M10" i="9" s="1"/>
  <c r="N10" i="9" s="1"/>
  <c r="O10" i="9" s="1"/>
  <c r="B9" i="9"/>
  <c r="D9" i="9" s="1"/>
  <c r="E9" i="9" s="1"/>
  <c r="F9" i="9" s="1"/>
  <c r="G9" i="9" s="1"/>
  <c r="H9" i="9" s="1"/>
  <c r="I9" i="9" s="1"/>
  <c r="J9" i="9" s="1"/>
  <c r="K9" i="9" s="1"/>
  <c r="L9" i="9" s="1"/>
  <c r="M9" i="9" s="1"/>
  <c r="N9" i="9" s="1"/>
  <c r="O9" i="9" s="1"/>
  <c r="B8" i="9"/>
  <c r="D8" i="9" s="1"/>
  <c r="E8" i="9" s="1"/>
  <c r="F8" i="9" s="1"/>
  <c r="G8" i="9" s="1"/>
  <c r="H8" i="9" s="1"/>
  <c r="I8" i="9" s="1"/>
  <c r="J8" i="9" s="1"/>
  <c r="K8" i="9" s="1"/>
  <c r="L8" i="9" s="1"/>
  <c r="M8" i="9" s="1"/>
  <c r="N8" i="9" s="1"/>
  <c r="O8" i="9" s="1"/>
  <c r="B7" i="9"/>
  <c r="D7" i="9" s="1"/>
  <c r="E7" i="9" s="1"/>
  <c r="F7" i="9" s="1"/>
  <c r="G7" i="9" s="1"/>
  <c r="H7" i="9" s="1"/>
  <c r="I7" i="9" s="1"/>
  <c r="J7" i="9" s="1"/>
  <c r="K7" i="9" s="1"/>
  <c r="L7" i="9" s="1"/>
  <c r="M7" i="9" s="1"/>
  <c r="N7" i="9" s="1"/>
  <c r="O7" i="9" s="1"/>
  <c r="B6" i="9"/>
  <c r="D6" i="9" s="1"/>
  <c r="B5" i="9"/>
  <c r="B4" i="9"/>
  <c r="B38" i="9"/>
  <c r="D38" i="9" s="1"/>
  <c r="E38" i="9" s="1"/>
  <c r="F38" i="9" s="1"/>
  <c r="G38" i="9" s="1"/>
  <c r="H38" i="9" s="1"/>
  <c r="I38" i="9" s="1"/>
  <c r="J38" i="9" s="1"/>
  <c r="K38" i="9" s="1"/>
  <c r="L38" i="9" s="1"/>
  <c r="M38" i="9" s="1"/>
  <c r="N38" i="9" s="1"/>
  <c r="O38" i="9" s="1"/>
  <c r="B37" i="9"/>
  <c r="D37" i="9" s="1"/>
  <c r="E37" i="9" s="1"/>
  <c r="F37" i="9" s="1"/>
  <c r="G37" i="9" s="1"/>
  <c r="H37" i="9" s="1"/>
  <c r="I37" i="9" s="1"/>
  <c r="J37" i="9" s="1"/>
  <c r="K37" i="9" s="1"/>
  <c r="L37" i="9" s="1"/>
  <c r="M37" i="9" s="1"/>
  <c r="N37" i="9" s="1"/>
  <c r="O37" i="9" s="1"/>
  <c r="B36" i="9"/>
  <c r="D36" i="9" s="1"/>
  <c r="E36" i="9" s="1"/>
  <c r="F36" i="9" s="1"/>
  <c r="G36" i="9" s="1"/>
  <c r="H36" i="9" s="1"/>
  <c r="I36" i="9" s="1"/>
  <c r="J36" i="9" s="1"/>
  <c r="K36" i="9" s="1"/>
  <c r="L36" i="9" s="1"/>
  <c r="M36" i="9" s="1"/>
  <c r="N36" i="9" s="1"/>
  <c r="O36" i="9" s="1"/>
  <c r="B35" i="9"/>
  <c r="D35" i="9" s="1"/>
  <c r="E35" i="9" s="1"/>
  <c r="F35" i="9" s="1"/>
  <c r="G35" i="9" s="1"/>
  <c r="H35" i="9" s="1"/>
  <c r="I35" i="9" s="1"/>
  <c r="J35" i="9" s="1"/>
  <c r="K35" i="9" s="1"/>
  <c r="L35" i="9" s="1"/>
  <c r="M35" i="9" s="1"/>
  <c r="N35" i="9" s="1"/>
  <c r="O35" i="9" s="1"/>
  <c r="B34" i="9"/>
  <c r="D34" i="9" s="1"/>
  <c r="E34" i="9" s="1"/>
  <c r="F34" i="9" s="1"/>
  <c r="G34" i="9" s="1"/>
  <c r="B33" i="9"/>
  <c r="D33" i="9" s="1"/>
  <c r="E33" i="9" s="1"/>
  <c r="F33" i="9" s="1"/>
  <c r="G33" i="9" s="1"/>
  <c r="H33" i="9" s="1"/>
  <c r="I33" i="9" s="1"/>
  <c r="J33" i="9" s="1"/>
  <c r="K33" i="9" s="1"/>
  <c r="L33" i="9" s="1"/>
  <c r="M33" i="9" s="1"/>
  <c r="N33" i="9" s="1"/>
  <c r="O33" i="9" s="1"/>
  <c r="B32" i="9"/>
  <c r="D32" i="9" s="1"/>
  <c r="E32" i="9" s="1"/>
  <c r="F32" i="9" s="1"/>
  <c r="G32" i="9" s="1"/>
  <c r="H32" i="9" s="1"/>
  <c r="I32" i="9" s="1"/>
  <c r="J32" i="9" s="1"/>
  <c r="K32" i="9" s="1"/>
  <c r="L32" i="9" s="1"/>
  <c r="M32" i="9" s="1"/>
  <c r="N32" i="9" s="1"/>
  <c r="O32" i="9" s="1"/>
  <c r="B31" i="9"/>
  <c r="D31" i="9" s="1"/>
  <c r="E31" i="9" s="1"/>
  <c r="F31" i="9" s="1"/>
  <c r="G31" i="9" s="1"/>
  <c r="H31" i="9" s="1"/>
  <c r="I31" i="9" s="1"/>
  <c r="J31" i="9" s="1"/>
  <c r="K31" i="9" s="1"/>
  <c r="L31" i="9" s="1"/>
  <c r="M31" i="9" s="1"/>
  <c r="N31" i="9" s="1"/>
  <c r="O31" i="9" s="1"/>
  <c r="B30" i="9"/>
  <c r="D30" i="9" s="1"/>
  <c r="E30" i="9" s="1"/>
  <c r="F30" i="9" s="1"/>
  <c r="G30" i="9" s="1"/>
  <c r="H30" i="9" s="1"/>
  <c r="I30" i="9" s="1"/>
  <c r="J30" i="9" s="1"/>
  <c r="K30" i="9" s="1"/>
  <c r="L30" i="9" s="1"/>
  <c r="M30" i="9" s="1"/>
  <c r="N30" i="9" s="1"/>
  <c r="O30" i="9" s="1"/>
  <c r="B29" i="9"/>
  <c r="D29" i="9" s="1"/>
  <c r="E29" i="9" s="1"/>
  <c r="F29" i="9" s="1"/>
  <c r="G29" i="9" s="1"/>
  <c r="H29" i="9" s="1"/>
  <c r="I29" i="9" s="1"/>
  <c r="J29" i="9" s="1"/>
  <c r="K29" i="9" s="1"/>
  <c r="L29" i="9" s="1"/>
  <c r="M29" i="9" s="1"/>
  <c r="N29" i="9" s="1"/>
  <c r="O29" i="9" s="1"/>
  <c r="B28" i="9"/>
  <c r="D28" i="9" s="1"/>
  <c r="E28" i="9" s="1"/>
  <c r="F28" i="9" s="1"/>
  <c r="G28" i="9" s="1"/>
  <c r="H28" i="9" s="1"/>
  <c r="I28" i="9" s="1"/>
  <c r="J28" i="9" s="1"/>
  <c r="K28" i="9" s="1"/>
  <c r="L28" i="9" s="1"/>
  <c r="M28" i="9" s="1"/>
  <c r="N28" i="9" s="1"/>
  <c r="O28" i="9" s="1"/>
  <c r="B27" i="9"/>
  <c r="D27" i="9" s="1"/>
  <c r="E27" i="9" s="1"/>
  <c r="F27" i="9" s="1"/>
  <c r="G27" i="9" s="1"/>
  <c r="H27" i="9" s="1"/>
  <c r="I27" i="9" s="1"/>
  <c r="J27" i="9" s="1"/>
  <c r="K27" i="9" s="1"/>
  <c r="L27" i="9" s="1"/>
  <c r="M27" i="9" s="1"/>
  <c r="N27" i="9" s="1"/>
  <c r="O27" i="9" s="1"/>
  <c r="B26" i="9"/>
  <c r="D26" i="9" s="1"/>
  <c r="E26" i="9" s="1"/>
  <c r="F26" i="9" s="1"/>
  <c r="G26" i="9" s="1"/>
  <c r="H26" i="9" s="1"/>
  <c r="I26" i="9" s="1"/>
  <c r="J26" i="9" s="1"/>
  <c r="K26" i="9" s="1"/>
  <c r="L26" i="9" s="1"/>
  <c r="M26" i="9" s="1"/>
  <c r="N26" i="9" s="1"/>
  <c r="O26" i="9" s="1"/>
  <c r="B25" i="9"/>
  <c r="D25" i="9" s="1"/>
  <c r="B24" i="9"/>
  <c r="D104" i="3"/>
  <c r="D102" i="3"/>
  <c r="D100" i="3"/>
  <c r="D98" i="3"/>
  <c r="D95" i="3"/>
  <c r="D5" i="9" l="1"/>
  <c r="E5" i="9" s="1"/>
  <c r="F5" i="9" s="1"/>
  <c r="G5" i="9" s="1"/>
  <c r="H5" i="9" s="1"/>
  <c r="I5" i="9" s="1"/>
  <c r="J5" i="9" s="1"/>
  <c r="K5" i="9" s="1"/>
  <c r="L5" i="9" s="1"/>
  <c r="M5" i="9" s="1"/>
  <c r="N5" i="9" s="1"/>
  <c r="O5" i="9" s="1"/>
  <c r="E25" i="9"/>
  <c r="F25" i="9" s="1"/>
  <c r="G25" i="9" s="1"/>
  <c r="H25" i="9" s="1"/>
  <c r="I25" i="9" s="1"/>
  <c r="K104" i="3"/>
  <c r="G104" i="3"/>
  <c r="M102" i="3"/>
  <c r="I102" i="3"/>
  <c r="E102" i="3"/>
  <c r="K100" i="3"/>
  <c r="G100" i="3"/>
  <c r="M98" i="3"/>
  <c r="I98" i="3"/>
  <c r="E98" i="3"/>
  <c r="K96" i="3"/>
  <c r="G96" i="3"/>
  <c r="M104" i="3"/>
  <c r="I104" i="3"/>
  <c r="E104" i="3"/>
  <c r="K102" i="3"/>
  <c r="G102" i="3"/>
  <c r="M100" i="3"/>
  <c r="I100" i="3"/>
  <c r="E100" i="3"/>
  <c r="K98" i="3"/>
  <c r="G98" i="3"/>
  <c r="M96" i="3"/>
  <c r="I96" i="3"/>
  <c r="E96" i="3"/>
  <c r="G97" i="3"/>
  <c r="I97" i="3"/>
  <c r="K97" i="3"/>
  <c r="M97" i="3"/>
  <c r="D97" i="3"/>
  <c r="F97" i="3"/>
  <c r="H97" i="3"/>
  <c r="J97" i="3"/>
  <c r="L97" i="3"/>
  <c r="N97" i="3"/>
  <c r="C97" i="3"/>
  <c r="E99" i="3"/>
  <c r="I99" i="3"/>
  <c r="K99" i="3"/>
  <c r="M99" i="3"/>
  <c r="D99" i="3"/>
  <c r="F99" i="3"/>
  <c r="H99" i="3"/>
  <c r="J99" i="3"/>
  <c r="L99" i="3"/>
  <c r="N99" i="3"/>
  <c r="C99" i="3"/>
  <c r="E101" i="3"/>
  <c r="G101" i="3"/>
  <c r="K101" i="3"/>
  <c r="M101" i="3"/>
  <c r="D101" i="3"/>
  <c r="F101" i="3"/>
  <c r="H101" i="3"/>
  <c r="J101" i="3"/>
  <c r="L101" i="3"/>
  <c r="N101" i="3"/>
  <c r="C101" i="3"/>
  <c r="E103" i="3"/>
  <c r="G103" i="3"/>
  <c r="M103" i="3"/>
  <c r="D103" i="3"/>
  <c r="F103" i="3"/>
  <c r="H103" i="3"/>
  <c r="J103" i="3"/>
  <c r="L103" i="3"/>
  <c r="N103" i="3"/>
  <c r="C103" i="3"/>
  <c r="C96" i="3"/>
  <c r="C98" i="3"/>
  <c r="C100" i="3"/>
  <c r="C102" i="3"/>
  <c r="N104" i="3"/>
  <c r="J104" i="3"/>
  <c r="H104" i="3"/>
  <c r="F104" i="3"/>
  <c r="N102" i="3"/>
  <c r="L102" i="3"/>
  <c r="H102" i="3"/>
  <c r="F102" i="3"/>
  <c r="N100" i="3"/>
  <c r="L100" i="3"/>
  <c r="J100" i="3"/>
  <c r="F100" i="3"/>
  <c r="N98" i="3"/>
  <c r="L98" i="3"/>
  <c r="J98" i="3"/>
  <c r="H98" i="3"/>
  <c r="L96" i="3"/>
  <c r="J96" i="3"/>
  <c r="H96" i="3"/>
  <c r="F96" i="3"/>
  <c r="K95" i="3"/>
  <c r="I95" i="3"/>
  <c r="G95" i="3"/>
  <c r="E95" i="3"/>
  <c r="N95" i="3"/>
  <c r="L95" i="3"/>
  <c r="J95" i="3"/>
  <c r="H95" i="3"/>
  <c r="F95" i="3"/>
  <c r="H9" i="7"/>
  <c r="K9" i="7" s="1"/>
  <c r="H8" i="7"/>
  <c r="K8" i="7" s="1"/>
  <c r="H7" i="7"/>
  <c r="K7" i="7" s="1"/>
  <c r="N6" i="7"/>
  <c r="H6" i="7"/>
  <c r="C64" i="3" s="1"/>
  <c r="E18" i="9"/>
  <c r="F18" i="9" s="1"/>
  <c r="G18" i="9" s="1"/>
  <c r="H18" i="9" s="1"/>
  <c r="I18" i="9" s="1"/>
  <c r="J18" i="9" s="1"/>
  <c r="K18" i="9" s="1"/>
  <c r="L18" i="9" s="1"/>
  <c r="M18" i="9" s="1"/>
  <c r="N18" i="9" s="1"/>
  <c r="O18" i="9" s="1"/>
  <c r="J11" i="8"/>
  <c r="J10" i="8"/>
  <c r="J9" i="8"/>
  <c r="J8" i="8"/>
  <c r="J7" i="8"/>
  <c r="D24" i="9" l="1"/>
  <c r="E24" i="9" s="1"/>
  <c r="E39" i="9" s="1"/>
  <c r="K6" i="7"/>
  <c r="E46" i="9"/>
  <c r="D4" i="9"/>
  <c r="E15" i="9"/>
  <c r="F15" i="9" s="1"/>
  <c r="G15" i="9" s="1"/>
  <c r="H15" i="9" s="1"/>
  <c r="I15" i="9" s="1"/>
  <c r="J15" i="9" s="1"/>
  <c r="K15" i="9" s="1"/>
  <c r="L15" i="9" s="1"/>
  <c r="M15" i="9" s="1"/>
  <c r="N15" i="9" s="1"/>
  <c r="O15" i="9" s="1"/>
  <c r="J25" i="9"/>
  <c r="E6" i="9"/>
  <c r="F6" i="9" s="1"/>
  <c r="G6" i="9" s="1"/>
  <c r="H6" i="9" s="1"/>
  <c r="I6" i="9" s="1"/>
  <c r="J6" i="9" s="1"/>
  <c r="K6" i="9" s="1"/>
  <c r="L6" i="9" s="1"/>
  <c r="M6" i="9" s="1"/>
  <c r="N6" i="9" s="1"/>
  <c r="O6" i="9" s="1"/>
  <c r="F24" i="9" l="1"/>
  <c r="F39" i="9" s="1"/>
  <c r="D39" i="9"/>
  <c r="D80" i="3"/>
  <c r="F46" i="9"/>
  <c r="E58" i="9"/>
  <c r="K25" i="9"/>
  <c r="G24" i="9" l="1"/>
  <c r="H24" i="9" s="1"/>
  <c r="G46" i="9"/>
  <c r="F58" i="9"/>
  <c r="L25" i="9"/>
  <c r="M6" i="1"/>
  <c r="J1013" i="8"/>
  <c r="G1013" i="8"/>
  <c r="J1012" i="8"/>
  <c r="G1012" i="8"/>
  <c r="J1011" i="8"/>
  <c r="G1011" i="8"/>
  <c r="J1010" i="8"/>
  <c r="G1010" i="8"/>
  <c r="J1009" i="8"/>
  <c r="G1009" i="8"/>
  <c r="J1008" i="8"/>
  <c r="G1008" i="8"/>
  <c r="J1007" i="8"/>
  <c r="G1007" i="8"/>
  <c r="J1006" i="8"/>
  <c r="G1006" i="8"/>
  <c r="J1005" i="8"/>
  <c r="G1005" i="8"/>
  <c r="J1004" i="8"/>
  <c r="G1004" i="8"/>
  <c r="J1003" i="8"/>
  <c r="G1003" i="8"/>
  <c r="J1002" i="8"/>
  <c r="G1002" i="8"/>
  <c r="J1001" i="8"/>
  <c r="G1001" i="8"/>
  <c r="J1000" i="8"/>
  <c r="G1000" i="8"/>
  <c r="J999" i="8"/>
  <c r="G999" i="8"/>
  <c r="J998" i="8"/>
  <c r="G998" i="8"/>
  <c r="J997" i="8"/>
  <c r="G997" i="8"/>
  <c r="J996" i="8"/>
  <c r="G996" i="8"/>
  <c r="J995" i="8"/>
  <c r="G995" i="8"/>
  <c r="J994" i="8"/>
  <c r="G994" i="8"/>
  <c r="J993" i="8"/>
  <c r="G993" i="8"/>
  <c r="J992" i="8"/>
  <c r="G992" i="8"/>
  <c r="J991" i="8"/>
  <c r="G991" i="8"/>
  <c r="J990" i="8"/>
  <c r="G990" i="8"/>
  <c r="J989" i="8"/>
  <c r="G989" i="8"/>
  <c r="J988" i="8"/>
  <c r="G988" i="8"/>
  <c r="J987" i="8"/>
  <c r="G987" i="8"/>
  <c r="J986" i="8"/>
  <c r="G986" i="8"/>
  <c r="J985" i="8"/>
  <c r="G985" i="8"/>
  <c r="J984" i="8"/>
  <c r="G984" i="8"/>
  <c r="J983" i="8"/>
  <c r="G983" i="8"/>
  <c r="J982" i="8"/>
  <c r="G982" i="8"/>
  <c r="J981" i="8"/>
  <c r="G981" i="8"/>
  <c r="J980" i="8"/>
  <c r="G980" i="8"/>
  <c r="J979" i="8"/>
  <c r="G979" i="8"/>
  <c r="J978" i="8"/>
  <c r="G978" i="8"/>
  <c r="J977" i="8"/>
  <c r="G977" i="8"/>
  <c r="J976" i="8"/>
  <c r="G976" i="8"/>
  <c r="J975" i="8"/>
  <c r="G975" i="8"/>
  <c r="J974" i="8"/>
  <c r="G974" i="8"/>
  <c r="J973" i="8"/>
  <c r="G973" i="8"/>
  <c r="J972" i="8"/>
  <c r="G972" i="8"/>
  <c r="J971" i="8"/>
  <c r="G971" i="8"/>
  <c r="J970" i="8"/>
  <c r="G970" i="8"/>
  <c r="J969" i="8"/>
  <c r="G969" i="8"/>
  <c r="J968" i="8"/>
  <c r="G968" i="8"/>
  <c r="J967" i="8"/>
  <c r="G967" i="8"/>
  <c r="J966" i="8"/>
  <c r="G966" i="8"/>
  <c r="J965" i="8"/>
  <c r="G965" i="8"/>
  <c r="J964" i="8"/>
  <c r="G964" i="8"/>
  <c r="J963" i="8"/>
  <c r="G963" i="8"/>
  <c r="J962" i="8"/>
  <c r="G962" i="8"/>
  <c r="J961" i="8"/>
  <c r="G961" i="8"/>
  <c r="J960" i="8"/>
  <c r="G960" i="8"/>
  <c r="J959" i="8"/>
  <c r="G959" i="8"/>
  <c r="J958" i="8"/>
  <c r="G958" i="8"/>
  <c r="J957" i="8"/>
  <c r="G957" i="8"/>
  <c r="J956" i="8"/>
  <c r="G956" i="8"/>
  <c r="J955" i="8"/>
  <c r="G955" i="8"/>
  <c r="J954" i="8"/>
  <c r="G954" i="8"/>
  <c r="J953" i="8"/>
  <c r="G953" i="8"/>
  <c r="J952" i="8"/>
  <c r="G952" i="8"/>
  <c r="J951" i="8"/>
  <c r="G951" i="8"/>
  <c r="J950" i="8"/>
  <c r="G950" i="8"/>
  <c r="J949" i="8"/>
  <c r="G949" i="8"/>
  <c r="J948" i="8"/>
  <c r="G948" i="8"/>
  <c r="J947" i="8"/>
  <c r="G947" i="8"/>
  <c r="J946" i="8"/>
  <c r="G946" i="8"/>
  <c r="J945" i="8"/>
  <c r="G945" i="8"/>
  <c r="J944" i="8"/>
  <c r="G944" i="8"/>
  <c r="J943" i="8"/>
  <c r="G943" i="8"/>
  <c r="J942" i="8"/>
  <c r="G942" i="8"/>
  <c r="J941" i="8"/>
  <c r="G941" i="8"/>
  <c r="J940" i="8"/>
  <c r="G940" i="8"/>
  <c r="J939" i="8"/>
  <c r="G939" i="8"/>
  <c r="J938" i="8"/>
  <c r="G938" i="8"/>
  <c r="J937" i="8"/>
  <c r="G937" i="8"/>
  <c r="J936" i="8"/>
  <c r="G936" i="8"/>
  <c r="J935" i="8"/>
  <c r="G935" i="8"/>
  <c r="J934" i="8"/>
  <c r="G934" i="8"/>
  <c r="J933" i="8"/>
  <c r="G933" i="8"/>
  <c r="J932" i="8"/>
  <c r="G932" i="8"/>
  <c r="J931" i="8"/>
  <c r="G931" i="8"/>
  <c r="J930" i="8"/>
  <c r="G930" i="8"/>
  <c r="J929" i="8"/>
  <c r="G929" i="8"/>
  <c r="J928" i="8"/>
  <c r="G928" i="8"/>
  <c r="J927" i="8"/>
  <c r="G927" i="8"/>
  <c r="J926" i="8"/>
  <c r="G926" i="8"/>
  <c r="J925" i="8"/>
  <c r="G925" i="8"/>
  <c r="J924" i="8"/>
  <c r="G924" i="8"/>
  <c r="J923" i="8"/>
  <c r="G923" i="8"/>
  <c r="J922" i="8"/>
  <c r="G922" i="8"/>
  <c r="J921" i="8"/>
  <c r="G921" i="8"/>
  <c r="J920" i="8"/>
  <c r="G920" i="8"/>
  <c r="J919" i="8"/>
  <c r="G919" i="8"/>
  <c r="J918" i="8"/>
  <c r="G918" i="8"/>
  <c r="J917" i="8"/>
  <c r="G917" i="8"/>
  <c r="J916" i="8"/>
  <c r="G916" i="8"/>
  <c r="J915" i="8"/>
  <c r="G915" i="8"/>
  <c r="J914" i="8"/>
  <c r="G914" i="8"/>
  <c r="J913" i="8"/>
  <c r="G913" i="8"/>
  <c r="J912" i="8"/>
  <c r="G912" i="8"/>
  <c r="J911" i="8"/>
  <c r="G911" i="8"/>
  <c r="J910" i="8"/>
  <c r="G910" i="8"/>
  <c r="J909" i="8"/>
  <c r="G909" i="8"/>
  <c r="J908" i="8"/>
  <c r="G908" i="8"/>
  <c r="J907" i="8"/>
  <c r="G907" i="8"/>
  <c r="J906" i="8"/>
  <c r="G906" i="8"/>
  <c r="J905" i="8"/>
  <c r="G905" i="8"/>
  <c r="J904" i="8"/>
  <c r="G904" i="8"/>
  <c r="J903" i="8"/>
  <c r="G903" i="8"/>
  <c r="J902" i="8"/>
  <c r="G902" i="8"/>
  <c r="J901" i="8"/>
  <c r="G901" i="8"/>
  <c r="J900" i="8"/>
  <c r="G900" i="8"/>
  <c r="J899" i="8"/>
  <c r="G899" i="8"/>
  <c r="J898" i="8"/>
  <c r="G898" i="8"/>
  <c r="J897" i="8"/>
  <c r="G897" i="8"/>
  <c r="J896" i="8"/>
  <c r="G896" i="8"/>
  <c r="J895" i="8"/>
  <c r="G895" i="8"/>
  <c r="J894" i="8"/>
  <c r="G894" i="8"/>
  <c r="J893" i="8"/>
  <c r="G893" i="8"/>
  <c r="J892" i="8"/>
  <c r="G892" i="8"/>
  <c r="J891" i="8"/>
  <c r="G891" i="8"/>
  <c r="J890" i="8"/>
  <c r="G890" i="8"/>
  <c r="J889" i="8"/>
  <c r="G889" i="8"/>
  <c r="J888" i="8"/>
  <c r="G888" i="8"/>
  <c r="J887" i="8"/>
  <c r="G887" i="8"/>
  <c r="J886" i="8"/>
  <c r="G886" i="8"/>
  <c r="J885" i="8"/>
  <c r="G885" i="8"/>
  <c r="J884" i="8"/>
  <c r="G884" i="8"/>
  <c r="J883" i="8"/>
  <c r="G883" i="8"/>
  <c r="J882" i="8"/>
  <c r="G882" i="8"/>
  <c r="J881" i="8"/>
  <c r="G881" i="8"/>
  <c r="J880" i="8"/>
  <c r="G880" i="8"/>
  <c r="J879" i="8"/>
  <c r="G879" i="8"/>
  <c r="J878" i="8"/>
  <c r="G878" i="8"/>
  <c r="J877" i="8"/>
  <c r="G877" i="8"/>
  <c r="J876" i="8"/>
  <c r="G876" i="8"/>
  <c r="J875" i="8"/>
  <c r="G875" i="8"/>
  <c r="J874" i="8"/>
  <c r="G874" i="8"/>
  <c r="J873" i="8"/>
  <c r="G873" i="8"/>
  <c r="J872" i="8"/>
  <c r="G872" i="8"/>
  <c r="J871" i="8"/>
  <c r="G871" i="8"/>
  <c r="J870" i="8"/>
  <c r="G870" i="8"/>
  <c r="J869" i="8"/>
  <c r="G869" i="8"/>
  <c r="J868" i="8"/>
  <c r="G868" i="8"/>
  <c r="J867" i="8"/>
  <c r="G867" i="8"/>
  <c r="J866" i="8"/>
  <c r="G866" i="8"/>
  <c r="J865" i="8"/>
  <c r="G865" i="8"/>
  <c r="J864" i="8"/>
  <c r="G864" i="8"/>
  <c r="J863" i="8"/>
  <c r="G863" i="8"/>
  <c r="J862" i="8"/>
  <c r="G862" i="8"/>
  <c r="J861" i="8"/>
  <c r="G861" i="8"/>
  <c r="J860" i="8"/>
  <c r="G860" i="8"/>
  <c r="J859" i="8"/>
  <c r="G859" i="8"/>
  <c r="J858" i="8"/>
  <c r="G858" i="8"/>
  <c r="J857" i="8"/>
  <c r="G857" i="8"/>
  <c r="J856" i="8"/>
  <c r="G856" i="8"/>
  <c r="J855" i="8"/>
  <c r="G855" i="8"/>
  <c r="J854" i="8"/>
  <c r="G854" i="8"/>
  <c r="J853" i="8"/>
  <c r="G853" i="8"/>
  <c r="J852" i="8"/>
  <c r="G852" i="8"/>
  <c r="J851" i="8"/>
  <c r="G851" i="8"/>
  <c r="J850" i="8"/>
  <c r="G850" i="8"/>
  <c r="J849" i="8"/>
  <c r="G849" i="8"/>
  <c r="J848" i="8"/>
  <c r="G848" i="8"/>
  <c r="J847" i="8"/>
  <c r="G847" i="8"/>
  <c r="J846" i="8"/>
  <c r="G846" i="8"/>
  <c r="J845" i="8"/>
  <c r="G845" i="8"/>
  <c r="J844" i="8"/>
  <c r="G844" i="8"/>
  <c r="J843" i="8"/>
  <c r="G843" i="8"/>
  <c r="J842" i="8"/>
  <c r="G842" i="8"/>
  <c r="J841" i="8"/>
  <c r="G841" i="8"/>
  <c r="J840" i="8"/>
  <c r="G840" i="8"/>
  <c r="J839" i="8"/>
  <c r="G839" i="8"/>
  <c r="J838" i="8"/>
  <c r="G838" i="8"/>
  <c r="J837" i="8"/>
  <c r="G837" i="8"/>
  <c r="J836" i="8"/>
  <c r="G836" i="8"/>
  <c r="J835" i="8"/>
  <c r="G835" i="8"/>
  <c r="J834" i="8"/>
  <c r="G834" i="8"/>
  <c r="J833" i="8"/>
  <c r="G833" i="8"/>
  <c r="J832" i="8"/>
  <c r="G832" i="8"/>
  <c r="J831" i="8"/>
  <c r="G831" i="8"/>
  <c r="J830" i="8"/>
  <c r="G830" i="8"/>
  <c r="J829" i="8"/>
  <c r="G829" i="8"/>
  <c r="J828" i="8"/>
  <c r="G828" i="8"/>
  <c r="J827" i="8"/>
  <c r="G827" i="8"/>
  <c r="J826" i="8"/>
  <c r="G826" i="8"/>
  <c r="J825" i="8"/>
  <c r="G825" i="8"/>
  <c r="J824" i="8"/>
  <c r="G824" i="8"/>
  <c r="J823" i="8"/>
  <c r="G823" i="8"/>
  <c r="J822" i="8"/>
  <c r="G822" i="8"/>
  <c r="J821" i="8"/>
  <c r="G821" i="8"/>
  <c r="J820" i="8"/>
  <c r="G820" i="8"/>
  <c r="J819" i="8"/>
  <c r="G819" i="8"/>
  <c r="J818" i="8"/>
  <c r="G818" i="8"/>
  <c r="J817" i="8"/>
  <c r="G817" i="8"/>
  <c r="J816" i="8"/>
  <c r="G816" i="8"/>
  <c r="J815" i="8"/>
  <c r="G815" i="8"/>
  <c r="J814" i="8"/>
  <c r="G814" i="8"/>
  <c r="J813" i="8"/>
  <c r="G813" i="8"/>
  <c r="J812" i="8"/>
  <c r="G812" i="8"/>
  <c r="J811" i="8"/>
  <c r="G811" i="8"/>
  <c r="J810" i="8"/>
  <c r="G810" i="8"/>
  <c r="J809" i="8"/>
  <c r="G809" i="8"/>
  <c r="J808" i="8"/>
  <c r="G808" i="8"/>
  <c r="J807" i="8"/>
  <c r="G807" i="8"/>
  <c r="J806" i="8"/>
  <c r="G806" i="8"/>
  <c r="J805" i="8"/>
  <c r="G805" i="8"/>
  <c r="J804" i="8"/>
  <c r="G804" i="8"/>
  <c r="J803" i="8"/>
  <c r="G803" i="8"/>
  <c r="J802" i="8"/>
  <c r="G802" i="8"/>
  <c r="J801" i="8"/>
  <c r="G801" i="8"/>
  <c r="J800" i="8"/>
  <c r="G800" i="8"/>
  <c r="J799" i="8"/>
  <c r="G799" i="8"/>
  <c r="J798" i="8"/>
  <c r="G798" i="8"/>
  <c r="J797" i="8"/>
  <c r="G797" i="8"/>
  <c r="J796" i="8"/>
  <c r="G796" i="8"/>
  <c r="J795" i="8"/>
  <c r="G795" i="8"/>
  <c r="J794" i="8"/>
  <c r="G794" i="8"/>
  <c r="J793" i="8"/>
  <c r="G793" i="8"/>
  <c r="J792" i="8"/>
  <c r="G792" i="8"/>
  <c r="J791" i="8"/>
  <c r="G791" i="8"/>
  <c r="J790" i="8"/>
  <c r="G790" i="8"/>
  <c r="J789" i="8"/>
  <c r="G789" i="8"/>
  <c r="J788" i="8"/>
  <c r="G788" i="8"/>
  <c r="J787" i="8"/>
  <c r="G787" i="8"/>
  <c r="J786" i="8"/>
  <c r="G786" i="8"/>
  <c r="J785" i="8"/>
  <c r="G785" i="8"/>
  <c r="J784" i="8"/>
  <c r="G784" i="8"/>
  <c r="J783" i="8"/>
  <c r="G783" i="8"/>
  <c r="J782" i="8"/>
  <c r="G782" i="8"/>
  <c r="J781" i="8"/>
  <c r="G781" i="8"/>
  <c r="J780" i="8"/>
  <c r="G780" i="8"/>
  <c r="J779" i="8"/>
  <c r="G779" i="8"/>
  <c r="J778" i="8"/>
  <c r="G778" i="8"/>
  <c r="J777" i="8"/>
  <c r="G777" i="8"/>
  <c r="J776" i="8"/>
  <c r="G776" i="8"/>
  <c r="J775" i="8"/>
  <c r="G775" i="8"/>
  <c r="J774" i="8"/>
  <c r="G774" i="8"/>
  <c r="J773" i="8"/>
  <c r="G773" i="8"/>
  <c r="J772" i="8"/>
  <c r="G772" i="8"/>
  <c r="J771" i="8"/>
  <c r="G771" i="8"/>
  <c r="J770" i="8"/>
  <c r="G770" i="8"/>
  <c r="J769" i="8"/>
  <c r="G769" i="8"/>
  <c r="J768" i="8"/>
  <c r="G768" i="8"/>
  <c r="J767" i="8"/>
  <c r="G767" i="8"/>
  <c r="J766" i="8"/>
  <c r="G766" i="8"/>
  <c r="J765" i="8"/>
  <c r="G765" i="8"/>
  <c r="J764" i="8"/>
  <c r="G764" i="8"/>
  <c r="J763" i="8"/>
  <c r="G763" i="8"/>
  <c r="J762" i="8"/>
  <c r="G762" i="8"/>
  <c r="J761" i="8"/>
  <c r="G761" i="8"/>
  <c r="J760" i="8"/>
  <c r="G760" i="8"/>
  <c r="J759" i="8"/>
  <c r="G759" i="8"/>
  <c r="J758" i="8"/>
  <c r="G758" i="8"/>
  <c r="J757" i="8"/>
  <c r="G757" i="8"/>
  <c r="J756" i="8"/>
  <c r="G756" i="8"/>
  <c r="J755" i="8"/>
  <c r="G755" i="8"/>
  <c r="J754" i="8"/>
  <c r="G754" i="8"/>
  <c r="J753" i="8"/>
  <c r="G753" i="8"/>
  <c r="J752" i="8"/>
  <c r="G752" i="8"/>
  <c r="J751" i="8"/>
  <c r="G751" i="8"/>
  <c r="J750" i="8"/>
  <c r="G750" i="8"/>
  <c r="J749" i="8"/>
  <c r="G749" i="8"/>
  <c r="J748" i="8"/>
  <c r="G748" i="8"/>
  <c r="J747" i="8"/>
  <c r="G747" i="8"/>
  <c r="J746" i="8"/>
  <c r="G746" i="8"/>
  <c r="J745" i="8"/>
  <c r="G745" i="8"/>
  <c r="J744" i="8"/>
  <c r="G744" i="8"/>
  <c r="J743" i="8"/>
  <c r="G743" i="8"/>
  <c r="J742" i="8"/>
  <c r="G742" i="8"/>
  <c r="J741" i="8"/>
  <c r="G741" i="8"/>
  <c r="J740" i="8"/>
  <c r="G740" i="8"/>
  <c r="J739" i="8"/>
  <c r="G739" i="8"/>
  <c r="J738" i="8"/>
  <c r="G738" i="8"/>
  <c r="J737" i="8"/>
  <c r="G737" i="8"/>
  <c r="J736" i="8"/>
  <c r="G736" i="8"/>
  <c r="J735" i="8"/>
  <c r="G735" i="8"/>
  <c r="J734" i="8"/>
  <c r="G734" i="8"/>
  <c r="J733" i="8"/>
  <c r="G733" i="8"/>
  <c r="J732" i="8"/>
  <c r="G732" i="8"/>
  <c r="J731" i="8"/>
  <c r="G731" i="8"/>
  <c r="J730" i="8"/>
  <c r="G730" i="8"/>
  <c r="J729" i="8"/>
  <c r="G729" i="8"/>
  <c r="J728" i="8"/>
  <c r="G728" i="8"/>
  <c r="J727" i="8"/>
  <c r="G727" i="8"/>
  <c r="J726" i="8"/>
  <c r="G726" i="8"/>
  <c r="J725" i="8"/>
  <c r="G725" i="8"/>
  <c r="J724" i="8"/>
  <c r="G724" i="8"/>
  <c r="J723" i="8"/>
  <c r="G723" i="8"/>
  <c r="J722" i="8"/>
  <c r="G722" i="8"/>
  <c r="J721" i="8"/>
  <c r="G721" i="8"/>
  <c r="J720" i="8"/>
  <c r="G720" i="8"/>
  <c r="J719" i="8"/>
  <c r="G719" i="8"/>
  <c r="J718" i="8"/>
  <c r="G718" i="8"/>
  <c r="J717" i="8"/>
  <c r="G717" i="8"/>
  <c r="J716" i="8"/>
  <c r="G716" i="8"/>
  <c r="J715" i="8"/>
  <c r="G715" i="8"/>
  <c r="J714" i="8"/>
  <c r="G714" i="8"/>
  <c r="J713" i="8"/>
  <c r="G713" i="8"/>
  <c r="J712" i="8"/>
  <c r="G712" i="8"/>
  <c r="J711" i="8"/>
  <c r="G711" i="8"/>
  <c r="J710" i="8"/>
  <c r="G710" i="8"/>
  <c r="J709" i="8"/>
  <c r="G709" i="8"/>
  <c r="J708" i="8"/>
  <c r="G708" i="8"/>
  <c r="J707" i="8"/>
  <c r="G707" i="8"/>
  <c r="J706" i="8"/>
  <c r="G706" i="8"/>
  <c r="J705" i="8"/>
  <c r="G705" i="8"/>
  <c r="J704" i="8"/>
  <c r="G704" i="8"/>
  <c r="J703" i="8"/>
  <c r="G703" i="8"/>
  <c r="J702" i="8"/>
  <c r="G702" i="8"/>
  <c r="J701" i="8"/>
  <c r="G701" i="8"/>
  <c r="J700" i="8"/>
  <c r="G700" i="8"/>
  <c r="J699" i="8"/>
  <c r="G699" i="8"/>
  <c r="J698" i="8"/>
  <c r="G698" i="8"/>
  <c r="J697" i="8"/>
  <c r="G697" i="8"/>
  <c r="J696" i="8"/>
  <c r="G696" i="8"/>
  <c r="J695" i="8"/>
  <c r="G695" i="8"/>
  <c r="J694" i="8"/>
  <c r="G694" i="8"/>
  <c r="J693" i="8"/>
  <c r="G693" i="8"/>
  <c r="J692" i="8"/>
  <c r="G692" i="8"/>
  <c r="J691" i="8"/>
  <c r="G691" i="8"/>
  <c r="J690" i="8"/>
  <c r="G690" i="8"/>
  <c r="J689" i="8"/>
  <c r="G689" i="8"/>
  <c r="J688" i="8"/>
  <c r="G688" i="8"/>
  <c r="J687" i="8"/>
  <c r="G687" i="8"/>
  <c r="J686" i="8"/>
  <c r="G686" i="8"/>
  <c r="J685" i="8"/>
  <c r="G685" i="8"/>
  <c r="J684" i="8"/>
  <c r="G684" i="8"/>
  <c r="J683" i="8"/>
  <c r="G683" i="8"/>
  <c r="J682" i="8"/>
  <c r="G682" i="8"/>
  <c r="J681" i="8"/>
  <c r="G681" i="8"/>
  <c r="J680" i="8"/>
  <c r="G680" i="8"/>
  <c r="J679" i="8"/>
  <c r="G679" i="8"/>
  <c r="J678" i="8"/>
  <c r="G678" i="8"/>
  <c r="J677" i="8"/>
  <c r="G677" i="8"/>
  <c r="J676" i="8"/>
  <c r="G676" i="8"/>
  <c r="J675" i="8"/>
  <c r="G675" i="8"/>
  <c r="J674" i="8"/>
  <c r="G674" i="8"/>
  <c r="J673" i="8"/>
  <c r="G673" i="8"/>
  <c r="J672" i="8"/>
  <c r="G672" i="8"/>
  <c r="J671" i="8"/>
  <c r="G671" i="8"/>
  <c r="J670" i="8"/>
  <c r="G670" i="8"/>
  <c r="J669" i="8"/>
  <c r="G669" i="8"/>
  <c r="J668" i="8"/>
  <c r="G668" i="8"/>
  <c r="J667" i="8"/>
  <c r="G667" i="8"/>
  <c r="J666" i="8"/>
  <c r="G666" i="8"/>
  <c r="J665" i="8"/>
  <c r="G665" i="8"/>
  <c r="J664" i="8"/>
  <c r="G664" i="8"/>
  <c r="J663" i="8"/>
  <c r="G663" i="8"/>
  <c r="J662" i="8"/>
  <c r="G662" i="8"/>
  <c r="J661" i="8"/>
  <c r="G661" i="8"/>
  <c r="J660" i="8"/>
  <c r="G660" i="8"/>
  <c r="J659" i="8"/>
  <c r="G659" i="8"/>
  <c r="J658" i="8"/>
  <c r="G658" i="8"/>
  <c r="J657" i="8"/>
  <c r="G657" i="8"/>
  <c r="J656" i="8"/>
  <c r="G656" i="8"/>
  <c r="J655" i="8"/>
  <c r="G655" i="8"/>
  <c r="J654" i="8"/>
  <c r="G654" i="8"/>
  <c r="J653" i="8"/>
  <c r="G653" i="8"/>
  <c r="J652" i="8"/>
  <c r="G652" i="8"/>
  <c r="J651" i="8"/>
  <c r="G651" i="8"/>
  <c r="J650" i="8"/>
  <c r="G650" i="8"/>
  <c r="J649" i="8"/>
  <c r="G649" i="8"/>
  <c r="J648" i="8"/>
  <c r="G648" i="8"/>
  <c r="J647" i="8"/>
  <c r="G647" i="8"/>
  <c r="J646" i="8"/>
  <c r="G646" i="8"/>
  <c r="J645" i="8"/>
  <c r="G645" i="8"/>
  <c r="J644" i="8"/>
  <c r="G644" i="8"/>
  <c r="J643" i="8"/>
  <c r="G643" i="8"/>
  <c r="J642" i="8"/>
  <c r="G642" i="8"/>
  <c r="J641" i="8"/>
  <c r="G641" i="8"/>
  <c r="J640" i="8"/>
  <c r="G640" i="8"/>
  <c r="J639" i="8"/>
  <c r="G639" i="8"/>
  <c r="J638" i="8"/>
  <c r="G638" i="8"/>
  <c r="J637" i="8"/>
  <c r="G637" i="8"/>
  <c r="J636" i="8"/>
  <c r="G636" i="8"/>
  <c r="J635" i="8"/>
  <c r="G635" i="8"/>
  <c r="J634" i="8"/>
  <c r="G634" i="8"/>
  <c r="J633" i="8"/>
  <c r="G633" i="8"/>
  <c r="J632" i="8"/>
  <c r="G632" i="8"/>
  <c r="J631" i="8"/>
  <c r="G631" i="8"/>
  <c r="J630" i="8"/>
  <c r="G630" i="8"/>
  <c r="J629" i="8"/>
  <c r="G629" i="8"/>
  <c r="J628" i="8"/>
  <c r="G628" i="8"/>
  <c r="J627" i="8"/>
  <c r="G627" i="8"/>
  <c r="J626" i="8"/>
  <c r="G626" i="8"/>
  <c r="J625" i="8"/>
  <c r="G625" i="8"/>
  <c r="J624" i="8"/>
  <c r="G624" i="8"/>
  <c r="J623" i="8"/>
  <c r="G623" i="8"/>
  <c r="J622" i="8"/>
  <c r="G622" i="8"/>
  <c r="J621" i="8"/>
  <c r="G621" i="8"/>
  <c r="J620" i="8"/>
  <c r="G620" i="8"/>
  <c r="J619" i="8"/>
  <c r="G619" i="8"/>
  <c r="J618" i="8"/>
  <c r="G618" i="8"/>
  <c r="J617" i="8"/>
  <c r="G617" i="8"/>
  <c r="J616" i="8"/>
  <c r="G616" i="8"/>
  <c r="J615" i="8"/>
  <c r="G615" i="8"/>
  <c r="J614" i="8"/>
  <c r="G614" i="8"/>
  <c r="J613" i="8"/>
  <c r="G613" i="8"/>
  <c r="J612" i="8"/>
  <c r="G612" i="8"/>
  <c r="J611" i="8"/>
  <c r="G611" i="8"/>
  <c r="J610" i="8"/>
  <c r="G610" i="8"/>
  <c r="J609" i="8"/>
  <c r="G609" i="8"/>
  <c r="J608" i="8"/>
  <c r="G608" i="8"/>
  <c r="J607" i="8"/>
  <c r="G607" i="8"/>
  <c r="J606" i="8"/>
  <c r="G606" i="8"/>
  <c r="J605" i="8"/>
  <c r="G605" i="8"/>
  <c r="J604" i="8"/>
  <c r="G604" i="8"/>
  <c r="J603" i="8"/>
  <c r="G603" i="8"/>
  <c r="J602" i="8"/>
  <c r="G602" i="8"/>
  <c r="J601" i="8"/>
  <c r="G601" i="8"/>
  <c r="J600" i="8"/>
  <c r="G600" i="8"/>
  <c r="J599" i="8"/>
  <c r="G599" i="8"/>
  <c r="J598" i="8"/>
  <c r="G598" i="8"/>
  <c r="J597" i="8"/>
  <c r="G597" i="8"/>
  <c r="J596" i="8"/>
  <c r="G596" i="8"/>
  <c r="J595" i="8"/>
  <c r="G595" i="8"/>
  <c r="J594" i="8"/>
  <c r="G594" i="8"/>
  <c r="J593" i="8"/>
  <c r="G593" i="8"/>
  <c r="J592" i="8"/>
  <c r="G592" i="8"/>
  <c r="J591" i="8"/>
  <c r="G591" i="8"/>
  <c r="J590" i="8"/>
  <c r="G590" i="8"/>
  <c r="J589" i="8"/>
  <c r="G589" i="8"/>
  <c r="J588" i="8"/>
  <c r="G588" i="8"/>
  <c r="J587" i="8"/>
  <c r="G587" i="8"/>
  <c r="J586" i="8"/>
  <c r="G586" i="8"/>
  <c r="J585" i="8"/>
  <c r="G585" i="8"/>
  <c r="J584" i="8"/>
  <c r="G584" i="8"/>
  <c r="J583" i="8"/>
  <c r="G583" i="8"/>
  <c r="J582" i="8"/>
  <c r="G582" i="8"/>
  <c r="J581" i="8"/>
  <c r="G581" i="8"/>
  <c r="J580" i="8"/>
  <c r="G580" i="8"/>
  <c r="J579" i="8"/>
  <c r="G579" i="8"/>
  <c r="J578" i="8"/>
  <c r="G578" i="8"/>
  <c r="J577" i="8"/>
  <c r="G577" i="8"/>
  <c r="J576" i="8"/>
  <c r="G576" i="8"/>
  <c r="J575" i="8"/>
  <c r="G575" i="8"/>
  <c r="J574" i="8"/>
  <c r="G574" i="8"/>
  <c r="J573" i="8"/>
  <c r="G573" i="8"/>
  <c r="J572" i="8"/>
  <c r="G572" i="8"/>
  <c r="J571" i="8"/>
  <c r="G571" i="8"/>
  <c r="J570" i="8"/>
  <c r="G570" i="8"/>
  <c r="J569" i="8"/>
  <c r="G569" i="8"/>
  <c r="J568" i="8"/>
  <c r="G568" i="8"/>
  <c r="J567" i="8"/>
  <c r="G567" i="8"/>
  <c r="J566" i="8"/>
  <c r="G566" i="8"/>
  <c r="J565" i="8"/>
  <c r="G565" i="8"/>
  <c r="J564" i="8"/>
  <c r="G564" i="8"/>
  <c r="J563" i="8"/>
  <c r="G563" i="8"/>
  <c r="J562" i="8"/>
  <c r="G562" i="8"/>
  <c r="J561" i="8"/>
  <c r="G561" i="8"/>
  <c r="J560" i="8"/>
  <c r="G560" i="8"/>
  <c r="J559" i="8"/>
  <c r="G559" i="8"/>
  <c r="J558" i="8"/>
  <c r="G558" i="8"/>
  <c r="J557" i="8"/>
  <c r="G557" i="8"/>
  <c r="J556" i="8"/>
  <c r="G556" i="8"/>
  <c r="J555" i="8"/>
  <c r="G555" i="8"/>
  <c r="J554" i="8"/>
  <c r="G554" i="8"/>
  <c r="J553" i="8"/>
  <c r="G553" i="8"/>
  <c r="J552" i="8"/>
  <c r="G552" i="8"/>
  <c r="J551" i="8"/>
  <c r="G551" i="8"/>
  <c r="J550" i="8"/>
  <c r="G550" i="8"/>
  <c r="J549" i="8"/>
  <c r="G549" i="8"/>
  <c r="J548" i="8"/>
  <c r="G548" i="8"/>
  <c r="J547" i="8"/>
  <c r="G547" i="8"/>
  <c r="J546" i="8"/>
  <c r="G546" i="8"/>
  <c r="J545" i="8"/>
  <c r="G545" i="8"/>
  <c r="J544" i="8"/>
  <c r="G544" i="8"/>
  <c r="J543" i="8"/>
  <c r="G543" i="8"/>
  <c r="J542" i="8"/>
  <c r="G542" i="8"/>
  <c r="J541" i="8"/>
  <c r="G541" i="8"/>
  <c r="J540" i="8"/>
  <c r="G540" i="8"/>
  <c r="J539" i="8"/>
  <c r="G539" i="8"/>
  <c r="J538" i="8"/>
  <c r="G538" i="8"/>
  <c r="J537" i="8"/>
  <c r="G537" i="8"/>
  <c r="J536" i="8"/>
  <c r="G536" i="8"/>
  <c r="J535" i="8"/>
  <c r="G535" i="8"/>
  <c r="J534" i="8"/>
  <c r="G534" i="8"/>
  <c r="J533" i="8"/>
  <c r="G533" i="8"/>
  <c r="J532" i="8"/>
  <c r="G532" i="8"/>
  <c r="J531" i="8"/>
  <c r="G531" i="8"/>
  <c r="J530" i="8"/>
  <c r="G530" i="8"/>
  <c r="J529" i="8"/>
  <c r="G529" i="8"/>
  <c r="J528" i="8"/>
  <c r="G528" i="8"/>
  <c r="J527" i="8"/>
  <c r="G527" i="8"/>
  <c r="J526" i="8"/>
  <c r="G526" i="8"/>
  <c r="J525" i="8"/>
  <c r="G525" i="8"/>
  <c r="J524" i="8"/>
  <c r="G524" i="8"/>
  <c r="J523" i="8"/>
  <c r="G523" i="8"/>
  <c r="J522" i="8"/>
  <c r="G522" i="8"/>
  <c r="J521" i="8"/>
  <c r="G521" i="8"/>
  <c r="J520" i="8"/>
  <c r="G520" i="8"/>
  <c r="J519" i="8"/>
  <c r="G519" i="8"/>
  <c r="J518" i="8"/>
  <c r="G518" i="8"/>
  <c r="J517" i="8"/>
  <c r="G517" i="8"/>
  <c r="J516" i="8"/>
  <c r="G516" i="8"/>
  <c r="J515" i="8"/>
  <c r="G515" i="8"/>
  <c r="J514" i="8"/>
  <c r="G514" i="8"/>
  <c r="J513" i="8"/>
  <c r="G513" i="8"/>
  <c r="J512" i="8"/>
  <c r="G512" i="8"/>
  <c r="J511" i="8"/>
  <c r="G511" i="8"/>
  <c r="J510" i="8"/>
  <c r="G510" i="8"/>
  <c r="J509" i="8"/>
  <c r="G509" i="8"/>
  <c r="J508" i="8"/>
  <c r="G508" i="8"/>
  <c r="J507" i="8"/>
  <c r="G507" i="8"/>
  <c r="J506" i="8"/>
  <c r="G506" i="8"/>
  <c r="J505" i="8"/>
  <c r="G505" i="8"/>
  <c r="J504" i="8"/>
  <c r="G504" i="8"/>
  <c r="J503" i="8"/>
  <c r="G503" i="8"/>
  <c r="J502" i="8"/>
  <c r="G502" i="8"/>
  <c r="J501" i="8"/>
  <c r="G501" i="8"/>
  <c r="J500" i="8"/>
  <c r="G500" i="8"/>
  <c r="J499" i="8"/>
  <c r="G499" i="8"/>
  <c r="J498" i="8"/>
  <c r="G498" i="8"/>
  <c r="J497" i="8"/>
  <c r="G497" i="8"/>
  <c r="J496" i="8"/>
  <c r="G496" i="8"/>
  <c r="J495" i="8"/>
  <c r="G495" i="8"/>
  <c r="J494" i="8"/>
  <c r="G494" i="8"/>
  <c r="J493" i="8"/>
  <c r="G493" i="8"/>
  <c r="J492" i="8"/>
  <c r="G492" i="8"/>
  <c r="J491" i="8"/>
  <c r="G491" i="8"/>
  <c r="J490" i="8"/>
  <c r="G490" i="8"/>
  <c r="J489" i="8"/>
  <c r="G489" i="8"/>
  <c r="J488" i="8"/>
  <c r="G488" i="8"/>
  <c r="J487" i="8"/>
  <c r="G487" i="8"/>
  <c r="J486" i="8"/>
  <c r="G486" i="8"/>
  <c r="J485" i="8"/>
  <c r="G485" i="8"/>
  <c r="J484" i="8"/>
  <c r="G484" i="8"/>
  <c r="J483" i="8"/>
  <c r="G483" i="8"/>
  <c r="J482" i="8"/>
  <c r="G482" i="8"/>
  <c r="J481" i="8"/>
  <c r="G481" i="8"/>
  <c r="J480" i="8"/>
  <c r="G480" i="8"/>
  <c r="J479" i="8"/>
  <c r="G479" i="8"/>
  <c r="J478" i="8"/>
  <c r="G478" i="8"/>
  <c r="J477" i="8"/>
  <c r="G477" i="8"/>
  <c r="J476" i="8"/>
  <c r="G476" i="8"/>
  <c r="J475" i="8"/>
  <c r="G475" i="8"/>
  <c r="J474" i="8"/>
  <c r="G474" i="8"/>
  <c r="J473" i="8"/>
  <c r="G473" i="8"/>
  <c r="J472" i="8"/>
  <c r="G472" i="8"/>
  <c r="J471" i="8"/>
  <c r="G471" i="8"/>
  <c r="J470" i="8"/>
  <c r="G470" i="8"/>
  <c r="J469" i="8"/>
  <c r="G469" i="8"/>
  <c r="J468" i="8"/>
  <c r="G468" i="8"/>
  <c r="J467" i="8"/>
  <c r="G467" i="8"/>
  <c r="J466" i="8"/>
  <c r="G466" i="8"/>
  <c r="J465" i="8"/>
  <c r="G465" i="8"/>
  <c r="J464" i="8"/>
  <c r="G464" i="8"/>
  <c r="J463" i="8"/>
  <c r="G463" i="8"/>
  <c r="J462" i="8"/>
  <c r="G462" i="8"/>
  <c r="J461" i="8"/>
  <c r="G461" i="8"/>
  <c r="J460" i="8"/>
  <c r="G460" i="8"/>
  <c r="J459" i="8"/>
  <c r="G459" i="8"/>
  <c r="J458" i="8"/>
  <c r="G458" i="8"/>
  <c r="J457" i="8"/>
  <c r="G457" i="8"/>
  <c r="J456" i="8"/>
  <c r="G456" i="8"/>
  <c r="J455" i="8"/>
  <c r="G455" i="8"/>
  <c r="J454" i="8"/>
  <c r="G454" i="8"/>
  <c r="J453" i="8"/>
  <c r="G453" i="8"/>
  <c r="J452" i="8"/>
  <c r="G452" i="8"/>
  <c r="J451" i="8"/>
  <c r="G451" i="8"/>
  <c r="J450" i="8"/>
  <c r="G450" i="8"/>
  <c r="J449" i="8"/>
  <c r="G449" i="8"/>
  <c r="J448" i="8"/>
  <c r="G448" i="8"/>
  <c r="J447" i="8"/>
  <c r="G447" i="8"/>
  <c r="J446" i="8"/>
  <c r="G446" i="8"/>
  <c r="J445" i="8"/>
  <c r="G445" i="8"/>
  <c r="J444" i="8"/>
  <c r="G444" i="8"/>
  <c r="J443" i="8"/>
  <c r="G443" i="8"/>
  <c r="J442" i="8"/>
  <c r="G442" i="8"/>
  <c r="J441" i="8"/>
  <c r="G441" i="8"/>
  <c r="J440" i="8"/>
  <c r="G440" i="8"/>
  <c r="J439" i="8"/>
  <c r="G439" i="8"/>
  <c r="J438" i="8"/>
  <c r="G438" i="8"/>
  <c r="J437" i="8"/>
  <c r="G437" i="8"/>
  <c r="J436" i="8"/>
  <c r="G436" i="8"/>
  <c r="J435" i="8"/>
  <c r="G435" i="8"/>
  <c r="J434" i="8"/>
  <c r="G434" i="8"/>
  <c r="J433" i="8"/>
  <c r="G433" i="8"/>
  <c r="J432" i="8"/>
  <c r="G432" i="8"/>
  <c r="J431" i="8"/>
  <c r="G431" i="8"/>
  <c r="J430" i="8"/>
  <c r="G430" i="8"/>
  <c r="J429" i="8"/>
  <c r="G429" i="8"/>
  <c r="J428" i="8"/>
  <c r="G428" i="8"/>
  <c r="J427" i="8"/>
  <c r="G427" i="8"/>
  <c r="J426" i="8"/>
  <c r="G426" i="8"/>
  <c r="J425" i="8"/>
  <c r="G425" i="8"/>
  <c r="J424" i="8"/>
  <c r="G424" i="8"/>
  <c r="J423" i="8"/>
  <c r="G423" i="8"/>
  <c r="J422" i="8"/>
  <c r="G422" i="8"/>
  <c r="J421" i="8"/>
  <c r="G421" i="8"/>
  <c r="J420" i="8"/>
  <c r="G420" i="8"/>
  <c r="J419" i="8"/>
  <c r="G419" i="8"/>
  <c r="J418" i="8"/>
  <c r="G418" i="8"/>
  <c r="J417" i="8"/>
  <c r="G417" i="8"/>
  <c r="J416" i="8"/>
  <c r="G416" i="8"/>
  <c r="J415" i="8"/>
  <c r="G415" i="8"/>
  <c r="J414" i="8"/>
  <c r="G414" i="8"/>
  <c r="J413" i="8"/>
  <c r="G413" i="8"/>
  <c r="J412" i="8"/>
  <c r="G412" i="8"/>
  <c r="J411" i="8"/>
  <c r="G411" i="8"/>
  <c r="J410" i="8"/>
  <c r="G410" i="8"/>
  <c r="J409" i="8"/>
  <c r="G409" i="8"/>
  <c r="J408" i="8"/>
  <c r="G408" i="8"/>
  <c r="J407" i="8"/>
  <c r="G407" i="8"/>
  <c r="J406" i="8"/>
  <c r="G406" i="8"/>
  <c r="J405" i="8"/>
  <c r="G405" i="8"/>
  <c r="J404" i="8"/>
  <c r="G404" i="8"/>
  <c r="J403" i="8"/>
  <c r="G403" i="8"/>
  <c r="J402" i="8"/>
  <c r="G402" i="8"/>
  <c r="J401" i="8"/>
  <c r="G401" i="8"/>
  <c r="J400" i="8"/>
  <c r="G400" i="8"/>
  <c r="J399" i="8"/>
  <c r="G399" i="8"/>
  <c r="J398" i="8"/>
  <c r="G398" i="8"/>
  <c r="J397" i="8"/>
  <c r="G397" i="8"/>
  <c r="J396" i="8"/>
  <c r="G396" i="8"/>
  <c r="J395" i="8"/>
  <c r="G395" i="8"/>
  <c r="J394" i="8"/>
  <c r="G394" i="8"/>
  <c r="J393" i="8"/>
  <c r="G393" i="8"/>
  <c r="J392" i="8"/>
  <c r="G392" i="8"/>
  <c r="J391" i="8"/>
  <c r="G391" i="8"/>
  <c r="J390" i="8"/>
  <c r="G390" i="8"/>
  <c r="J389" i="8"/>
  <c r="G389" i="8"/>
  <c r="J388" i="8"/>
  <c r="G388" i="8"/>
  <c r="J387" i="8"/>
  <c r="G387" i="8"/>
  <c r="J386" i="8"/>
  <c r="G386" i="8"/>
  <c r="J385" i="8"/>
  <c r="G385" i="8"/>
  <c r="J384" i="8"/>
  <c r="G384" i="8"/>
  <c r="J383" i="8"/>
  <c r="G383" i="8"/>
  <c r="J382" i="8"/>
  <c r="G382" i="8"/>
  <c r="J381" i="8"/>
  <c r="G381" i="8"/>
  <c r="J380" i="8"/>
  <c r="G380" i="8"/>
  <c r="J379" i="8"/>
  <c r="G379" i="8"/>
  <c r="J378" i="8"/>
  <c r="G378" i="8"/>
  <c r="J377" i="8"/>
  <c r="G377" i="8"/>
  <c r="J376" i="8"/>
  <c r="G376" i="8"/>
  <c r="J375" i="8"/>
  <c r="G375" i="8"/>
  <c r="J374" i="8"/>
  <c r="G374" i="8"/>
  <c r="J373" i="8"/>
  <c r="G373" i="8"/>
  <c r="J372" i="8"/>
  <c r="G372" i="8"/>
  <c r="J371" i="8"/>
  <c r="G371" i="8"/>
  <c r="J370" i="8"/>
  <c r="G370" i="8"/>
  <c r="J369" i="8"/>
  <c r="G369" i="8"/>
  <c r="J368" i="8"/>
  <c r="G368" i="8"/>
  <c r="J367" i="8"/>
  <c r="G367" i="8"/>
  <c r="J366" i="8"/>
  <c r="G366" i="8"/>
  <c r="J365" i="8"/>
  <c r="G365" i="8"/>
  <c r="J364" i="8"/>
  <c r="G364" i="8"/>
  <c r="J363" i="8"/>
  <c r="G363" i="8"/>
  <c r="J362" i="8"/>
  <c r="G362" i="8"/>
  <c r="J361" i="8"/>
  <c r="G361" i="8"/>
  <c r="J360" i="8"/>
  <c r="G360" i="8"/>
  <c r="J359" i="8"/>
  <c r="G359" i="8"/>
  <c r="J358" i="8"/>
  <c r="G358" i="8"/>
  <c r="J357" i="8"/>
  <c r="G357" i="8"/>
  <c r="J356" i="8"/>
  <c r="G356" i="8"/>
  <c r="J355" i="8"/>
  <c r="G355" i="8"/>
  <c r="J354" i="8"/>
  <c r="G354" i="8"/>
  <c r="J353" i="8"/>
  <c r="G353" i="8"/>
  <c r="J352" i="8"/>
  <c r="G352" i="8"/>
  <c r="J351" i="8"/>
  <c r="G351" i="8"/>
  <c r="J350" i="8"/>
  <c r="G350" i="8"/>
  <c r="J349" i="8"/>
  <c r="G349" i="8"/>
  <c r="J348" i="8"/>
  <c r="G348" i="8"/>
  <c r="J347" i="8"/>
  <c r="G347" i="8"/>
  <c r="J346" i="8"/>
  <c r="G346" i="8"/>
  <c r="J345" i="8"/>
  <c r="G345" i="8"/>
  <c r="J344" i="8"/>
  <c r="G344" i="8"/>
  <c r="J343" i="8"/>
  <c r="G343" i="8"/>
  <c r="J342" i="8"/>
  <c r="G342" i="8"/>
  <c r="J341" i="8"/>
  <c r="G341" i="8"/>
  <c r="J340" i="8"/>
  <c r="G340" i="8"/>
  <c r="J339" i="8"/>
  <c r="G339" i="8"/>
  <c r="J338" i="8"/>
  <c r="G338" i="8"/>
  <c r="J337" i="8"/>
  <c r="G337" i="8"/>
  <c r="J336" i="8"/>
  <c r="G336" i="8"/>
  <c r="J335" i="8"/>
  <c r="G335" i="8"/>
  <c r="J334" i="8"/>
  <c r="G334" i="8"/>
  <c r="J333" i="8"/>
  <c r="G333" i="8"/>
  <c r="J332" i="8"/>
  <c r="G332" i="8"/>
  <c r="J331" i="8"/>
  <c r="G331" i="8"/>
  <c r="J330" i="8"/>
  <c r="G330" i="8"/>
  <c r="J329" i="8"/>
  <c r="G329" i="8"/>
  <c r="J328" i="8"/>
  <c r="G328" i="8"/>
  <c r="J327" i="8"/>
  <c r="G327" i="8"/>
  <c r="J326" i="8"/>
  <c r="G326" i="8"/>
  <c r="J325" i="8"/>
  <c r="G325" i="8"/>
  <c r="J324" i="8"/>
  <c r="G324" i="8"/>
  <c r="J323" i="8"/>
  <c r="G323" i="8"/>
  <c r="J322" i="8"/>
  <c r="G322" i="8"/>
  <c r="J321" i="8"/>
  <c r="G321" i="8"/>
  <c r="J320" i="8"/>
  <c r="G320" i="8"/>
  <c r="J319" i="8"/>
  <c r="G319" i="8"/>
  <c r="J318" i="8"/>
  <c r="G318" i="8"/>
  <c r="J317" i="8"/>
  <c r="G317" i="8"/>
  <c r="J316" i="8"/>
  <c r="G316" i="8"/>
  <c r="J315" i="8"/>
  <c r="G315" i="8"/>
  <c r="J314" i="8"/>
  <c r="G314" i="8"/>
  <c r="J313" i="8"/>
  <c r="G313" i="8"/>
  <c r="J312" i="8"/>
  <c r="G312" i="8"/>
  <c r="J311" i="8"/>
  <c r="G311" i="8"/>
  <c r="J310" i="8"/>
  <c r="G310" i="8"/>
  <c r="J309" i="8"/>
  <c r="G309" i="8"/>
  <c r="J308" i="8"/>
  <c r="G308" i="8"/>
  <c r="J307" i="8"/>
  <c r="G307" i="8"/>
  <c r="J306" i="8"/>
  <c r="G306" i="8"/>
  <c r="J305" i="8"/>
  <c r="G305" i="8"/>
  <c r="J304" i="8"/>
  <c r="G304" i="8"/>
  <c r="J303" i="8"/>
  <c r="G303" i="8"/>
  <c r="J302" i="8"/>
  <c r="G302" i="8"/>
  <c r="J301" i="8"/>
  <c r="G301" i="8"/>
  <c r="J300" i="8"/>
  <c r="G300" i="8"/>
  <c r="J299" i="8"/>
  <c r="G299" i="8"/>
  <c r="J298" i="8"/>
  <c r="G298" i="8"/>
  <c r="J297" i="8"/>
  <c r="G297" i="8"/>
  <c r="J296" i="8"/>
  <c r="G296" i="8"/>
  <c r="J295" i="8"/>
  <c r="G295" i="8"/>
  <c r="J294" i="8"/>
  <c r="G294" i="8"/>
  <c r="J293" i="8"/>
  <c r="G293" i="8"/>
  <c r="J292" i="8"/>
  <c r="G292" i="8"/>
  <c r="J291" i="8"/>
  <c r="G291" i="8"/>
  <c r="J290" i="8"/>
  <c r="G290" i="8"/>
  <c r="J289" i="8"/>
  <c r="G289" i="8"/>
  <c r="J288" i="8"/>
  <c r="G288" i="8"/>
  <c r="J287" i="8"/>
  <c r="G287" i="8"/>
  <c r="J286" i="8"/>
  <c r="G286" i="8"/>
  <c r="J285" i="8"/>
  <c r="G285" i="8"/>
  <c r="J284" i="8"/>
  <c r="G284" i="8"/>
  <c r="J283" i="8"/>
  <c r="G283" i="8"/>
  <c r="J282" i="8"/>
  <c r="G282" i="8"/>
  <c r="J281" i="8"/>
  <c r="G281" i="8"/>
  <c r="J280" i="8"/>
  <c r="G280" i="8"/>
  <c r="J279" i="8"/>
  <c r="G279" i="8"/>
  <c r="J278" i="8"/>
  <c r="G278" i="8"/>
  <c r="J277" i="8"/>
  <c r="G277" i="8"/>
  <c r="J276" i="8"/>
  <c r="G276" i="8"/>
  <c r="J275" i="8"/>
  <c r="G275" i="8"/>
  <c r="J274" i="8"/>
  <c r="G274" i="8"/>
  <c r="J273" i="8"/>
  <c r="G273" i="8"/>
  <c r="J272" i="8"/>
  <c r="G272" i="8"/>
  <c r="J271" i="8"/>
  <c r="G271" i="8"/>
  <c r="J270" i="8"/>
  <c r="G270" i="8"/>
  <c r="J269" i="8"/>
  <c r="G269" i="8"/>
  <c r="J268" i="8"/>
  <c r="G268" i="8"/>
  <c r="J267" i="8"/>
  <c r="G267" i="8"/>
  <c r="J266" i="8"/>
  <c r="G266" i="8"/>
  <c r="J265" i="8"/>
  <c r="G265" i="8"/>
  <c r="J264" i="8"/>
  <c r="G264" i="8"/>
  <c r="J263" i="8"/>
  <c r="G263" i="8"/>
  <c r="J262" i="8"/>
  <c r="G262" i="8"/>
  <c r="J261" i="8"/>
  <c r="G261" i="8"/>
  <c r="J260" i="8"/>
  <c r="G260" i="8"/>
  <c r="J259" i="8"/>
  <c r="G259" i="8"/>
  <c r="J258" i="8"/>
  <c r="G258" i="8"/>
  <c r="J257" i="8"/>
  <c r="G257" i="8"/>
  <c r="J256" i="8"/>
  <c r="G256" i="8"/>
  <c r="J255" i="8"/>
  <c r="G255" i="8"/>
  <c r="J254" i="8"/>
  <c r="G254" i="8"/>
  <c r="J253" i="8"/>
  <c r="G253" i="8"/>
  <c r="J252" i="8"/>
  <c r="G252" i="8"/>
  <c r="J251" i="8"/>
  <c r="G251" i="8"/>
  <c r="J250" i="8"/>
  <c r="G250" i="8"/>
  <c r="J249" i="8"/>
  <c r="G249" i="8"/>
  <c r="J248" i="8"/>
  <c r="G248" i="8"/>
  <c r="J247" i="8"/>
  <c r="G247" i="8"/>
  <c r="J246" i="8"/>
  <c r="G246" i="8"/>
  <c r="J245" i="8"/>
  <c r="G245" i="8"/>
  <c r="J244" i="8"/>
  <c r="G244" i="8"/>
  <c r="J243" i="8"/>
  <c r="G243" i="8"/>
  <c r="J242" i="8"/>
  <c r="G242" i="8"/>
  <c r="J241" i="8"/>
  <c r="G241" i="8"/>
  <c r="J240" i="8"/>
  <c r="G240" i="8"/>
  <c r="J239" i="8"/>
  <c r="G239" i="8"/>
  <c r="J238" i="8"/>
  <c r="G238" i="8"/>
  <c r="J237" i="8"/>
  <c r="G237" i="8"/>
  <c r="J236" i="8"/>
  <c r="G236" i="8"/>
  <c r="J235" i="8"/>
  <c r="G235" i="8"/>
  <c r="J234" i="8"/>
  <c r="G234" i="8"/>
  <c r="J233" i="8"/>
  <c r="G233" i="8"/>
  <c r="J232" i="8"/>
  <c r="G232" i="8"/>
  <c r="J231" i="8"/>
  <c r="G231" i="8"/>
  <c r="J230" i="8"/>
  <c r="G230" i="8"/>
  <c r="J229" i="8"/>
  <c r="G229" i="8"/>
  <c r="J228" i="8"/>
  <c r="G228" i="8"/>
  <c r="J227" i="8"/>
  <c r="G227" i="8"/>
  <c r="J226" i="8"/>
  <c r="G226" i="8"/>
  <c r="J225" i="8"/>
  <c r="G225" i="8"/>
  <c r="J224" i="8"/>
  <c r="G224" i="8"/>
  <c r="J223" i="8"/>
  <c r="G223" i="8"/>
  <c r="J222" i="8"/>
  <c r="G222" i="8"/>
  <c r="J221" i="8"/>
  <c r="G221" i="8"/>
  <c r="J220" i="8"/>
  <c r="G220" i="8"/>
  <c r="J219" i="8"/>
  <c r="G219" i="8"/>
  <c r="J218" i="8"/>
  <c r="G218" i="8"/>
  <c r="J217" i="8"/>
  <c r="G217" i="8"/>
  <c r="J216" i="8"/>
  <c r="G216" i="8"/>
  <c r="J215" i="8"/>
  <c r="G215" i="8"/>
  <c r="J214" i="8"/>
  <c r="G214" i="8"/>
  <c r="J213" i="8"/>
  <c r="G213" i="8"/>
  <c r="J212" i="8"/>
  <c r="G212" i="8"/>
  <c r="J211" i="8"/>
  <c r="G211" i="8"/>
  <c r="J210" i="8"/>
  <c r="G210" i="8"/>
  <c r="J209" i="8"/>
  <c r="G209" i="8"/>
  <c r="J208" i="8"/>
  <c r="G208" i="8"/>
  <c r="J207" i="8"/>
  <c r="G207" i="8"/>
  <c r="J206" i="8"/>
  <c r="G206" i="8"/>
  <c r="J205" i="8"/>
  <c r="G205" i="8"/>
  <c r="J204" i="8"/>
  <c r="G204" i="8"/>
  <c r="J203" i="8"/>
  <c r="G203" i="8"/>
  <c r="J202" i="8"/>
  <c r="G202" i="8"/>
  <c r="J201" i="8"/>
  <c r="G201" i="8"/>
  <c r="J200" i="8"/>
  <c r="G200" i="8"/>
  <c r="J199" i="8"/>
  <c r="G199" i="8"/>
  <c r="J198" i="8"/>
  <c r="G198" i="8"/>
  <c r="J197" i="8"/>
  <c r="G197" i="8"/>
  <c r="J196" i="8"/>
  <c r="G196" i="8"/>
  <c r="J195" i="8"/>
  <c r="G195" i="8"/>
  <c r="J194" i="8"/>
  <c r="G194" i="8"/>
  <c r="J193" i="8"/>
  <c r="G193" i="8"/>
  <c r="J192" i="8"/>
  <c r="G192" i="8"/>
  <c r="J191" i="8"/>
  <c r="G191" i="8"/>
  <c r="J190" i="8"/>
  <c r="G190" i="8"/>
  <c r="J189" i="8"/>
  <c r="G189" i="8"/>
  <c r="J188" i="8"/>
  <c r="G188" i="8"/>
  <c r="J187" i="8"/>
  <c r="G187" i="8"/>
  <c r="J186" i="8"/>
  <c r="G186" i="8"/>
  <c r="J185" i="8"/>
  <c r="G185" i="8"/>
  <c r="J184" i="8"/>
  <c r="G184" i="8"/>
  <c r="J183" i="8"/>
  <c r="G183" i="8"/>
  <c r="J182" i="8"/>
  <c r="G182" i="8"/>
  <c r="J181" i="8"/>
  <c r="G181" i="8"/>
  <c r="J180" i="8"/>
  <c r="G180" i="8"/>
  <c r="J179" i="8"/>
  <c r="G179" i="8"/>
  <c r="J178" i="8"/>
  <c r="G178" i="8"/>
  <c r="J177" i="8"/>
  <c r="G177" i="8"/>
  <c r="J176" i="8"/>
  <c r="G176" i="8"/>
  <c r="J175" i="8"/>
  <c r="G175" i="8"/>
  <c r="J174" i="8"/>
  <c r="G174" i="8"/>
  <c r="J173" i="8"/>
  <c r="G173" i="8"/>
  <c r="J172" i="8"/>
  <c r="G172" i="8"/>
  <c r="J171" i="8"/>
  <c r="G171" i="8"/>
  <c r="J170" i="8"/>
  <c r="G170" i="8"/>
  <c r="J169" i="8"/>
  <c r="G169" i="8"/>
  <c r="J168" i="8"/>
  <c r="G168" i="8"/>
  <c r="J167" i="8"/>
  <c r="G167" i="8"/>
  <c r="J166" i="8"/>
  <c r="G166" i="8"/>
  <c r="J165" i="8"/>
  <c r="G165" i="8"/>
  <c r="J164" i="8"/>
  <c r="G164" i="8"/>
  <c r="J163" i="8"/>
  <c r="G163" i="8"/>
  <c r="J162" i="8"/>
  <c r="G162" i="8"/>
  <c r="J161" i="8"/>
  <c r="G161" i="8"/>
  <c r="J160" i="8"/>
  <c r="G160" i="8"/>
  <c r="J159" i="8"/>
  <c r="G159" i="8"/>
  <c r="J158" i="8"/>
  <c r="G158" i="8"/>
  <c r="J157" i="8"/>
  <c r="G157" i="8"/>
  <c r="J156" i="8"/>
  <c r="G156" i="8"/>
  <c r="J155" i="8"/>
  <c r="G155" i="8"/>
  <c r="J154" i="8"/>
  <c r="G154" i="8"/>
  <c r="J153" i="8"/>
  <c r="G153" i="8"/>
  <c r="J152" i="8"/>
  <c r="G152" i="8"/>
  <c r="J151" i="8"/>
  <c r="G151" i="8"/>
  <c r="J150" i="8"/>
  <c r="G150" i="8"/>
  <c r="J149" i="8"/>
  <c r="G149" i="8"/>
  <c r="J148" i="8"/>
  <c r="G148" i="8"/>
  <c r="J147" i="8"/>
  <c r="G147" i="8"/>
  <c r="J146" i="8"/>
  <c r="G146" i="8"/>
  <c r="J145" i="8"/>
  <c r="G145" i="8"/>
  <c r="J144" i="8"/>
  <c r="G144" i="8"/>
  <c r="J143" i="8"/>
  <c r="G143" i="8"/>
  <c r="J142" i="8"/>
  <c r="G142" i="8"/>
  <c r="J141" i="8"/>
  <c r="G141" i="8"/>
  <c r="J140" i="8"/>
  <c r="G140" i="8"/>
  <c r="J139" i="8"/>
  <c r="G139" i="8"/>
  <c r="J138" i="8"/>
  <c r="G138" i="8"/>
  <c r="J137" i="8"/>
  <c r="G137" i="8"/>
  <c r="J136" i="8"/>
  <c r="G136" i="8"/>
  <c r="J135" i="8"/>
  <c r="G135" i="8"/>
  <c r="J134" i="8"/>
  <c r="G134" i="8"/>
  <c r="J133" i="8"/>
  <c r="G133" i="8"/>
  <c r="J132" i="8"/>
  <c r="G132" i="8"/>
  <c r="J131" i="8"/>
  <c r="G131" i="8"/>
  <c r="J130" i="8"/>
  <c r="G130" i="8"/>
  <c r="J129" i="8"/>
  <c r="G129" i="8"/>
  <c r="J128" i="8"/>
  <c r="G128" i="8"/>
  <c r="J127" i="8"/>
  <c r="G127" i="8"/>
  <c r="J126" i="8"/>
  <c r="G126" i="8"/>
  <c r="J125" i="8"/>
  <c r="G125" i="8"/>
  <c r="J124" i="8"/>
  <c r="G124" i="8"/>
  <c r="J123" i="8"/>
  <c r="G123" i="8"/>
  <c r="J122" i="8"/>
  <c r="G122" i="8"/>
  <c r="J121" i="8"/>
  <c r="G121" i="8"/>
  <c r="J120" i="8"/>
  <c r="G120" i="8"/>
  <c r="J119" i="8"/>
  <c r="G119" i="8"/>
  <c r="J118" i="8"/>
  <c r="G118" i="8"/>
  <c r="J117" i="8"/>
  <c r="G117" i="8"/>
  <c r="J116" i="8"/>
  <c r="G116" i="8"/>
  <c r="J115" i="8"/>
  <c r="G115" i="8"/>
  <c r="J114" i="8"/>
  <c r="G114" i="8"/>
  <c r="J113" i="8"/>
  <c r="G113" i="8"/>
  <c r="J112" i="8"/>
  <c r="G112" i="8"/>
  <c r="J111" i="8"/>
  <c r="G111" i="8"/>
  <c r="J110" i="8"/>
  <c r="G110" i="8"/>
  <c r="J109" i="8"/>
  <c r="G109" i="8"/>
  <c r="J108" i="8"/>
  <c r="G108" i="8"/>
  <c r="J107" i="8"/>
  <c r="G107" i="8"/>
  <c r="J106" i="8"/>
  <c r="G106" i="8"/>
  <c r="J105" i="8"/>
  <c r="G105" i="8"/>
  <c r="J104" i="8"/>
  <c r="G104" i="8"/>
  <c r="J103" i="8"/>
  <c r="G103" i="8"/>
  <c r="J102" i="8"/>
  <c r="G102" i="8"/>
  <c r="J101" i="8"/>
  <c r="G101" i="8"/>
  <c r="J100" i="8"/>
  <c r="G100" i="8"/>
  <c r="J99" i="8"/>
  <c r="G99" i="8"/>
  <c r="J98" i="8"/>
  <c r="G98" i="8"/>
  <c r="J97" i="8"/>
  <c r="G97" i="8"/>
  <c r="J96" i="8"/>
  <c r="G96" i="8"/>
  <c r="J95" i="8"/>
  <c r="G95" i="8"/>
  <c r="J94" i="8"/>
  <c r="G94" i="8"/>
  <c r="J93" i="8"/>
  <c r="G93" i="8"/>
  <c r="J92" i="8"/>
  <c r="G92" i="8"/>
  <c r="J91" i="8"/>
  <c r="G91" i="8"/>
  <c r="J90" i="8"/>
  <c r="G90" i="8"/>
  <c r="J89" i="8"/>
  <c r="G89" i="8"/>
  <c r="J88" i="8"/>
  <c r="G88" i="8"/>
  <c r="J87" i="8"/>
  <c r="G87" i="8"/>
  <c r="J86" i="8"/>
  <c r="G86" i="8"/>
  <c r="J85" i="8"/>
  <c r="G85" i="8"/>
  <c r="J84" i="8"/>
  <c r="G84" i="8"/>
  <c r="J83" i="8"/>
  <c r="G83" i="8"/>
  <c r="J82" i="8"/>
  <c r="G82" i="8"/>
  <c r="J81" i="8"/>
  <c r="G81" i="8"/>
  <c r="J80" i="8"/>
  <c r="G80" i="8"/>
  <c r="J79" i="8"/>
  <c r="G79" i="8"/>
  <c r="J78" i="8"/>
  <c r="G78" i="8"/>
  <c r="J77" i="8"/>
  <c r="G77" i="8"/>
  <c r="J76" i="8"/>
  <c r="G76" i="8"/>
  <c r="J75" i="8"/>
  <c r="G75" i="8"/>
  <c r="J74" i="8"/>
  <c r="G74" i="8"/>
  <c r="J73" i="8"/>
  <c r="G73" i="8"/>
  <c r="J72" i="8"/>
  <c r="G72" i="8"/>
  <c r="J71" i="8"/>
  <c r="G71" i="8"/>
  <c r="J70" i="8"/>
  <c r="G70" i="8"/>
  <c r="J69" i="8"/>
  <c r="G69" i="8"/>
  <c r="J68" i="8"/>
  <c r="G68" i="8"/>
  <c r="J67" i="8"/>
  <c r="G67" i="8"/>
  <c r="J66" i="8"/>
  <c r="G66" i="8"/>
  <c r="J65" i="8"/>
  <c r="G65" i="8"/>
  <c r="J64" i="8"/>
  <c r="G64" i="8"/>
  <c r="J63" i="8"/>
  <c r="G63" i="8"/>
  <c r="J62" i="8"/>
  <c r="G62" i="8"/>
  <c r="J61" i="8"/>
  <c r="G61" i="8"/>
  <c r="J60" i="8"/>
  <c r="G60" i="8"/>
  <c r="J59" i="8"/>
  <c r="G59" i="8"/>
  <c r="J58" i="8"/>
  <c r="G58" i="8"/>
  <c r="J57" i="8"/>
  <c r="G57" i="8"/>
  <c r="J56" i="8"/>
  <c r="G56" i="8"/>
  <c r="J55" i="8"/>
  <c r="G55" i="8"/>
  <c r="J54" i="8"/>
  <c r="G54" i="8"/>
  <c r="J53" i="8"/>
  <c r="G53" i="8"/>
  <c r="J52" i="8"/>
  <c r="G52" i="8"/>
  <c r="J51" i="8"/>
  <c r="G51" i="8"/>
  <c r="J50" i="8"/>
  <c r="G50" i="8"/>
  <c r="J49" i="8"/>
  <c r="G49" i="8"/>
  <c r="J48" i="8"/>
  <c r="G48" i="8"/>
  <c r="J47" i="8"/>
  <c r="G47" i="8"/>
  <c r="J46" i="8"/>
  <c r="G46" i="8"/>
  <c r="J45" i="8"/>
  <c r="G45" i="8"/>
  <c r="J44" i="8"/>
  <c r="G44" i="8"/>
  <c r="J43" i="8"/>
  <c r="G43" i="8"/>
  <c r="J42" i="8"/>
  <c r="G42" i="8"/>
  <c r="J41" i="8"/>
  <c r="G41" i="8"/>
  <c r="J40" i="8"/>
  <c r="G40" i="8"/>
  <c r="J39" i="8"/>
  <c r="G39" i="8"/>
  <c r="J38" i="8"/>
  <c r="G38" i="8"/>
  <c r="J37" i="8"/>
  <c r="G37" i="8"/>
  <c r="J36" i="8"/>
  <c r="G36" i="8"/>
  <c r="J35" i="8"/>
  <c r="G35" i="8"/>
  <c r="J34" i="8"/>
  <c r="G34" i="8"/>
  <c r="J33" i="8"/>
  <c r="G33" i="8"/>
  <c r="J32" i="8"/>
  <c r="G32" i="8"/>
  <c r="J31" i="8"/>
  <c r="G31" i="8"/>
  <c r="J30" i="8"/>
  <c r="G30" i="8"/>
  <c r="J29" i="8"/>
  <c r="G29" i="8"/>
  <c r="J28" i="8"/>
  <c r="G28" i="8"/>
  <c r="J27" i="8"/>
  <c r="G27" i="8"/>
  <c r="J26" i="8"/>
  <c r="G26" i="8"/>
  <c r="J25" i="8"/>
  <c r="G25" i="8"/>
  <c r="J24" i="8"/>
  <c r="G24" i="8"/>
  <c r="J23" i="8"/>
  <c r="G23" i="8"/>
  <c r="J22" i="8"/>
  <c r="G22" i="8"/>
  <c r="J21" i="8"/>
  <c r="G21" i="8"/>
  <c r="J20" i="8"/>
  <c r="G20" i="8"/>
  <c r="J19" i="8"/>
  <c r="G19" i="8"/>
  <c r="J18" i="8"/>
  <c r="G18" i="8"/>
  <c r="J17" i="8"/>
  <c r="G17" i="8"/>
  <c r="J16" i="8"/>
  <c r="G16" i="8"/>
  <c r="J15" i="8"/>
  <c r="G15" i="8"/>
  <c r="J14" i="8"/>
  <c r="G14" i="8"/>
  <c r="J13" i="8"/>
  <c r="G13" i="8"/>
  <c r="J12" i="8"/>
  <c r="G12" i="8"/>
  <c r="G11" i="8"/>
  <c r="G10" i="8"/>
  <c r="G9" i="8"/>
  <c r="G8" i="8"/>
  <c r="G7" i="8"/>
  <c r="B1" i="8"/>
  <c r="G39" i="9" l="1"/>
  <c r="H46" i="9"/>
  <c r="G58" i="9"/>
  <c r="I24" i="9"/>
  <c r="E4" i="9"/>
  <c r="D19" i="9"/>
  <c r="M25" i="9"/>
  <c r="N64" i="3"/>
  <c r="M64" i="3"/>
  <c r="L64" i="3"/>
  <c r="K64" i="3"/>
  <c r="J64" i="3"/>
  <c r="I64" i="3"/>
  <c r="H64" i="3"/>
  <c r="F64" i="3"/>
  <c r="B1" i="7"/>
  <c r="N1013" i="7"/>
  <c r="H1013" i="7"/>
  <c r="K1013" i="7" s="1"/>
  <c r="N1012" i="7"/>
  <c r="H1012" i="7"/>
  <c r="K1012" i="7" s="1"/>
  <c r="N1011" i="7"/>
  <c r="H1011" i="7"/>
  <c r="K1011" i="7" s="1"/>
  <c r="N1010" i="7"/>
  <c r="H1010" i="7"/>
  <c r="K1010" i="7" s="1"/>
  <c r="N1009" i="7"/>
  <c r="H1009" i="7"/>
  <c r="K1009" i="7" s="1"/>
  <c r="N1008" i="7"/>
  <c r="H1008" i="7"/>
  <c r="K1008" i="7" s="1"/>
  <c r="N1007" i="7"/>
  <c r="H1007" i="7"/>
  <c r="K1007" i="7" s="1"/>
  <c r="N1006" i="7"/>
  <c r="H1006" i="7"/>
  <c r="K1006" i="7" s="1"/>
  <c r="N1005" i="7"/>
  <c r="H1005" i="7"/>
  <c r="K1005" i="7" s="1"/>
  <c r="N1004" i="7"/>
  <c r="H1004" i="7"/>
  <c r="K1004" i="7" s="1"/>
  <c r="N1003" i="7"/>
  <c r="H1003" i="7"/>
  <c r="K1003" i="7" s="1"/>
  <c r="N1002" i="7"/>
  <c r="H1002" i="7"/>
  <c r="K1002" i="7" s="1"/>
  <c r="N1001" i="7"/>
  <c r="H1001" i="7"/>
  <c r="K1001" i="7" s="1"/>
  <c r="N1000" i="7"/>
  <c r="H1000" i="7"/>
  <c r="K1000" i="7" s="1"/>
  <c r="N999" i="7"/>
  <c r="H999" i="7"/>
  <c r="K999" i="7" s="1"/>
  <c r="N998" i="7"/>
  <c r="H998" i="7"/>
  <c r="K998" i="7" s="1"/>
  <c r="N997" i="7"/>
  <c r="H997" i="7"/>
  <c r="K997" i="7" s="1"/>
  <c r="N996" i="7"/>
  <c r="H996" i="7"/>
  <c r="K996" i="7" s="1"/>
  <c r="N995" i="7"/>
  <c r="H995" i="7"/>
  <c r="K995" i="7" s="1"/>
  <c r="N994" i="7"/>
  <c r="H994" i="7"/>
  <c r="K994" i="7" s="1"/>
  <c r="N993" i="7"/>
  <c r="H993" i="7"/>
  <c r="K993" i="7" s="1"/>
  <c r="N992" i="7"/>
  <c r="H992" i="7"/>
  <c r="K992" i="7" s="1"/>
  <c r="N991" i="7"/>
  <c r="H991" i="7"/>
  <c r="K991" i="7" s="1"/>
  <c r="N990" i="7"/>
  <c r="H990" i="7"/>
  <c r="K990" i="7" s="1"/>
  <c r="N989" i="7"/>
  <c r="H989" i="7"/>
  <c r="K989" i="7" s="1"/>
  <c r="N988" i="7"/>
  <c r="H988" i="7"/>
  <c r="K988" i="7" s="1"/>
  <c r="N987" i="7"/>
  <c r="H987" i="7"/>
  <c r="K987" i="7" s="1"/>
  <c r="N986" i="7"/>
  <c r="H986" i="7"/>
  <c r="K986" i="7" s="1"/>
  <c r="N985" i="7"/>
  <c r="H985" i="7"/>
  <c r="K985" i="7" s="1"/>
  <c r="N984" i="7"/>
  <c r="H984" i="7"/>
  <c r="K984" i="7" s="1"/>
  <c r="N983" i="7"/>
  <c r="H983" i="7"/>
  <c r="K983" i="7" s="1"/>
  <c r="N982" i="7"/>
  <c r="H982" i="7"/>
  <c r="K982" i="7" s="1"/>
  <c r="N981" i="7"/>
  <c r="H981" i="7"/>
  <c r="K981" i="7" s="1"/>
  <c r="N980" i="7"/>
  <c r="H980" i="7"/>
  <c r="K980" i="7" s="1"/>
  <c r="N979" i="7"/>
  <c r="H979" i="7"/>
  <c r="K979" i="7" s="1"/>
  <c r="N978" i="7"/>
  <c r="H978" i="7"/>
  <c r="K978" i="7" s="1"/>
  <c r="N977" i="7"/>
  <c r="H977" i="7"/>
  <c r="K977" i="7" s="1"/>
  <c r="N976" i="7"/>
  <c r="H976" i="7"/>
  <c r="K976" i="7" s="1"/>
  <c r="N975" i="7"/>
  <c r="H975" i="7"/>
  <c r="K975" i="7" s="1"/>
  <c r="N974" i="7"/>
  <c r="H974" i="7"/>
  <c r="K974" i="7" s="1"/>
  <c r="N973" i="7"/>
  <c r="H973" i="7"/>
  <c r="K973" i="7" s="1"/>
  <c r="N972" i="7"/>
  <c r="H972" i="7"/>
  <c r="K972" i="7" s="1"/>
  <c r="N971" i="7"/>
  <c r="H971" i="7"/>
  <c r="K971" i="7" s="1"/>
  <c r="N970" i="7"/>
  <c r="H970" i="7"/>
  <c r="K970" i="7" s="1"/>
  <c r="N969" i="7"/>
  <c r="H969" i="7"/>
  <c r="K969" i="7" s="1"/>
  <c r="N968" i="7"/>
  <c r="H968" i="7"/>
  <c r="K968" i="7" s="1"/>
  <c r="N967" i="7"/>
  <c r="H967" i="7"/>
  <c r="K967" i="7" s="1"/>
  <c r="N966" i="7"/>
  <c r="H966" i="7"/>
  <c r="K966" i="7" s="1"/>
  <c r="N965" i="7"/>
  <c r="H965" i="7"/>
  <c r="K965" i="7" s="1"/>
  <c r="N964" i="7"/>
  <c r="H964" i="7"/>
  <c r="K964" i="7" s="1"/>
  <c r="N963" i="7"/>
  <c r="H963" i="7"/>
  <c r="K963" i="7" s="1"/>
  <c r="N962" i="7"/>
  <c r="H962" i="7"/>
  <c r="K962" i="7" s="1"/>
  <c r="N961" i="7"/>
  <c r="H961" i="7"/>
  <c r="K961" i="7" s="1"/>
  <c r="N960" i="7"/>
  <c r="H960" i="7"/>
  <c r="K960" i="7" s="1"/>
  <c r="N959" i="7"/>
  <c r="H959" i="7"/>
  <c r="K959" i="7" s="1"/>
  <c r="N958" i="7"/>
  <c r="H958" i="7"/>
  <c r="K958" i="7" s="1"/>
  <c r="N957" i="7"/>
  <c r="H957" i="7"/>
  <c r="K957" i="7" s="1"/>
  <c r="N956" i="7"/>
  <c r="H956" i="7"/>
  <c r="K956" i="7" s="1"/>
  <c r="N955" i="7"/>
  <c r="H955" i="7"/>
  <c r="K955" i="7" s="1"/>
  <c r="N954" i="7"/>
  <c r="H954" i="7"/>
  <c r="K954" i="7" s="1"/>
  <c r="N953" i="7"/>
  <c r="H953" i="7"/>
  <c r="K953" i="7" s="1"/>
  <c r="N952" i="7"/>
  <c r="H952" i="7"/>
  <c r="K952" i="7" s="1"/>
  <c r="N951" i="7"/>
  <c r="H951" i="7"/>
  <c r="K951" i="7" s="1"/>
  <c r="N950" i="7"/>
  <c r="H950" i="7"/>
  <c r="K950" i="7" s="1"/>
  <c r="N949" i="7"/>
  <c r="H949" i="7"/>
  <c r="K949" i="7" s="1"/>
  <c r="N948" i="7"/>
  <c r="H948" i="7"/>
  <c r="K948" i="7" s="1"/>
  <c r="N947" i="7"/>
  <c r="H947" i="7"/>
  <c r="K947" i="7" s="1"/>
  <c r="N946" i="7"/>
  <c r="H946" i="7"/>
  <c r="K946" i="7" s="1"/>
  <c r="N945" i="7"/>
  <c r="H945" i="7"/>
  <c r="K945" i="7" s="1"/>
  <c r="N944" i="7"/>
  <c r="H944" i="7"/>
  <c r="K944" i="7" s="1"/>
  <c r="N943" i="7"/>
  <c r="H943" i="7"/>
  <c r="K943" i="7" s="1"/>
  <c r="N942" i="7"/>
  <c r="H942" i="7"/>
  <c r="K942" i="7" s="1"/>
  <c r="N941" i="7"/>
  <c r="H941" i="7"/>
  <c r="K941" i="7" s="1"/>
  <c r="N940" i="7"/>
  <c r="H940" i="7"/>
  <c r="K940" i="7" s="1"/>
  <c r="N939" i="7"/>
  <c r="H939" i="7"/>
  <c r="K939" i="7" s="1"/>
  <c r="N938" i="7"/>
  <c r="H938" i="7"/>
  <c r="K938" i="7" s="1"/>
  <c r="N937" i="7"/>
  <c r="H937" i="7"/>
  <c r="K937" i="7" s="1"/>
  <c r="N936" i="7"/>
  <c r="H936" i="7"/>
  <c r="K936" i="7" s="1"/>
  <c r="N935" i="7"/>
  <c r="H935" i="7"/>
  <c r="K935" i="7" s="1"/>
  <c r="N934" i="7"/>
  <c r="H934" i="7"/>
  <c r="K934" i="7" s="1"/>
  <c r="N933" i="7"/>
  <c r="H933" i="7"/>
  <c r="K933" i="7" s="1"/>
  <c r="N932" i="7"/>
  <c r="H932" i="7"/>
  <c r="K932" i="7" s="1"/>
  <c r="N931" i="7"/>
  <c r="H931" i="7"/>
  <c r="K931" i="7" s="1"/>
  <c r="N930" i="7"/>
  <c r="H930" i="7"/>
  <c r="K930" i="7" s="1"/>
  <c r="N929" i="7"/>
  <c r="H929" i="7"/>
  <c r="K929" i="7" s="1"/>
  <c r="N928" i="7"/>
  <c r="H928" i="7"/>
  <c r="K928" i="7" s="1"/>
  <c r="N927" i="7"/>
  <c r="H927" i="7"/>
  <c r="K927" i="7" s="1"/>
  <c r="N926" i="7"/>
  <c r="H926" i="7"/>
  <c r="K926" i="7" s="1"/>
  <c r="N925" i="7"/>
  <c r="H925" i="7"/>
  <c r="K925" i="7" s="1"/>
  <c r="N924" i="7"/>
  <c r="H924" i="7"/>
  <c r="K924" i="7" s="1"/>
  <c r="N923" i="7"/>
  <c r="H923" i="7"/>
  <c r="K923" i="7" s="1"/>
  <c r="N922" i="7"/>
  <c r="H922" i="7"/>
  <c r="K922" i="7" s="1"/>
  <c r="N921" i="7"/>
  <c r="H921" i="7"/>
  <c r="K921" i="7" s="1"/>
  <c r="N920" i="7"/>
  <c r="H920" i="7"/>
  <c r="K920" i="7" s="1"/>
  <c r="N919" i="7"/>
  <c r="H919" i="7"/>
  <c r="K919" i="7" s="1"/>
  <c r="N918" i="7"/>
  <c r="H918" i="7"/>
  <c r="K918" i="7" s="1"/>
  <c r="N917" i="7"/>
  <c r="H917" i="7"/>
  <c r="K917" i="7" s="1"/>
  <c r="N916" i="7"/>
  <c r="H916" i="7"/>
  <c r="K916" i="7" s="1"/>
  <c r="N915" i="7"/>
  <c r="H915" i="7"/>
  <c r="K915" i="7" s="1"/>
  <c r="N914" i="7"/>
  <c r="H914" i="7"/>
  <c r="K914" i="7" s="1"/>
  <c r="N913" i="7"/>
  <c r="H913" i="7"/>
  <c r="K913" i="7" s="1"/>
  <c r="N912" i="7"/>
  <c r="H912" i="7"/>
  <c r="K912" i="7" s="1"/>
  <c r="N911" i="7"/>
  <c r="H911" i="7"/>
  <c r="K911" i="7" s="1"/>
  <c r="N910" i="7"/>
  <c r="H910" i="7"/>
  <c r="K910" i="7" s="1"/>
  <c r="N909" i="7"/>
  <c r="H909" i="7"/>
  <c r="K909" i="7" s="1"/>
  <c r="N908" i="7"/>
  <c r="H908" i="7"/>
  <c r="K908" i="7" s="1"/>
  <c r="N907" i="7"/>
  <c r="H907" i="7"/>
  <c r="K907" i="7" s="1"/>
  <c r="N906" i="7"/>
  <c r="H906" i="7"/>
  <c r="K906" i="7" s="1"/>
  <c r="N905" i="7"/>
  <c r="H905" i="7"/>
  <c r="K905" i="7" s="1"/>
  <c r="N904" i="7"/>
  <c r="H904" i="7"/>
  <c r="K904" i="7" s="1"/>
  <c r="N903" i="7"/>
  <c r="H903" i="7"/>
  <c r="K903" i="7" s="1"/>
  <c r="N902" i="7"/>
  <c r="H902" i="7"/>
  <c r="K902" i="7" s="1"/>
  <c r="N901" i="7"/>
  <c r="H901" i="7"/>
  <c r="K901" i="7" s="1"/>
  <c r="N900" i="7"/>
  <c r="H900" i="7"/>
  <c r="K900" i="7" s="1"/>
  <c r="N899" i="7"/>
  <c r="H899" i="7"/>
  <c r="K899" i="7" s="1"/>
  <c r="N898" i="7"/>
  <c r="H898" i="7"/>
  <c r="K898" i="7" s="1"/>
  <c r="N897" i="7"/>
  <c r="H897" i="7"/>
  <c r="K897" i="7" s="1"/>
  <c r="N896" i="7"/>
  <c r="H896" i="7"/>
  <c r="K896" i="7" s="1"/>
  <c r="N895" i="7"/>
  <c r="H895" i="7"/>
  <c r="K895" i="7" s="1"/>
  <c r="N894" i="7"/>
  <c r="H894" i="7"/>
  <c r="K894" i="7" s="1"/>
  <c r="N893" i="7"/>
  <c r="H893" i="7"/>
  <c r="K893" i="7" s="1"/>
  <c r="N892" i="7"/>
  <c r="H892" i="7"/>
  <c r="K892" i="7" s="1"/>
  <c r="N891" i="7"/>
  <c r="H891" i="7"/>
  <c r="K891" i="7" s="1"/>
  <c r="N890" i="7"/>
  <c r="H890" i="7"/>
  <c r="K890" i="7" s="1"/>
  <c r="N889" i="7"/>
  <c r="H889" i="7"/>
  <c r="K889" i="7" s="1"/>
  <c r="N888" i="7"/>
  <c r="H888" i="7"/>
  <c r="K888" i="7" s="1"/>
  <c r="N887" i="7"/>
  <c r="H887" i="7"/>
  <c r="K887" i="7" s="1"/>
  <c r="N886" i="7"/>
  <c r="H886" i="7"/>
  <c r="K886" i="7" s="1"/>
  <c r="N885" i="7"/>
  <c r="H885" i="7"/>
  <c r="K885" i="7" s="1"/>
  <c r="N884" i="7"/>
  <c r="H884" i="7"/>
  <c r="K884" i="7" s="1"/>
  <c r="N883" i="7"/>
  <c r="H883" i="7"/>
  <c r="K883" i="7" s="1"/>
  <c r="N882" i="7"/>
  <c r="H882" i="7"/>
  <c r="K882" i="7" s="1"/>
  <c r="N881" i="7"/>
  <c r="H881" i="7"/>
  <c r="K881" i="7" s="1"/>
  <c r="N880" i="7"/>
  <c r="H880" i="7"/>
  <c r="K880" i="7" s="1"/>
  <c r="N879" i="7"/>
  <c r="H879" i="7"/>
  <c r="K879" i="7" s="1"/>
  <c r="N878" i="7"/>
  <c r="H878" i="7"/>
  <c r="K878" i="7" s="1"/>
  <c r="N877" i="7"/>
  <c r="H877" i="7"/>
  <c r="K877" i="7" s="1"/>
  <c r="N876" i="7"/>
  <c r="H876" i="7"/>
  <c r="K876" i="7" s="1"/>
  <c r="N875" i="7"/>
  <c r="H875" i="7"/>
  <c r="K875" i="7" s="1"/>
  <c r="N874" i="7"/>
  <c r="H874" i="7"/>
  <c r="K874" i="7" s="1"/>
  <c r="N873" i="7"/>
  <c r="H873" i="7"/>
  <c r="K873" i="7" s="1"/>
  <c r="N872" i="7"/>
  <c r="H872" i="7"/>
  <c r="K872" i="7" s="1"/>
  <c r="N871" i="7"/>
  <c r="H871" i="7"/>
  <c r="K871" i="7" s="1"/>
  <c r="N870" i="7"/>
  <c r="H870" i="7"/>
  <c r="K870" i="7" s="1"/>
  <c r="N869" i="7"/>
  <c r="H869" i="7"/>
  <c r="K869" i="7" s="1"/>
  <c r="N868" i="7"/>
  <c r="H868" i="7"/>
  <c r="K868" i="7" s="1"/>
  <c r="N867" i="7"/>
  <c r="H867" i="7"/>
  <c r="K867" i="7" s="1"/>
  <c r="N866" i="7"/>
  <c r="H866" i="7"/>
  <c r="K866" i="7" s="1"/>
  <c r="N865" i="7"/>
  <c r="H865" i="7"/>
  <c r="K865" i="7" s="1"/>
  <c r="N864" i="7"/>
  <c r="H864" i="7"/>
  <c r="K864" i="7" s="1"/>
  <c r="N863" i="7"/>
  <c r="H863" i="7"/>
  <c r="K863" i="7" s="1"/>
  <c r="N862" i="7"/>
  <c r="H862" i="7"/>
  <c r="K862" i="7" s="1"/>
  <c r="N861" i="7"/>
  <c r="H861" i="7"/>
  <c r="K861" i="7" s="1"/>
  <c r="N860" i="7"/>
  <c r="H860" i="7"/>
  <c r="K860" i="7" s="1"/>
  <c r="N859" i="7"/>
  <c r="H859" i="7"/>
  <c r="K859" i="7" s="1"/>
  <c r="N858" i="7"/>
  <c r="H858" i="7"/>
  <c r="K858" i="7" s="1"/>
  <c r="N857" i="7"/>
  <c r="H857" i="7"/>
  <c r="K857" i="7" s="1"/>
  <c r="N856" i="7"/>
  <c r="H856" i="7"/>
  <c r="K856" i="7" s="1"/>
  <c r="N855" i="7"/>
  <c r="H855" i="7"/>
  <c r="K855" i="7" s="1"/>
  <c r="N854" i="7"/>
  <c r="H854" i="7"/>
  <c r="K854" i="7" s="1"/>
  <c r="N853" i="7"/>
  <c r="H853" i="7"/>
  <c r="K853" i="7" s="1"/>
  <c r="N852" i="7"/>
  <c r="H852" i="7"/>
  <c r="K852" i="7" s="1"/>
  <c r="N851" i="7"/>
  <c r="H851" i="7"/>
  <c r="K851" i="7" s="1"/>
  <c r="N850" i="7"/>
  <c r="H850" i="7"/>
  <c r="K850" i="7" s="1"/>
  <c r="N849" i="7"/>
  <c r="H849" i="7"/>
  <c r="K849" i="7" s="1"/>
  <c r="N848" i="7"/>
  <c r="H848" i="7"/>
  <c r="K848" i="7" s="1"/>
  <c r="N847" i="7"/>
  <c r="H847" i="7"/>
  <c r="K847" i="7" s="1"/>
  <c r="N846" i="7"/>
  <c r="H846" i="7"/>
  <c r="K846" i="7" s="1"/>
  <c r="N845" i="7"/>
  <c r="H845" i="7"/>
  <c r="K845" i="7" s="1"/>
  <c r="N844" i="7"/>
  <c r="H844" i="7"/>
  <c r="K844" i="7" s="1"/>
  <c r="N843" i="7"/>
  <c r="H843" i="7"/>
  <c r="K843" i="7" s="1"/>
  <c r="N842" i="7"/>
  <c r="H842" i="7"/>
  <c r="K842" i="7" s="1"/>
  <c r="N841" i="7"/>
  <c r="H841" i="7"/>
  <c r="K841" i="7" s="1"/>
  <c r="N840" i="7"/>
  <c r="H840" i="7"/>
  <c r="K840" i="7" s="1"/>
  <c r="N839" i="7"/>
  <c r="H839" i="7"/>
  <c r="K839" i="7" s="1"/>
  <c r="N838" i="7"/>
  <c r="H838" i="7"/>
  <c r="K838" i="7" s="1"/>
  <c r="N837" i="7"/>
  <c r="H837" i="7"/>
  <c r="K837" i="7" s="1"/>
  <c r="N836" i="7"/>
  <c r="H836" i="7"/>
  <c r="K836" i="7" s="1"/>
  <c r="N835" i="7"/>
  <c r="H835" i="7"/>
  <c r="K835" i="7" s="1"/>
  <c r="N834" i="7"/>
  <c r="H834" i="7"/>
  <c r="K834" i="7" s="1"/>
  <c r="N833" i="7"/>
  <c r="H833" i="7"/>
  <c r="K833" i="7" s="1"/>
  <c r="N832" i="7"/>
  <c r="H832" i="7"/>
  <c r="K832" i="7" s="1"/>
  <c r="N831" i="7"/>
  <c r="H831" i="7"/>
  <c r="K831" i="7" s="1"/>
  <c r="N830" i="7"/>
  <c r="H830" i="7"/>
  <c r="K830" i="7" s="1"/>
  <c r="N829" i="7"/>
  <c r="H829" i="7"/>
  <c r="K829" i="7" s="1"/>
  <c r="N828" i="7"/>
  <c r="H828" i="7"/>
  <c r="K828" i="7" s="1"/>
  <c r="N827" i="7"/>
  <c r="H827" i="7"/>
  <c r="K827" i="7" s="1"/>
  <c r="N826" i="7"/>
  <c r="H826" i="7"/>
  <c r="K826" i="7" s="1"/>
  <c r="N825" i="7"/>
  <c r="H825" i="7"/>
  <c r="K825" i="7" s="1"/>
  <c r="N824" i="7"/>
  <c r="H824" i="7"/>
  <c r="K824" i="7" s="1"/>
  <c r="N823" i="7"/>
  <c r="H823" i="7"/>
  <c r="K823" i="7" s="1"/>
  <c r="N822" i="7"/>
  <c r="H822" i="7"/>
  <c r="K822" i="7" s="1"/>
  <c r="N821" i="7"/>
  <c r="H821" i="7"/>
  <c r="K821" i="7" s="1"/>
  <c r="N820" i="7"/>
  <c r="H820" i="7"/>
  <c r="K820" i="7" s="1"/>
  <c r="N819" i="7"/>
  <c r="H819" i="7"/>
  <c r="K819" i="7" s="1"/>
  <c r="N818" i="7"/>
  <c r="H818" i="7"/>
  <c r="K818" i="7" s="1"/>
  <c r="N817" i="7"/>
  <c r="H817" i="7"/>
  <c r="K817" i="7" s="1"/>
  <c r="N816" i="7"/>
  <c r="H816" i="7"/>
  <c r="K816" i="7" s="1"/>
  <c r="N815" i="7"/>
  <c r="H815" i="7"/>
  <c r="K815" i="7" s="1"/>
  <c r="N814" i="7"/>
  <c r="H814" i="7"/>
  <c r="K814" i="7" s="1"/>
  <c r="N813" i="7"/>
  <c r="H813" i="7"/>
  <c r="K813" i="7" s="1"/>
  <c r="N812" i="7"/>
  <c r="H812" i="7"/>
  <c r="K812" i="7" s="1"/>
  <c r="N811" i="7"/>
  <c r="H811" i="7"/>
  <c r="K811" i="7" s="1"/>
  <c r="N810" i="7"/>
  <c r="H810" i="7"/>
  <c r="K810" i="7" s="1"/>
  <c r="N809" i="7"/>
  <c r="H809" i="7"/>
  <c r="K809" i="7" s="1"/>
  <c r="N808" i="7"/>
  <c r="H808" i="7"/>
  <c r="K808" i="7" s="1"/>
  <c r="N807" i="7"/>
  <c r="H807" i="7"/>
  <c r="K807" i="7" s="1"/>
  <c r="N806" i="7"/>
  <c r="H806" i="7"/>
  <c r="K806" i="7" s="1"/>
  <c r="N805" i="7"/>
  <c r="H805" i="7"/>
  <c r="K805" i="7" s="1"/>
  <c r="N804" i="7"/>
  <c r="H804" i="7"/>
  <c r="K804" i="7" s="1"/>
  <c r="N803" i="7"/>
  <c r="H803" i="7"/>
  <c r="K803" i="7" s="1"/>
  <c r="N802" i="7"/>
  <c r="H802" i="7"/>
  <c r="K802" i="7" s="1"/>
  <c r="N801" i="7"/>
  <c r="H801" i="7"/>
  <c r="K801" i="7" s="1"/>
  <c r="N800" i="7"/>
  <c r="H800" i="7"/>
  <c r="K800" i="7" s="1"/>
  <c r="N799" i="7"/>
  <c r="H799" i="7"/>
  <c r="K799" i="7" s="1"/>
  <c r="N798" i="7"/>
  <c r="H798" i="7"/>
  <c r="K798" i="7" s="1"/>
  <c r="N797" i="7"/>
  <c r="H797" i="7"/>
  <c r="K797" i="7" s="1"/>
  <c r="N796" i="7"/>
  <c r="H796" i="7"/>
  <c r="K796" i="7" s="1"/>
  <c r="N795" i="7"/>
  <c r="H795" i="7"/>
  <c r="K795" i="7" s="1"/>
  <c r="N794" i="7"/>
  <c r="H794" i="7"/>
  <c r="K794" i="7" s="1"/>
  <c r="N793" i="7"/>
  <c r="H793" i="7"/>
  <c r="K793" i="7" s="1"/>
  <c r="N792" i="7"/>
  <c r="H792" i="7"/>
  <c r="K792" i="7" s="1"/>
  <c r="N791" i="7"/>
  <c r="H791" i="7"/>
  <c r="K791" i="7" s="1"/>
  <c r="N790" i="7"/>
  <c r="H790" i="7"/>
  <c r="K790" i="7" s="1"/>
  <c r="N789" i="7"/>
  <c r="H789" i="7"/>
  <c r="K789" i="7" s="1"/>
  <c r="N788" i="7"/>
  <c r="H788" i="7"/>
  <c r="K788" i="7" s="1"/>
  <c r="N787" i="7"/>
  <c r="H787" i="7"/>
  <c r="K787" i="7" s="1"/>
  <c r="N786" i="7"/>
  <c r="H786" i="7"/>
  <c r="K786" i="7" s="1"/>
  <c r="N785" i="7"/>
  <c r="H785" i="7"/>
  <c r="K785" i="7" s="1"/>
  <c r="N784" i="7"/>
  <c r="H784" i="7"/>
  <c r="K784" i="7" s="1"/>
  <c r="N783" i="7"/>
  <c r="H783" i="7"/>
  <c r="K783" i="7" s="1"/>
  <c r="N782" i="7"/>
  <c r="H782" i="7"/>
  <c r="K782" i="7" s="1"/>
  <c r="N781" i="7"/>
  <c r="H781" i="7"/>
  <c r="K781" i="7" s="1"/>
  <c r="N780" i="7"/>
  <c r="H780" i="7"/>
  <c r="K780" i="7" s="1"/>
  <c r="N779" i="7"/>
  <c r="H779" i="7"/>
  <c r="K779" i="7" s="1"/>
  <c r="N778" i="7"/>
  <c r="H778" i="7"/>
  <c r="K778" i="7" s="1"/>
  <c r="N777" i="7"/>
  <c r="H777" i="7"/>
  <c r="K777" i="7" s="1"/>
  <c r="N776" i="7"/>
  <c r="H776" i="7"/>
  <c r="K776" i="7" s="1"/>
  <c r="N775" i="7"/>
  <c r="H775" i="7"/>
  <c r="K775" i="7" s="1"/>
  <c r="N774" i="7"/>
  <c r="H774" i="7"/>
  <c r="K774" i="7" s="1"/>
  <c r="N773" i="7"/>
  <c r="H773" i="7"/>
  <c r="K773" i="7" s="1"/>
  <c r="N772" i="7"/>
  <c r="H772" i="7"/>
  <c r="K772" i="7" s="1"/>
  <c r="N771" i="7"/>
  <c r="H771" i="7"/>
  <c r="K771" i="7" s="1"/>
  <c r="N770" i="7"/>
  <c r="H770" i="7"/>
  <c r="K770" i="7" s="1"/>
  <c r="N769" i="7"/>
  <c r="H769" i="7"/>
  <c r="K769" i="7" s="1"/>
  <c r="N768" i="7"/>
  <c r="H768" i="7"/>
  <c r="K768" i="7" s="1"/>
  <c r="N767" i="7"/>
  <c r="H767" i="7"/>
  <c r="K767" i="7" s="1"/>
  <c r="N766" i="7"/>
  <c r="H766" i="7"/>
  <c r="K766" i="7" s="1"/>
  <c r="N765" i="7"/>
  <c r="H765" i="7"/>
  <c r="K765" i="7" s="1"/>
  <c r="N764" i="7"/>
  <c r="H764" i="7"/>
  <c r="K764" i="7" s="1"/>
  <c r="N763" i="7"/>
  <c r="H763" i="7"/>
  <c r="K763" i="7" s="1"/>
  <c r="N762" i="7"/>
  <c r="H762" i="7"/>
  <c r="K762" i="7" s="1"/>
  <c r="N761" i="7"/>
  <c r="H761" i="7"/>
  <c r="K761" i="7" s="1"/>
  <c r="N760" i="7"/>
  <c r="H760" i="7"/>
  <c r="K760" i="7" s="1"/>
  <c r="N759" i="7"/>
  <c r="H759" i="7"/>
  <c r="K759" i="7" s="1"/>
  <c r="N758" i="7"/>
  <c r="H758" i="7"/>
  <c r="K758" i="7" s="1"/>
  <c r="N757" i="7"/>
  <c r="H757" i="7"/>
  <c r="K757" i="7" s="1"/>
  <c r="N756" i="7"/>
  <c r="H756" i="7"/>
  <c r="K756" i="7" s="1"/>
  <c r="N755" i="7"/>
  <c r="H755" i="7"/>
  <c r="K755" i="7" s="1"/>
  <c r="N754" i="7"/>
  <c r="H754" i="7"/>
  <c r="K754" i="7" s="1"/>
  <c r="N753" i="7"/>
  <c r="H753" i="7"/>
  <c r="K753" i="7" s="1"/>
  <c r="N752" i="7"/>
  <c r="H752" i="7"/>
  <c r="K752" i="7" s="1"/>
  <c r="N751" i="7"/>
  <c r="H751" i="7"/>
  <c r="K751" i="7" s="1"/>
  <c r="N750" i="7"/>
  <c r="H750" i="7"/>
  <c r="K750" i="7" s="1"/>
  <c r="N749" i="7"/>
  <c r="H749" i="7"/>
  <c r="K749" i="7" s="1"/>
  <c r="N748" i="7"/>
  <c r="H748" i="7"/>
  <c r="K748" i="7" s="1"/>
  <c r="N747" i="7"/>
  <c r="H747" i="7"/>
  <c r="K747" i="7" s="1"/>
  <c r="N746" i="7"/>
  <c r="H746" i="7"/>
  <c r="K746" i="7" s="1"/>
  <c r="N745" i="7"/>
  <c r="H745" i="7"/>
  <c r="K745" i="7" s="1"/>
  <c r="N744" i="7"/>
  <c r="H744" i="7"/>
  <c r="K744" i="7" s="1"/>
  <c r="N743" i="7"/>
  <c r="H743" i="7"/>
  <c r="K743" i="7" s="1"/>
  <c r="N742" i="7"/>
  <c r="H742" i="7"/>
  <c r="K742" i="7" s="1"/>
  <c r="N741" i="7"/>
  <c r="H741" i="7"/>
  <c r="K741" i="7" s="1"/>
  <c r="N740" i="7"/>
  <c r="H740" i="7"/>
  <c r="K740" i="7" s="1"/>
  <c r="N739" i="7"/>
  <c r="H739" i="7"/>
  <c r="K739" i="7" s="1"/>
  <c r="N738" i="7"/>
  <c r="H738" i="7"/>
  <c r="K738" i="7" s="1"/>
  <c r="N737" i="7"/>
  <c r="H737" i="7"/>
  <c r="K737" i="7" s="1"/>
  <c r="N736" i="7"/>
  <c r="H736" i="7"/>
  <c r="K736" i="7" s="1"/>
  <c r="N735" i="7"/>
  <c r="H735" i="7"/>
  <c r="K735" i="7" s="1"/>
  <c r="N734" i="7"/>
  <c r="H734" i="7"/>
  <c r="K734" i="7" s="1"/>
  <c r="N733" i="7"/>
  <c r="H733" i="7"/>
  <c r="K733" i="7" s="1"/>
  <c r="N732" i="7"/>
  <c r="H732" i="7"/>
  <c r="K732" i="7" s="1"/>
  <c r="N731" i="7"/>
  <c r="H731" i="7"/>
  <c r="K731" i="7" s="1"/>
  <c r="N730" i="7"/>
  <c r="H730" i="7"/>
  <c r="K730" i="7" s="1"/>
  <c r="N729" i="7"/>
  <c r="H729" i="7"/>
  <c r="K729" i="7" s="1"/>
  <c r="N728" i="7"/>
  <c r="H728" i="7"/>
  <c r="K728" i="7" s="1"/>
  <c r="N727" i="7"/>
  <c r="H727" i="7"/>
  <c r="K727" i="7" s="1"/>
  <c r="N726" i="7"/>
  <c r="H726" i="7"/>
  <c r="K726" i="7" s="1"/>
  <c r="N725" i="7"/>
  <c r="H725" i="7"/>
  <c r="K725" i="7" s="1"/>
  <c r="N724" i="7"/>
  <c r="H724" i="7"/>
  <c r="K724" i="7" s="1"/>
  <c r="N723" i="7"/>
  <c r="H723" i="7"/>
  <c r="K723" i="7" s="1"/>
  <c r="N722" i="7"/>
  <c r="H722" i="7"/>
  <c r="K722" i="7" s="1"/>
  <c r="N721" i="7"/>
  <c r="H721" i="7"/>
  <c r="K721" i="7" s="1"/>
  <c r="N720" i="7"/>
  <c r="H720" i="7"/>
  <c r="K720" i="7" s="1"/>
  <c r="N719" i="7"/>
  <c r="H719" i="7"/>
  <c r="K719" i="7" s="1"/>
  <c r="N718" i="7"/>
  <c r="H718" i="7"/>
  <c r="K718" i="7" s="1"/>
  <c r="N717" i="7"/>
  <c r="H717" i="7"/>
  <c r="K717" i="7" s="1"/>
  <c r="N716" i="7"/>
  <c r="H716" i="7"/>
  <c r="K716" i="7" s="1"/>
  <c r="N715" i="7"/>
  <c r="H715" i="7"/>
  <c r="K715" i="7" s="1"/>
  <c r="N714" i="7"/>
  <c r="H714" i="7"/>
  <c r="K714" i="7" s="1"/>
  <c r="N713" i="7"/>
  <c r="H713" i="7"/>
  <c r="K713" i="7" s="1"/>
  <c r="N712" i="7"/>
  <c r="H712" i="7"/>
  <c r="K712" i="7" s="1"/>
  <c r="N711" i="7"/>
  <c r="H711" i="7"/>
  <c r="K711" i="7" s="1"/>
  <c r="N710" i="7"/>
  <c r="H710" i="7"/>
  <c r="K710" i="7" s="1"/>
  <c r="N709" i="7"/>
  <c r="H709" i="7"/>
  <c r="K709" i="7" s="1"/>
  <c r="N708" i="7"/>
  <c r="H708" i="7"/>
  <c r="K708" i="7" s="1"/>
  <c r="N707" i="7"/>
  <c r="H707" i="7"/>
  <c r="K707" i="7" s="1"/>
  <c r="N706" i="7"/>
  <c r="H706" i="7"/>
  <c r="K706" i="7" s="1"/>
  <c r="N705" i="7"/>
  <c r="H705" i="7"/>
  <c r="K705" i="7" s="1"/>
  <c r="N704" i="7"/>
  <c r="H704" i="7"/>
  <c r="K704" i="7" s="1"/>
  <c r="N703" i="7"/>
  <c r="H703" i="7"/>
  <c r="K703" i="7" s="1"/>
  <c r="N702" i="7"/>
  <c r="H702" i="7"/>
  <c r="K702" i="7" s="1"/>
  <c r="N701" i="7"/>
  <c r="H701" i="7"/>
  <c r="K701" i="7" s="1"/>
  <c r="N700" i="7"/>
  <c r="H700" i="7"/>
  <c r="K700" i="7" s="1"/>
  <c r="N699" i="7"/>
  <c r="H699" i="7"/>
  <c r="K699" i="7" s="1"/>
  <c r="N698" i="7"/>
  <c r="H698" i="7"/>
  <c r="K698" i="7" s="1"/>
  <c r="N697" i="7"/>
  <c r="H697" i="7"/>
  <c r="K697" i="7" s="1"/>
  <c r="N696" i="7"/>
  <c r="H696" i="7"/>
  <c r="K696" i="7" s="1"/>
  <c r="N695" i="7"/>
  <c r="H695" i="7"/>
  <c r="K695" i="7" s="1"/>
  <c r="N694" i="7"/>
  <c r="H694" i="7"/>
  <c r="K694" i="7" s="1"/>
  <c r="N693" i="7"/>
  <c r="H693" i="7"/>
  <c r="K693" i="7" s="1"/>
  <c r="N692" i="7"/>
  <c r="H692" i="7"/>
  <c r="K692" i="7" s="1"/>
  <c r="N691" i="7"/>
  <c r="H691" i="7"/>
  <c r="K691" i="7" s="1"/>
  <c r="N690" i="7"/>
  <c r="H690" i="7"/>
  <c r="K690" i="7" s="1"/>
  <c r="N689" i="7"/>
  <c r="H689" i="7"/>
  <c r="K689" i="7" s="1"/>
  <c r="N688" i="7"/>
  <c r="H688" i="7"/>
  <c r="K688" i="7" s="1"/>
  <c r="N687" i="7"/>
  <c r="H687" i="7"/>
  <c r="K687" i="7" s="1"/>
  <c r="N686" i="7"/>
  <c r="H686" i="7"/>
  <c r="K686" i="7" s="1"/>
  <c r="N685" i="7"/>
  <c r="H685" i="7"/>
  <c r="K685" i="7" s="1"/>
  <c r="N684" i="7"/>
  <c r="H684" i="7"/>
  <c r="K684" i="7" s="1"/>
  <c r="N683" i="7"/>
  <c r="H683" i="7"/>
  <c r="K683" i="7" s="1"/>
  <c r="N682" i="7"/>
  <c r="H682" i="7"/>
  <c r="K682" i="7" s="1"/>
  <c r="N681" i="7"/>
  <c r="H681" i="7"/>
  <c r="K681" i="7" s="1"/>
  <c r="N680" i="7"/>
  <c r="H680" i="7"/>
  <c r="K680" i="7" s="1"/>
  <c r="N679" i="7"/>
  <c r="H679" i="7"/>
  <c r="K679" i="7" s="1"/>
  <c r="N678" i="7"/>
  <c r="H678" i="7"/>
  <c r="K678" i="7" s="1"/>
  <c r="N677" i="7"/>
  <c r="H677" i="7"/>
  <c r="K677" i="7" s="1"/>
  <c r="N676" i="7"/>
  <c r="H676" i="7"/>
  <c r="K676" i="7" s="1"/>
  <c r="N675" i="7"/>
  <c r="H675" i="7"/>
  <c r="K675" i="7" s="1"/>
  <c r="N674" i="7"/>
  <c r="H674" i="7"/>
  <c r="K674" i="7" s="1"/>
  <c r="N673" i="7"/>
  <c r="H673" i="7"/>
  <c r="K673" i="7" s="1"/>
  <c r="N672" i="7"/>
  <c r="H672" i="7"/>
  <c r="K672" i="7" s="1"/>
  <c r="N671" i="7"/>
  <c r="H671" i="7"/>
  <c r="K671" i="7" s="1"/>
  <c r="N670" i="7"/>
  <c r="H670" i="7"/>
  <c r="K670" i="7" s="1"/>
  <c r="N669" i="7"/>
  <c r="H669" i="7"/>
  <c r="K669" i="7" s="1"/>
  <c r="N668" i="7"/>
  <c r="H668" i="7"/>
  <c r="K668" i="7" s="1"/>
  <c r="N667" i="7"/>
  <c r="H667" i="7"/>
  <c r="K667" i="7" s="1"/>
  <c r="N666" i="7"/>
  <c r="H666" i="7"/>
  <c r="K666" i="7" s="1"/>
  <c r="N665" i="7"/>
  <c r="H665" i="7"/>
  <c r="K665" i="7" s="1"/>
  <c r="N664" i="7"/>
  <c r="H664" i="7"/>
  <c r="K664" i="7" s="1"/>
  <c r="N663" i="7"/>
  <c r="H663" i="7"/>
  <c r="K663" i="7" s="1"/>
  <c r="N662" i="7"/>
  <c r="H662" i="7"/>
  <c r="K662" i="7" s="1"/>
  <c r="N661" i="7"/>
  <c r="H661" i="7"/>
  <c r="K661" i="7" s="1"/>
  <c r="N660" i="7"/>
  <c r="H660" i="7"/>
  <c r="K660" i="7" s="1"/>
  <c r="N659" i="7"/>
  <c r="H659" i="7"/>
  <c r="K659" i="7" s="1"/>
  <c r="N658" i="7"/>
  <c r="H658" i="7"/>
  <c r="K658" i="7" s="1"/>
  <c r="N657" i="7"/>
  <c r="H657" i="7"/>
  <c r="K657" i="7" s="1"/>
  <c r="N656" i="7"/>
  <c r="H656" i="7"/>
  <c r="K656" i="7" s="1"/>
  <c r="N655" i="7"/>
  <c r="H655" i="7"/>
  <c r="K655" i="7" s="1"/>
  <c r="N654" i="7"/>
  <c r="H654" i="7"/>
  <c r="K654" i="7" s="1"/>
  <c r="N653" i="7"/>
  <c r="H653" i="7"/>
  <c r="K653" i="7" s="1"/>
  <c r="N652" i="7"/>
  <c r="H652" i="7"/>
  <c r="K652" i="7" s="1"/>
  <c r="N651" i="7"/>
  <c r="H651" i="7"/>
  <c r="K651" i="7" s="1"/>
  <c r="N650" i="7"/>
  <c r="H650" i="7"/>
  <c r="K650" i="7" s="1"/>
  <c r="N649" i="7"/>
  <c r="H649" i="7"/>
  <c r="K649" i="7" s="1"/>
  <c r="N648" i="7"/>
  <c r="H648" i="7"/>
  <c r="K648" i="7" s="1"/>
  <c r="N647" i="7"/>
  <c r="H647" i="7"/>
  <c r="K647" i="7" s="1"/>
  <c r="N646" i="7"/>
  <c r="H646" i="7"/>
  <c r="K646" i="7" s="1"/>
  <c r="N645" i="7"/>
  <c r="H645" i="7"/>
  <c r="K645" i="7" s="1"/>
  <c r="N644" i="7"/>
  <c r="H644" i="7"/>
  <c r="K644" i="7" s="1"/>
  <c r="N643" i="7"/>
  <c r="H643" i="7"/>
  <c r="K643" i="7" s="1"/>
  <c r="N642" i="7"/>
  <c r="H642" i="7"/>
  <c r="K642" i="7" s="1"/>
  <c r="N641" i="7"/>
  <c r="H641" i="7"/>
  <c r="K641" i="7" s="1"/>
  <c r="N640" i="7"/>
  <c r="H640" i="7"/>
  <c r="K640" i="7" s="1"/>
  <c r="N639" i="7"/>
  <c r="H639" i="7"/>
  <c r="K639" i="7" s="1"/>
  <c r="N638" i="7"/>
  <c r="H638" i="7"/>
  <c r="K638" i="7" s="1"/>
  <c r="N637" i="7"/>
  <c r="H637" i="7"/>
  <c r="K637" i="7" s="1"/>
  <c r="N636" i="7"/>
  <c r="H636" i="7"/>
  <c r="K636" i="7" s="1"/>
  <c r="N635" i="7"/>
  <c r="H635" i="7"/>
  <c r="K635" i="7" s="1"/>
  <c r="N634" i="7"/>
  <c r="H634" i="7"/>
  <c r="K634" i="7" s="1"/>
  <c r="N633" i="7"/>
  <c r="H633" i="7"/>
  <c r="K633" i="7" s="1"/>
  <c r="N632" i="7"/>
  <c r="H632" i="7"/>
  <c r="K632" i="7" s="1"/>
  <c r="N631" i="7"/>
  <c r="H631" i="7"/>
  <c r="K631" i="7" s="1"/>
  <c r="N630" i="7"/>
  <c r="H630" i="7"/>
  <c r="K630" i="7" s="1"/>
  <c r="N629" i="7"/>
  <c r="H629" i="7"/>
  <c r="K629" i="7" s="1"/>
  <c r="N628" i="7"/>
  <c r="H628" i="7"/>
  <c r="K628" i="7" s="1"/>
  <c r="N627" i="7"/>
  <c r="H627" i="7"/>
  <c r="K627" i="7" s="1"/>
  <c r="N626" i="7"/>
  <c r="H626" i="7"/>
  <c r="K626" i="7" s="1"/>
  <c r="N625" i="7"/>
  <c r="H625" i="7"/>
  <c r="K625" i="7" s="1"/>
  <c r="N624" i="7"/>
  <c r="H624" i="7"/>
  <c r="K624" i="7" s="1"/>
  <c r="N623" i="7"/>
  <c r="H623" i="7"/>
  <c r="K623" i="7" s="1"/>
  <c r="N622" i="7"/>
  <c r="H622" i="7"/>
  <c r="K622" i="7" s="1"/>
  <c r="N621" i="7"/>
  <c r="H621" i="7"/>
  <c r="K621" i="7" s="1"/>
  <c r="N620" i="7"/>
  <c r="H620" i="7"/>
  <c r="K620" i="7" s="1"/>
  <c r="N619" i="7"/>
  <c r="H619" i="7"/>
  <c r="K619" i="7" s="1"/>
  <c r="N618" i="7"/>
  <c r="H618" i="7"/>
  <c r="K618" i="7" s="1"/>
  <c r="N617" i="7"/>
  <c r="H617" i="7"/>
  <c r="K617" i="7" s="1"/>
  <c r="N616" i="7"/>
  <c r="H616" i="7"/>
  <c r="K616" i="7" s="1"/>
  <c r="N615" i="7"/>
  <c r="H615" i="7"/>
  <c r="K615" i="7" s="1"/>
  <c r="N614" i="7"/>
  <c r="H614" i="7"/>
  <c r="K614" i="7" s="1"/>
  <c r="N613" i="7"/>
  <c r="H613" i="7"/>
  <c r="K613" i="7" s="1"/>
  <c r="N612" i="7"/>
  <c r="H612" i="7"/>
  <c r="K612" i="7" s="1"/>
  <c r="N611" i="7"/>
  <c r="H611" i="7"/>
  <c r="K611" i="7" s="1"/>
  <c r="N610" i="7"/>
  <c r="H610" i="7"/>
  <c r="K610" i="7" s="1"/>
  <c r="N609" i="7"/>
  <c r="H609" i="7"/>
  <c r="K609" i="7" s="1"/>
  <c r="N608" i="7"/>
  <c r="H608" i="7"/>
  <c r="K608" i="7" s="1"/>
  <c r="N607" i="7"/>
  <c r="H607" i="7"/>
  <c r="K607" i="7" s="1"/>
  <c r="N606" i="7"/>
  <c r="H606" i="7"/>
  <c r="K606" i="7" s="1"/>
  <c r="N605" i="7"/>
  <c r="H605" i="7"/>
  <c r="K605" i="7" s="1"/>
  <c r="N604" i="7"/>
  <c r="H604" i="7"/>
  <c r="K604" i="7" s="1"/>
  <c r="N603" i="7"/>
  <c r="H603" i="7"/>
  <c r="K603" i="7" s="1"/>
  <c r="N602" i="7"/>
  <c r="H602" i="7"/>
  <c r="K602" i="7" s="1"/>
  <c r="N601" i="7"/>
  <c r="H601" i="7"/>
  <c r="K601" i="7" s="1"/>
  <c r="N600" i="7"/>
  <c r="H600" i="7"/>
  <c r="K600" i="7" s="1"/>
  <c r="N599" i="7"/>
  <c r="H599" i="7"/>
  <c r="K599" i="7" s="1"/>
  <c r="N598" i="7"/>
  <c r="H598" i="7"/>
  <c r="K598" i="7" s="1"/>
  <c r="N597" i="7"/>
  <c r="H597" i="7"/>
  <c r="K597" i="7" s="1"/>
  <c r="N596" i="7"/>
  <c r="H596" i="7"/>
  <c r="K596" i="7" s="1"/>
  <c r="N595" i="7"/>
  <c r="H595" i="7"/>
  <c r="K595" i="7" s="1"/>
  <c r="N594" i="7"/>
  <c r="H594" i="7"/>
  <c r="K594" i="7" s="1"/>
  <c r="N593" i="7"/>
  <c r="H593" i="7"/>
  <c r="K593" i="7" s="1"/>
  <c r="N592" i="7"/>
  <c r="H592" i="7"/>
  <c r="K592" i="7" s="1"/>
  <c r="N591" i="7"/>
  <c r="H591" i="7"/>
  <c r="K591" i="7" s="1"/>
  <c r="N590" i="7"/>
  <c r="H590" i="7"/>
  <c r="K590" i="7" s="1"/>
  <c r="N589" i="7"/>
  <c r="H589" i="7"/>
  <c r="K589" i="7" s="1"/>
  <c r="N588" i="7"/>
  <c r="H588" i="7"/>
  <c r="K588" i="7" s="1"/>
  <c r="N587" i="7"/>
  <c r="H587" i="7"/>
  <c r="K587" i="7" s="1"/>
  <c r="N586" i="7"/>
  <c r="H586" i="7"/>
  <c r="K586" i="7" s="1"/>
  <c r="N585" i="7"/>
  <c r="H585" i="7"/>
  <c r="K585" i="7" s="1"/>
  <c r="N584" i="7"/>
  <c r="H584" i="7"/>
  <c r="K584" i="7" s="1"/>
  <c r="N583" i="7"/>
  <c r="H583" i="7"/>
  <c r="K583" i="7" s="1"/>
  <c r="N582" i="7"/>
  <c r="H582" i="7"/>
  <c r="K582" i="7" s="1"/>
  <c r="N581" i="7"/>
  <c r="H581" i="7"/>
  <c r="K581" i="7" s="1"/>
  <c r="N580" i="7"/>
  <c r="H580" i="7"/>
  <c r="K580" i="7" s="1"/>
  <c r="N579" i="7"/>
  <c r="H579" i="7"/>
  <c r="K579" i="7" s="1"/>
  <c r="N578" i="7"/>
  <c r="H578" i="7"/>
  <c r="K578" i="7" s="1"/>
  <c r="N577" i="7"/>
  <c r="H577" i="7"/>
  <c r="K577" i="7" s="1"/>
  <c r="N576" i="7"/>
  <c r="H576" i="7"/>
  <c r="K576" i="7" s="1"/>
  <c r="N575" i="7"/>
  <c r="H575" i="7"/>
  <c r="K575" i="7" s="1"/>
  <c r="N574" i="7"/>
  <c r="H574" i="7"/>
  <c r="K574" i="7" s="1"/>
  <c r="N573" i="7"/>
  <c r="H573" i="7"/>
  <c r="K573" i="7" s="1"/>
  <c r="N572" i="7"/>
  <c r="H572" i="7"/>
  <c r="K572" i="7" s="1"/>
  <c r="N571" i="7"/>
  <c r="H571" i="7"/>
  <c r="K571" i="7" s="1"/>
  <c r="N570" i="7"/>
  <c r="H570" i="7"/>
  <c r="K570" i="7" s="1"/>
  <c r="N569" i="7"/>
  <c r="H569" i="7"/>
  <c r="K569" i="7" s="1"/>
  <c r="N568" i="7"/>
  <c r="H568" i="7"/>
  <c r="K568" i="7" s="1"/>
  <c r="N567" i="7"/>
  <c r="H567" i="7"/>
  <c r="K567" i="7" s="1"/>
  <c r="N566" i="7"/>
  <c r="H566" i="7"/>
  <c r="K566" i="7" s="1"/>
  <c r="N565" i="7"/>
  <c r="H565" i="7"/>
  <c r="K565" i="7" s="1"/>
  <c r="N564" i="7"/>
  <c r="H564" i="7"/>
  <c r="K564" i="7" s="1"/>
  <c r="N563" i="7"/>
  <c r="H563" i="7"/>
  <c r="K563" i="7" s="1"/>
  <c r="N562" i="7"/>
  <c r="H562" i="7"/>
  <c r="K562" i="7" s="1"/>
  <c r="N561" i="7"/>
  <c r="H561" i="7"/>
  <c r="K561" i="7" s="1"/>
  <c r="N560" i="7"/>
  <c r="H560" i="7"/>
  <c r="K560" i="7" s="1"/>
  <c r="N559" i="7"/>
  <c r="H559" i="7"/>
  <c r="K559" i="7" s="1"/>
  <c r="N558" i="7"/>
  <c r="H558" i="7"/>
  <c r="K558" i="7" s="1"/>
  <c r="N557" i="7"/>
  <c r="H557" i="7"/>
  <c r="K557" i="7" s="1"/>
  <c r="N556" i="7"/>
  <c r="H556" i="7"/>
  <c r="K556" i="7" s="1"/>
  <c r="N555" i="7"/>
  <c r="H555" i="7"/>
  <c r="K555" i="7" s="1"/>
  <c r="N554" i="7"/>
  <c r="H554" i="7"/>
  <c r="K554" i="7" s="1"/>
  <c r="N553" i="7"/>
  <c r="H553" i="7"/>
  <c r="K553" i="7" s="1"/>
  <c r="N552" i="7"/>
  <c r="H552" i="7"/>
  <c r="K552" i="7" s="1"/>
  <c r="N551" i="7"/>
  <c r="H551" i="7"/>
  <c r="K551" i="7" s="1"/>
  <c r="N550" i="7"/>
  <c r="H550" i="7"/>
  <c r="K550" i="7" s="1"/>
  <c r="N549" i="7"/>
  <c r="H549" i="7"/>
  <c r="K549" i="7" s="1"/>
  <c r="N548" i="7"/>
  <c r="H548" i="7"/>
  <c r="K548" i="7" s="1"/>
  <c r="N547" i="7"/>
  <c r="H547" i="7"/>
  <c r="K547" i="7" s="1"/>
  <c r="N546" i="7"/>
  <c r="H546" i="7"/>
  <c r="K546" i="7" s="1"/>
  <c r="N545" i="7"/>
  <c r="H545" i="7"/>
  <c r="K545" i="7" s="1"/>
  <c r="N544" i="7"/>
  <c r="H544" i="7"/>
  <c r="K544" i="7" s="1"/>
  <c r="N543" i="7"/>
  <c r="H543" i="7"/>
  <c r="K543" i="7" s="1"/>
  <c r="N542" i="7"/>
  <c r="H542" i="7"/>
  <c r="K542" i="7" s="1"/>
  <c r="N541" i="7"/>
  <c r="H541" i="7"/>
  <c r="K541" i="7" s="1"/>
  <c r="N540" i="7"/>
  <c r="H540" i="7"/>
  <c r="K540" i="7" s="1"/>
  <c r="N539" i="7"/>
  <c r="H539" i="7"/>
  <c r="K539" i="7" s="1"/>
  <c r="N538" i="7"/>
  <c r="H538" i="7"/>
  <c r="K538" i="7" s="1"/>
  <c r="N537" i="7"/>
  <c r="H537" i="7"/>
  <c r="K537" i="7" s="1"/>
  <c r="N536" i="7"/>
  <c r="H536" i="7"/>
  <c r="K536" i="7" s="1"/>
  <c r="N535" i="7"/>
  <c r="H535" i="7"/>
  <c r="K535" i="7" s="1"/>
  <c r="N534" i="7"/>
  <c r="H534" i="7"/>
  <c r="K534" i="7" s="1"/>
  <c r="N533" i="7"/>
  <c r="H533" i="7"/>
  <c r="K533" i="7" s="1"/>
  <c r="N532" i="7"/>
  <c r="H532" i="7"/>
  <c r="K532" i="7" s="1"/>
  <c r="N531" i="7"/>
  <c r="H531" i="7"/>
  <c r="K531" i="7" s="1"/>
  <c r="N530" i="7"/>
  <c r="H530" i="7"/>
  <c r="K530" i="7" s="1"/>
  <c r="N529" i="7"/>
  <c r="H529" i="7"/>
  <c r="K529" i="7" s="1"/>
  <c r="N528" i="7"/>
  <c r="H528" i="7"/>
  <c r="K528" i="7" s="1"/>
  <c r="N527" i="7"/>
  <c r="H527" i="7"/>
  <c r="K527" i="7" s="1"/>
  <c r="N526" i="7"/>
  <c r="H526" i="7"/>
  <c r="K526" i="7" s="1"/>
  <c r="N525" i="7"/>
  <c r="H525" i="7"/>
  <c r="K525" i="7" s="1"/>
  <c r="N524" i="7"/>
  <c r="H524" i="7"/>
  <c r="K524" i="7" s="1"/>
  <c r="N523" i="7"/>
  <c r="H523" i="7"/>
  <c r="K523" i="7" s="1"/>
  <c r="N522" i="7"/>
  <c r="H522" i="7"/>
  <c r="K522" i="7" s="1"/>
  <c r="N521" i="7"/>
  <c r="H521" i="7"/>
  <c r="K521" i="7" s="1"/>
  <c r="N520" i="7"/>
  <c r="H520" i="7"/>
  <c r="K520" i="7" s="1"/>
  <c r="N519" i="7"/>
  <c r="H519" i="7"/>
  <c r="K519" i="7" s="1"/>
  <c r="N518" i="7"/>
  <c r="H518" i="7"/>
  <c r="K518" i="7" s="1"/>
  <c r="N517" i="7"/>
  <c r="H517" i="7"/>
  <c r="K517" i="7" s="1"/>
  <c r="N516" i="7"/>
  <c r="H516" i="7"/>
  <c r="K516" i="7" s="1"/>
  <c r="N515" i="7"/>
  <c r="H515" i="7"/>
  <c r="K515" i="7" s="1"/>
  <c r="N514" i="7"/>
  <c r="H514" i="7"/>
  <c r="K514" i="7" s="1"/>
  <c r="N513" i="7"/>
  <c r="H513" i="7"/>
  <c r="K513" i="7" s="1"/>
  <c r="N512" i="7"/>
  <c r="H512" i="7"/>
  <c r="K512" i="7" s="1"/>
  <c r="N511" i="7"/>
  <c r="H511" i="7"/>
  <c r="K511" i="7" s="1"/>
  <c r="N510" i="7"/>
  <c r="H510" i="7"/>
  <c r="K510" i="7" s="1"/>
  <c r="N509" i="7"/>
  <c r="H509" i="7"/>
  <c r="K509" i="7" s="1"/>
  <c r="N508" i="7"/>
  <c r="H508" i="7"/>
  <c r="K508" i="7" s="1"/>
  <c r="N507" i="7"/>
  <c r="H507" i="7"/>
  <c r="K507" i="7" s="1"/>
  <c r="N506" i="7"/>
  <c r="H506" i="7"/>
  <c r="K506" i="7" s="1"/>
  <c r="N505" i="7"/>
  <c r="H505" i="7"/>
  <c r="K505" i="7" s="1"/>
  <c r="N504" i="7"/>
  <c r="H504" i="7"/>
  <c r="K504" i="7" s="1"/>
  <c r="N503" i="7"/>
  <c r="H503" i="7"/>
  <c r="K503" i="7" s="1"/>
  <c r="N502" i="7"/>
  <c r="H502" i="7"/>
  <c r="K502" i="7" s="1"/>
  <c r="N501" i="7"/>
  <c r="H501" i="7"/>
  <c r="K501" i="7" s="1"/>
  <c r="N500" i="7"/>
  <c r="H500" i="7"/>
  <c r="K500" i="7" s="1"/>
  <c r="N499" i="7"/>
  <c r="H499" i="7"/>
  <c r="K499" i="7" s="1"/>
  <c r="N498" i="7"/>
  <c r="H498" i="7"/>
  <c r="K498" i="7" s="1"/>
  <c r="N497" i="7"/>
  <c r="H497" i="7"/>
  <c r="K497" i="7" s="1"/>
  <c r="N496" i="7"/>
  <c r="H496" i="7"/>
  <c r="K496" i="7" s="1"/>
  <c r="N495" i="7"/>
  <c r="H495" i="7"/>
  <c r="K495" i="7" s="1"/>
  <c r="N494" i="7"/>
  <c r="H494" i="7"/>
  <c r="K494" i="7" s="1"/>
  <c r="N493" i="7"/>
  <c r="H493" i="7"/>
  <c r="K493" i="7" s="1"/>
  <c r="N492" i="7"/>
  <c r="H492" i="7"/>
  <c r="K492" i="7" s="1"/>
  <c r="N491" i="7"/>
  <c r="H491" i="7"/>
  <c r="K491" i="7" s="1"/>
  <c r="N490" i="7"/>
  <c r="H490" i="7"/>
  <c r="K490" i="7" s="1"/>
  <c r="N489" i="7"/>
  <c r="H489" i="7"/>
  <c r="K489" i="7" s="1"/>
  <c r="N488" i="7"/>
  <c r="H488" i="7"/>
  <c r="K488" i="7" s="1"/>
  <c r="N487" i="7"/>
  <c r="H487" i="7"/>
  <c r="K487" i="7" s="1"/>
  <c r="N486" i="7"/>
  <c r="H486" i="7"/>
  <c r="K486" i="7" s="1"/>
  <c r="N485" i="7"/>
  <c r="H485" i="7"/>
  <c r="K485" i="7" s="1"/>
  <c r="N484" i="7"/>
  <c r="H484" i="7"/>
  <c r="K484" i="7" s="1"/>
  <c r="N483" i="7"/>
  <c r="H483" i="7"/>
  <c r="K483" i="7" s="1"/>
  <c r="N482" i="7"/>
  <c r="H482" i="7"/>
  <c r="K482" i="7" s="1"/>
  <c r="N481" i="7"/>
  <c r="H481" i="7"/>
  <c r="K481" i="7" s="1"/>
  <c r="N480" i="7"/>
  <c r="H480" i="7"/>
  <c r="K480" i="7" s="1"/>
  <c r="N479" i="7"/>
  <c r="H479" i="7"/>
  <c r="K479" i="7" s="1"/>
  <c r="N478" i="7"/>
  <c r="H478" i="7"/>
  <c r="K478" i="7" s="1"/>
  <c r="N477" i="7"/>
  <c r="H477" i="7"/>
  <c r="K477" i="7" s="1"/>
  <c r="N476" i="7"/>
  <c r="H476" i="7"/>
  <c r="K476" i="7" s="1"/>
  <c r="N475" i="7"/>
  <c r="H475" i="7"/>
  <c r="K475" i="7" s="1"/>
  <c r="N474" i="7"/>
  <c r="H474" i="7"/>
  <c r="K474" i="7" s="1"/>
  <c r="N473" i="7"/>
  <c r="H473" i="7"/>
  <c r="K473" i="7" s="1"/>
  <c r="N472" i="7"/>
  <c r="H472" i="7"/>
  <c r="K472" i="7" s="1"/>
  <c r="N471" i="7"/>
  <c r="H471" i="7"/>
  <c r="K471" i="7" s="1"/>
  <c r="N470" i="7"/>
  <c r="H470" i="7"/>
  <c r="K470" i="7" s="1"/>
  <c r="N469" i="7"/>
  <c r="H469" i="7"/>
  <c r="K469" i="7" s="1"/>
  <c r="N468" i="7"/>
  <c r="H468" i="7"/>
  <c r="K468" i="7" s="1"/>
  <c r="N467" i="7"/>
  <c r="H467" i="7"/>
  <c r="K467" i="7" s="1"/>
  <c r="N466" i="7"/>
  <c r="H466" i="7"/>
  <c r="K466" i="7" s="1"/>
  <c r="N465" i="7"/>
  <c r="H465" i="7"/>
  <c r="K465" i="7" s="1"/>
  <c r="N464" i="7"/>
  <c r="H464" i="7"/>
  <c r="K464" i="7" s="1"/>
  <c r="N463" i="7"/>
  <c r="H463" i="7"/>
  <c r="K463" i="7" s="1"/>
  <c r="N462" i="7"/>
  <c r="H462" i="7"/>
  <c r="K462" i="7" s="1"/>
  <c r="N461" i="7"/>
  <c r="H461" i="7"/>
  <c r="K461" i="7" s="1"/>
  <c r="N460" i="7"/>
  <c r="H460" i="7"/>
  <c r="K460" i="7" s="1"/>
  <c r="N459" i="7"/>
  <c r="H459" i="7"/>
  <c r="K459" i="7" s="1"/>
  <c r="N458" i="7"/>
  <c r="H458" i="7"/>
  <c r="K458" i="7" s="1"/>
  <c r="N457" i="7"/>
  <c r="H457" i="7"/>
  <c r="K457" i="7" s="1"/>
  <c r="N456" i="7"/>
  <c r="H456" i="7"/>
  <c r="K456" i="7" s="1"/>
  <c r="N455" i="7"/>
  <c r="H455" i="7"/>
  <c r="K455" i="7" s="1"/>
  <c r="N454" i="7"/>
  <c r="H454" i="7"/>
  <c r="K454" i="7" s="1"/>
  <c r="N453" i="7"/>
  <c r="H453" i="7"/>
  <c r="K453" i="7" s="1"/>
  <c r="N452" i="7"/>
  <c r="H452" i="7"/>
  <c r="K452" i="7" s="1"/>
  <c r="N451" i="7"/>
  <c r="H451" i="7"/>
  <c r="K451" i="7" s="1"/>
  <c r="N450" i="7"/>
  <c r="H450" i="7"/>
  <c r="K450" i="7" s="1"/>
  <c r="N449" i="7"/>
  <c r="H449" i="7"/>
  <c r="K449" i="7" s="1"/>
  <c r="N448" i="7"/>
  <c r="H448" i="7"/>
  <c r="K448" i="7" s="1"/>
  <c r="N447" i="7"/>
  <c r="H447" i="7"/>
  <c r="K447" i="7" s="1"/>
  <c r="N446" i="7"/>
  <c r="H446" i="7"/>
  <c r="K446" i="7" s="1"/>
  <c r="N445" i="7"/>
  <c r="H445" i="7"/>
  <c r="K445" i="7" s="1"/>
  <c r="N444" i="7"/>
  <c r="H444" i="7"/>
  <c r="K444" i="7" s="1"/>
  <c r="N443" i="7"/>
  <c r="H443" i="7"/>
  <c r="K443" i="7" s="1"/>
  <c r="N442" i="7"/>
  <c r="H442" i="7"/>
  <c r="K442" i="7" s="1"/>
  <c r="N441" i="7"/>
  <c r="H441" i="7"/>
  <c r="K441" i="7" s="1"/>
  <c r="N440" i="7"/>
  <c r="H440" i="7"/>
  <c r="K440" i="7" s="1"/>
  <c r="N439" i="7"/>
  <c r="H439" i="7"/>
  <c r="K439" i="7" s="1"/>
  <c r="N438" i="7"/>
  <c r="H438" i="7"/>
  <c r="K438" i="7" s="1"/>
  <c r="N437" i="7"/>
  <c r="H437" i="7"/>
  <c r="K437" i="7" s="1"/>
  <c r="N436" i="7"/>
  <c r="H436" i="7"/>
  <c r="K436" i="7" s="1"/>
  <c r="N435" i="7"/>
  <c r="H435" i="7"/>
  <c r="K435" i="7" s="1"/>
  <c r="N434" i="7"/>
  <c r="H434" i="7"/>
  <c r="K434" i="7" s="1"/>
  <c r="N433" i="7"/>
  <c r="H433" i="7"/>
  <c r="K433" i="7" s="1"/>
  <c r="N432" i="7"/>
  <c r="H432" i="7"/>
  <c r="K432" i="7" s="1"/>
  <c r="N431" i="7"/>
  <c r="H431" i="7"/>
  <c r="K431" i="7" s="1"/>
  <c r="N430" i="7"/>
  <c r="H430" i="7"/>
  <c r="K430" i="7" s="1"/>
  <c r="N429" i="7"/>
  <c r="H429" i="7"/>
  <c r="K429" i="7" s="1"/>
  <c r="N428" i="7"/>
  <c r="H428" i="7"/>
  <c r="K428" i="7" s="1"/>
  <c r="N427" i="7"/>
  <c r="H427" i="7"/>
  <c r="K427" i="7" s="1"/>
  <c r="N426" i="7"/>
  <c r="H426" i="7"/>
  <c r="K426" i="7" s="1"/>
  <c r="N425" i="7"/>
  <c r="H425" i="7"/>
  <c r="K425" i="7" s="1"/>
  <c r="N424" i="7"/>
  <c r="H424" i="7"/>
  <c r="K424" i="7" s="1"/>
  <c r="N423" i="7"/>
  <c r="H423" i="7"/>
  <c r="K423" i="7" s="1"/>
  <c r="N422" i="7"/>
  <c r="H422" i="7"/>
  <c r="K422" i="7" s="1"/>
  <c r="N421" i="7"/>
  <c r="H421" i="7"/>
  <c r="K421" i="7" s="1"/>
  <c r="N420" i="7"/>
  <c r="H420" i="7"/>
  <c r="K420" i="7" s="1"/>
  <c r="N419" i="7"/>
  <c r="H419" i="7"/>
  <c r="K419" i="7" s="1"/>
  <c r="N418" i="7"/>
  <c r="H418" i="7"/>
  <c r="K418" i="7" s="1"/>
  <c r="N417" i="7"/>
  <c r="H417" i="7"/>
  <c r="K417" i="7" s="1"/>
  <c r="N416" i="7"/>
  <c r="H416" i="7"/>
  <c r="K416" i="7" s="1"/>
  <c r="N415" i="7"/>
  <c r="H415" i="7"/>
  <c r="K415" i="7" s="1"/>
  <c r="N414" i="7"/>
  <c r="H414" i="7"/>
  <c r="K414" i="7" s="1"/>
  <c r="N413" i="7"/>
  <c r="H413" i="7"/>
  <c r="K413" i="7" s="1"/>
  <c r="N412" i="7"/>
  <c r="H412" i="7"/>
  <c r="K412" i="7" s="1"/>
  <c r="N411" i="7"/>
  <c r="H411" i="7"/>
  <c r="K411" i="7" s="1"/>
  <c r="N410" i="7"/>
  <c r="H410" i="7"/>
  <c r="K410" i="7" s="1"/>
  <c r="N409" i="7"/>
  <c r="H409" i="7"/>
  <c r="K409" i="7" s="1"/>
  <c r="N408" i="7"/>
  <c r="H408" i="7"/>
  <c r="K408" i="7" s="1"/>
  <c r="N407" i="7"/>
  <c r="H407" i="7"/>
  <c r="K407" i="7" s="1"/>
  <c r="N406" i="7"/>
  <c r="H406" i="7"/>
  <c r="K406" i="7" s="1"/>
  <c r="N405" i="7"/>
  <c r="H405" i="7"/>
  <c r="K405" i="7" s="1"/>
  <c r="N404" i="7"/>
  <c r="H404" i="7"/>
  <c r="K404" i="7" s="1"/>
  <c r="N403" i="7"/>
  <c r="H403" i="7"/>
  <c r="K403" i="7" s="1"/>
  <c r="N402" i="7"/>
  <c r="H402" i="7"/>
  <c r="K402" i="7" s="1"/>
  <c r="N401" i="7"/>
  <c r="H401" i="7"/>
  <c r="K401" i="7" s="1"/>
  <c r="N400" i="7"/>
  <c r="H400" i="7"/>
  <c r="K400" i="7" s="1"/>
  <c r="N399" i="7"/>
  <c r="H399" i="7"/>
  <c r="K399" i="7" s="1"/>
  <c r="N398" i="7"/>
  <c r="H398" i="7"/>
  <c r="K398" i="7" s="1"/>
  <c r="N397" i="7"/>
  <c r="H397" i="7"/>
  <c r="K397" i="7" s="1"/>
  <c r="N396" i="7"/>
  <c r="H396" i="7"/>
  <c r="K396" i="7" s="1"/>
  <c r="N395" i="7"/>
  <c r="H395" i="7"/>
  <c r="K395" i="7" s="1"/>
  <c r="N394" i="7"/>
  <c r="H394" i="7"/>
  <c r="K394" i="7" s="1"/>
  <c r="N393" i="7"/>
  <c r="H393" i="7"/>
  <c r="K393" i="7" s="1"/>
  <c r="N392" i="7"/>
  <c r="H392" i="7"/>
  <c r="K392" i="7" s="1"/>
  <c r="N391" i="7"/>
  <c r="H391" i="7"/>
  <c r="K391" i="7" s="1"/>
  <c r="N390" i="7"/>
  <c r="H390" i="7"/>
  <c r="K390" i="7" s="1"/>
  <c r="N389" i="7"/>
  <c r="H389" i="7"/>
  <c r="K389" i="7" s="1"/>
  <c r="N388" i="7"/>
  <c r="H388" i="7"/>
  <c r="K388" i="7" s="1"/>
  <c r="N387" i="7"/>
  <c r="H387" i="7"/>
  <c r="K387" i="7" s="1"/>
  <c r="N386" i="7"/>
  <c r="H386" i="7"/>
  <c r="K386" i="7" s="1"/>
  <c r="N385" i="7"/>
  <c r="H385" i="7"/>
  <c r="K385" i="7" s="1"/>
  <c r="N384" i="7"/>
  <c r="H384" i="7"/>
  <c r="K384" i="7" s="1"/>
  <c r="N383" i="7"/>
  <c r="H383" i="7"/>
  <c r="K383" i="7" s="1"/>
  <c r="N382" i="7"/>
  <c r="H382" i="7"/>
  <c r="K382" i="7" s="1"/>
  <c r="N381" i="7"/>
  <c r="H381" i="7"/>
  <c r="K381" i="7" s="1"/>
  <c r="N380" i="7"/>
  <c r="H380" i="7"/>
  <c r="K380" i="7" s="1"/>
  <c r="N379" i="7"/>
  <c r="H379" i="7"/>
  <c r="K379" i="7" s="1"/>
  <c r="N378" i="7"/>
  <c r="H378" i="7"/>
  <c r="K378" i="7" s="1"/>
  <c r="N377" i="7"/>
  <c r="H377" i="7"/>
  <c r="K377" i="7" s="1"/>
  <c r="N376" i="7"/>
  <c r="H376" i="7"/>
  <c r="K376" i="7" s="1"/>
  <c r="N375" i="7"/>
  <c r="H375" i="7"/>
  <c r="K375" i="7" s="1"/>
  <c r="N374" i="7"/>
  <c r="H374" i="7"/>
  <c r="K374" i="7" s="1"/>
  <c r="N373" i="7"/>
  <c r="H373" i="7"/>
  <c r="K373" i="7" s="1"/>
  <c r="N372" i="7"/>
  <c r="H372" i="7"/>
  <c r="K372" i="7" s="1"/>
  <c r="N371" i="7"/>
  <c r="H371" i="7"/>
  <c r="K371" i="7" s="1"/>
  <c r="N370" i="7"/>
  <c r="H370" i="7"/>
  <c r="K370" i="7" s="1"/>
  <c r="N369" i="7"/>
  <c r="H369" i="7"/>
  <c r="K369" i="7" s="1"/>
  <c r="N368" i="7"/>
  <c r="H368" i="7"/>
  <c r="K368" i="7" s="1"/>
  <c r="N367" i="7"/>
  <c r="H367" i="7"/>
  <c r="K367" i="7" s="1"/>
  <c r="N366" i="7"/>
  <c r="H366" i="7"/>
  <c r="K366" i="7" s="1"/>
  <c r="N365" i="7"/>
  <c r="H365" i="7"/>
  <c r="K365" i="7" s="1"/>
  <c r="N364" i="7"/>
  <c r="H364" i="7"/>
  <c r="K364" i="7" s="1"/>
  <c r="N363" i="7"/>
  <c r="H363" i="7"/>
  <c r="K363" i="7" s="1"/>
  <c r="N362" i="7"/>
  <c r="H362" i="7"/>
  <c r="K362" i="7" s="1"/>
  <c r="N361" i="7"/>
  <c r="H361" i="7"/>
  <c r="K361" i="7" s="1"/>
  <c r="N360" i="7"/>
  <c r="H360" i="7"/>
  <c r="K360" i="7" s="1"/>
  <c r="N359" i="7"/>
  <c r="H359" i="7"/>
  <c r="K359" i="7" s="1"/>
  <c r="N358" i="7"/>
  <c r="H358" i="7"/>
  <c r="K358" i="7" s="1"/>
  <c r="N357" i="7"/>
  <c r="H357" i="7"/>
  <c r="K357" i="7" s="1"/>
  <c r="N356" i="7"/>
  <c r="H356" i="7"/>
  <c r="K356" i="7" s="1"/>
  <c r="N355" i="7"/>
  <c r="H355" i="7"/>
  <c r="K355" i="7" s="1"/>
  <c r="N354" i="7"/>
  <c r="H354" i="7"/>
  <c r="K354" i="7" s="1"/>
  <c r="N353" i="7"/>
  <c r="H353" i="7"/>
  <c r="K353" i="7" s="1"/>
  <c r="N352" i="7"/>
  <c r="H352" i="7"/>
  <c r="K352" i="7" s="1"/>
  <c r="N351" i="7"/>
  <c r="H351" i="7"/>
  <c r="K351" i="7" s="1"/>
  <c r="N350" i="7"/>
  <c r="H350" i="7"/>
  <c r="K350" i="7" s="1"/>
  <c r="N349" i="7"/>
  <c r="H349" i="7"/>
  <c r="K349" i="7" s="1"/>
  <c r="N348" i="7"/>
  <c r="H348" i="7"/>
  <c r="K348" i="7" s="1"/>
  <c r="N347" i="7"/>
  <c r="H347" i="7"/>
  <c r="K347" i="7" s="1"/>
  <c r="N346" i="7"/>
  <c r="H346" i="7"/>
  <c r="K346" i="7" s="1"/>
  <c r="N345" i="7"/>
  <c r="H345" i="7"/>
  <c r="K345" i="7" s="1"/>
  <c r="N344" i="7"/>
  <c r="H344" i="7"/>
  <c r="K344" i="7" s="1"/>
  <c r="N343" i="7"/>
  <c r="H343" i="7"/>
  <c r="K343" i="7" s="1"/>
  <c r="N342" i="7"/>
  <c r="H342" i="7"/>
  <c r="K342" i="7" s="1"/>
  <c r="N341" i="7"/>
  <c r="H341" i="7"/>
  <c r="K341" i="7" s="1"/>
  <c r="N340" i="7"/>
  <c r="H340" i="7"/>
  <c r="K340" i="7" s="1"/>
  <c r="N339" i="7"/>
  <c r="H339" i="7"/>
  <c r="K339" i="7" s="1"/>
  <c r="N338" i="7"/>
  <c r="H338" i="7"/>
  <c r="K338" i="7" s="1"/>
  <c r="N337" i="7"/>
  <c r="H337" i="7"/>
  <c r="K337" i="7" s="1"/>
  <c r="N336" i="7"/>
  <c r="H336" i="7"/>
  <c r="K336" i="7" s="1"/>
  <c r="N335" i="7"/>
  <c r="H335" i="7"/>
  <c r="K335" i="7" s="1"/>
  <c r="N334" i="7"/>
  <c r="H334" i="7"/>
  <c r="K334" i="7" s="1"/>
  <c r="N333" i="7"/>
  <c r="H333" i="7"/>
  <c r="K333" i="7" s="1"/>
  <c r="N332" i="7"/>
  <c r="H332" i="7"/>
  <c r="K332" i="7" s="1"/>
  <c r="N331" i="7"/>
  <c r="H331" i="7"/>
  <c r="K331" i="7" s="1"/>
  <c r="N330" i="7"/>
  <c r="H330" i="7"/>
  <c r="K330" i="7" s="1"/>
  <c r="N329" i="7"/>
  <c r="H329" i="7"/>
  <c r="K329" i="7" s="1"/>
  <c r="N328" i="7"/>
  <c r="H328" i="7"/>
  <c r="K328" i="7" s="1"/>
  <c r="N327" i="7"/>
  <c r="H327" i="7"/>
  <c r="K327" i="7" s="1"/>
  <c r="N326" i="7"/>
  <c r="H326" i="7"/>
  <c r="K326" i="7" s="1"/>
  <c r="N325" i="7"/>
  <c r="H325" i="7"/>
  <c r="K325" i="7" s="1"/>
  <c r="N324" i="7"/>
  <c r="H324" i="7"/>
  <c r="K324" i="7" s="1"/>
  <c r="N323" i="7"/>
  <c r="H323" i="7"/>
  <c r="K323" i="7" s="1"/>
  <c r="N322" i="7"/>
  <c r="H322" i="7"/>
  <c r="K322" i="7" s="1"/>
  <c r="N321" i="7"/>
  <c r="H321" i="7"/>
  <c r="K321" i="7" s="1"/>
  <c r="N320" i="7"/>
  <c r="H320" i="7"/>
  <c r="K320" i="7" s="1"/>
  <c r="N319" i="7"/>
  <c r="H319" i="7"/>
  <c r="K319" i="7" s="1"/>
  <c r="N318" i="7"/>
  <c r="H318" i="7"/>
  <c r="K318" i="7" s="1"/>
  <c r="N317" i="7"/>
  <c r="H317" i="7"/>
  <c r="K317" i="7" s="1"/>
  <c r="N316" i="7"/>
  <c r="H316" i="7"/>
  <c r="K316" i="7" s="1"/>
  <c r="N315" i="7"/>
  <c r="H315" i="7"/>
  <c r="K315" i="7" s="1"/>
  <c r="N314" i="7"/>
  <c r="H314" i="7"/>
  <c r="K314" i="7" s="1"/>
  <c r="N313" i="7"/>
  <c r="H313" i="7"/>
  <c r="K313" i="7" s="1"/>
  <c r="N312" i="7"/>
  <c r="H312" i="7"/>
  <c r="K312" i="7" s="1"/>
  <c r="N311" i="7"/>
  <c r="H311" i="7"/>
  <c r="K311" i="7" s="1"/>
  <c r="N310" i="7"/>
  <c r="H310" i="7"/>
  <c r="K310" i="7" s="1"/>
  <c r="N309" i="7"/>
  <c r="H309" i="7"/>
  <c r="K309" i="7" s="1"/>
  <c r="N308" i="7"/>
  <c r="H308" i="7"/>
  <c r="K308" i="7" s="1"/>
  <c r="N307" i="7"/>
  <c r="H307" i="7"/>
  <c r="K307" i="7" s="1"/>
  <c r="N306" i="7"/>
  <c r="H306" i="7"/>
  <c r="K306" i="7" s="1"/>
  <c r="N305" i="7"/>
  <c r="H305" i="7"/>
  <c r="K305" i="7" s="1"/>
  <c r="N304" i="7"/>
  <c r="H304" i="7"/>
  <c r="K304" i="7" s="1"/>
  <c r="N303" i="7"/>
  <c r="H303" i="7"/>
  <c r="K303" i="7" s="1"/>
  <c r="N302" i="7"/>
  <c r="H302" i="7"/>
  <c r="K302" i="7" s="1"/>
  <c r="N301" i="7"/>
  <c r="H301" i="7"/>
  <c r="K301" i="7" s="1"/>
  <c r="N300" i="7"/>
  <c r="H300" i="7"/>
  <c r="K300" i="7" s="1"/>
  <c r="N299" i="7"/>
  <c r="H299" i="7"/>
  <c r="K299" i="7" s="1"/>
  <c r="N298" i="7"/>
  <c r="H298" i="7"/>
  <c r="K298" i="7" s="1"/>
  <c r="N297" i="7"/>
  <c r="H297" i="7"/>
  <c r="K297" i="7" s="1"/>
  <c r="N296" i="7"/>
  <c r="H296" i="7"/>
  <c r="K296" i="7" s="1"/>
  <c r="N295" i="7"/>
  <c r="H295" i="7"/>
  <c r="K295" i="7" s="1"/>
  <c r="N294" i="7"/>
  <c r="H294" i="7"/>
  <c r="K294" i="7" s="1"/>
  <c r="N293" i="7"/>
  <c r="H293" i="7"/>
  <c r="K293" i="7" s="1"/>
  <c r="N292" i="7"/>
  <c r="H292" i="7"/>
  <c r="K292" i="7" s="1"/>
  <c r="N291" i="7"/>
  <c r="H291" i="7"/>
  <c r="K291" i="7" s="1"/>
  <c r="N290" i="7"/>
  <c r="H290" i="7"/>
  <c r="K290" i="7" s="1"/>
  <c r="N289" i="7"/>
  <c r="H289" i="7"/>
  <c r="K289" i="7" s="1"/>
  <c r="N288" i="7"/>
  <c r="H288" i="7"/>
  <c r="K288" i="7" s="1"/>
  <c r="N287" i="7"/>
  <c r="H287" i="7"/>
  <c r="K287" i="7" s="1"/>
  <c r="N286" i="7"/>
  <c r="H286" i="7"/>
  <c r="K286" i="7" s="1"/>
  <c r="N285" i="7"/>
  <c r="H285" i="7"/>
  <c r="K285" i="7" s="1"/>
  <c r="N284" i="7"/>
  <c r="H284" i="7"/>
  <c r="K284" i="7" s="1"/>
  <c r="N283" i="7"/>
  <c r="H283" i="7"/>
  <c r="K283" i="7" s="1"/>
  <c r="N282" i="7"/>
  <c r="H282" i="7"/>
  <c r="K282" i="7" s="1"/>
  <c r="N281" i="7"/>
  <c r="H281" i="7"/>
  <c r="K281" i="7" s="1"/>
  <c r="N280" i="7"/>
  <c r="H280" i="7"/>
  <c r="K280" i="7" s="1"/>
  <c r="N279" i="7"/>
  <c r="H279" i="7"/>
  <c r="K279" i="7" s="1"/>
  <c r="N278" i="7"/>
  <c r="H278" i="7"/>
  <c r="K278" i="7" s="1"/>
  <c r="N277" i="7"/>
  <c r="H277" i="7"/>
  <c r="K277" i="7" s="1"/>
  <c r="N276" i="7"/>
  <c r="H276" i="7"/>
  <c r="K276" i="7" s="1"/>
  <c r="N275" i="7"/>
  <c r="H275" i="7"/>
  <c r="K275" i="7" s="1"/>
  <c r="N274" i="7"/>
  <c r="H274" i="7"/>
  <c r="K274" i="7" s="1"/>
  <c r="N273" i="7"/>
  <c r="H273" i="7"/>
  <c r="K273" i="7" s="1"/>
  <c r="N272" i="7"/>
  <c r="H272" i="7"/>
  <c r="K272" i="7" s="1"/>
  <c r="N271" i="7"/>
  <c r="H271" i="7"/>
  <c r="K271" i="7" s="1"/>
  <c r="N270" i="7"/>
  <c r="H270" i="7"/>
  <c r="K270" i="7" s="1"/>
  <c r="N269" i="7"/>
  <c r="H269" i="7"/>
  <c r="K269" i="7" s="1"/>
  <c r="N268" i="7"/>
  <c r="H268" i="7"/>
  <c r="K268" i="7" s="1"/>
  <c r="N267" i="7"/>
  <c r="H267" i="7"/>
  <c r="K267" i="7" s="1"/>
  <c r="N266" i="7"/>
  <c r="H266" i="7"/>
  <c r="K266" i="7" s="1"/>
  <c r="N265" i="7"/>
  <c r="H265" i="7"/>
  <c r="K265" i="7" s="1"/>
  <c r="N264" i="7"/>
  <c r="H264" i="7"/>
  <c r="K264" i="7" s="1"/>
  <c r="N263" i="7"/>
  <c r="H263" i="7"/>
  <c r="K263" i="7" s="1"/>
  <c r="N262" i="7"/>
  <c r="H262" i="7"/>
  <c r="K262" i="7" s="1"/>
  <c r="N261" i="7"/>
  <c r="H261" i="7"/>
  <c r="K261" i="7" s="1"/>
  <c r="N260" i="7"/>
  <c r="H260" i="7"/>
  <c r="K260" i="7" s="1"/>
  <c r="N259" i="7"/>
  <c r="H259" i="7"/>
  <c r="K259" i="7" s="1"/>
  <c r="N258" i="7"/>
  <c r="H258" i="7"/>
  <c r="K258" i="7" s="1"/>
  <c r="N257" i="7"/>
  <c r="H257" i="7"/>
  <c r="K257" i="7" s="1"/>
  <c r="N256" i="7"/>
  <c r="H256" i="7"/>
  <c r="K256" i="7" s="1"/>
  <c r="N255" i="7"/>
  <c r="H255" i="7"/>
  <c r="K255" i="7" s="1"/>
  <c r="N254" i="7"/>
  <c r="H254" i="7"/>
  <c r="K254" i="7" s="1"/>
  <c r="N253" i="7"/>
  <c r="H253" i="7"/>
  <c r="K253" i="7" s="1"/>
  <c r="N252" i="7"/>
  <c r="H252" i="7"/>
  <c r="K252" i="7" s="1"/>
  <c r="N251" i="7"/>
  <c r="H251" i="7"/>
  <c r="K251" i="7" s="1"/>
  <c r="N250" i="7"/>
  <c r="H250" i="7"/>
  <c r="K250" i="7" s="1"/>
  <c r="N249" i="7"/>
  <c r="H249" i="7"/>
  <c r="K249" i="7" s="1"/>
  <c r="N248" i="7"/>
  <c r="H248" i="7"/>
  <c r="K248" i="7" s="1"/>
  <c r="N247" i="7"/>
  <c r="H247" i="7"/>
  <c r="K247" i="7" s="1"/>
  <c r="N246" i="7"/>
  <c r="H246" i="7"/>
  <c r="K246" i="7" s="1"/>
  <c r="N245" i="7"/>
  <c r="H245" i="7"/>
  <c r="K245" i="7" s="1"/>
  <c r="N244" i="7"/>
  <c r="H244" i="7"/>
  <c r="K244" i="7" s="1"/>
  <c r="N243" i="7"/>
  <c r="H243" i="7"/>
  <c r="K243" i="7" s="1"/>
  <c r="N242" i="7"/>
  <c r="H242" i="7"/>
  <c r="K242" i="7" s="1"/>
  <c r="N241" i="7"/>
  <c r="H241" i="7"/>
  <c r="K241" i="7" s="1"/>
  <c r="N240" i="7"/>
  <c r="H240" i="7"/>
  <c r="K240" i="7" s="1"/>
  <c r="N239" i="7"/>
  <c r="H239" i="7"/>
  <c r="K239" i="7" s="1"/>
  <c r="N238" i="7"/>
  <c r="H238" i="7"/>
  <c r="K238" i="7" s="1"/>
  <c r="N237" i="7"/>
  <c r="H237" i="7"/>
  <c r="K237" i="7" s="1"/>
  <c r="N236" i="7"/>
  <c r="H236" i="7"/>
  <c r="K236" i="7" s="1"/>
  <c r="N235" i="7"/>
  <c r="H235" i="7"/>
  <c r="K235" i="7" s="1"/>
  <c r="N234" i="7"/>
  <c r="H234" i="7"/>
  <c r="K234" i="7" s="1"/>
  <c r="N233" i="7"/>
  <c r="H233" i="7"/>
  <c r="K233" i="7" s="1"/>
  <c r="N232" i="7"/>
  <c r="H232" i="7"/>
  <c r="K232" i="7" s="1"/>
  <c r="N231" i="7"/>
  <c r="H231" i="7"/>
  <c r="K231" i="7" s="1"/>
  <c r="N230" i="7"/>
  <c r="H230" i="7"/>
  <c r="K230" i="7" s="1"/>
  <c r="N229" i="7"/>
  <c r="H229" i="7"/>
  <c r="K229" i="7" s="1"/>
  <c r="N228" i="7"/>
  <c r="H228" i="7"/>
  <c r="K228" i="7" s="1"/>
  <c r="N227" i="7"/>
  <c r="H227" i="7"/>
  <c r="K227" i="7" s="1"/>
  <c r="N226" i="7"/>
  <c r="H226" i="7"/>
  <c r="K226" i="7" s="1"/>
  <c r="N225" i="7"/>
  <c r="H225" i="7"/>
  <c r="K225" i="7" s="1"/>
  <c r="N224" i="7"/>
  <c r="H224" i="7"/>
  <c r="K224" i="7" s="1"/>
  <c r="N223" i="7"/>
  <c r="H223" i="7"/>
  <c r="K223" i="7" s="1"/>
  <c r="N222" i="7"/>
  <c r="H222" i="7"/>
  <c r="K222" i="7" s="1"/>
  <c r="N221" i="7"/>
  <c r="H221" i="7"/>
  <c r="K221" i="7" s="1"/>
  <c r="N220" i="7"/>
  <c r="H220" i="7"/>
  <c r="K220" i="7" s="1"/>
  <c r="N219" i="7"/>
  <c r="H219" i="7"/>
  <c r="K219" i="7" s="1"/>
  <c r="N218" i="7"/>
  <c r="H218" i="7"/>
  <c r="K218" i="7" s="1"/>
  <c r="N217" i="7"/>
  <c r="H217" i="7"/>
  <c r="K217" i="7" s="1"/>
  <c r="N216" i="7"/>
  <c r="H216" i="7"/>
  <c r="K216" i="7" s="1"/>
  <c r="N215" i="7"/>
  <c r="H215" i="7"/>
  <c r="K215" i="7" s="1"/>
  <c r="N214" i="7"/>
  <c r="H214" i="7"/>
  <c r="K214" i="7" s="1"/>
  <c r="N213" i="7"/>
  <c r="H213" i="7"/>
  <c r="K213" i="7" s="1"/>
  <c r="N212" i="7"/>
  <c r="H212" i="7"/>
  <c r="K212" i="7" s="1"/>
  <c r="N211" i="7"/>
  <c r="H211" i="7"/>
  <c r="K211" i="7" s="1"/>
  <c r="N210" i="7"/>
  <c r="H210" i="7"/>
  <c r="K210" i="7" s="1"/>
  <c r="N209" i="7"/>
  <c r="H209" i="7"/>
  <c r="K209" i="7" s="1"/>
  <c r="N208" i="7"/>
  <c r="H208" i="7"/>
  <c r="K208" i="7" s="1"/>
  <c r="N207" i="7"/>
  <c r="H207" i="7"/>
  <c r="K207" i="7" s="1"/>
  <c r="N206" i="7"/>
  <c r="H206" i="7"/>
  <c r="K206" i="7" s="1"/>
  <c r="N205" i="7"/>
  <c r="H205" i="7"/>
  <c r="K205" i="7" s="1"/>
  <c r="N204" i="7"/>
  <c r="H204" i="7"/>
  <c r="K204" i="7" s="1"/>
  <c r="N203" i="7"/>
  <c r="H203" i="7"/>
  <c r="K203" i="7" s="1"/>
  <c r="N202" i="7"/>
  <c r="H202" i="7"/>
  <c r="K202" i="7" s="1"/>
  <c r="N201" i="7"/>
  <c r="H201" i="7"/>
  <c r="K201" i="7" s="1"/>
  <c r="N200" i="7"/>
  <c r="H200" i="7"/>
  <c r="K200" i="7" s="1"/>
  <c r="N199" i="7"/>
  <c r="H199" i="7"/>
  <c r="K199" i="7" s="1"/>
  <c r="N198" i="7"/>
  <c r="H198" i="7"/>
  <c r="K198" i="7" s="1"/>
  <c r="N197" i="7"/>
  <c r="H197" i="7"/>
  <c r="K197" i="7" s="1"/>
  <c r="N196" i="7"/>
  <c r="H196" i="7"/>
  <c r="K196" i="7" s="1"/>
  <c r="N195" i="7"/>
  <c r="H195" i="7"/>
  <c r="K195" i="7" s="1"/>
  <c r="N194" i="7"/>
  <c r="H194" i="7"/>
  <c r="K194" i="7" s="1"/>
  <c r="N193" i="7"/>
  <c r="H193" i="7"/>
  <c r="K193" i="7" s="1"/>
  <c r="N192" i="7"/>
  <c r="H192" i="7"/>
  <c r="K192" i="7" s="1"/>
  <c r="N191" i="7"/>
  <c r="H191" i="7"/>
  <c r="K191" i="7" s="1"/>
  <c r="N190" i="7"/>
  <c r="H190" i="7"/>
  <c r="K190" i="7" s="1"/>
  <c r="N189" i="7"/>
  <c r="H189" i="7"/>
  <c r="K189" i="7" s="1"/>
  <c r="N188" i="7"/>
  <c r="H188" i="7"/>
  <c r="K188" i="7" s="1"/>
  <c r="N187" i="7"/>
  <c r="H187" i="7"/>
  <c r="K187" i="7" s="1"/>
  <c r="N186" i="7"/>
  <c r="H186" i="7"/>
  <c r="K186" i="7" s="1"/>
  <c r="N185" i="7"/>
  <c r="H185" i="7"/>
  <c r="K185" i="7" s="1"/>
  <c r="N184" i="7"/>
  <c r="H184" i="7"/>
  <c r="K184" i="7" s="1"/>
  <c r="N183" i="7"/>
  <c r="H183" i="7"/>
  <c r="K183" i="7" s="1"/>
  <c r="N182" i="7"/>
  <c r="H182" i="7"/>
  <c r="K182" i="7" s="1"/>
  <c r="N181" i="7"/>
  <c r="H181" i="7"/>
  <c r="K181" i="7" s="1"/>
  <c r="N180" i="7"/>
  <c r="H180" i="7"/>
  <c r="K180" i="7" s="1"/>
  <c r="N179" i="7"/>
  <c r="H179" i="7"/>
  <c r="K179" i="7" s="1"/>
  <c r="N178" i="7"/>
  <c r="H178" i="7"/>
  <c r="K178" i="7" s="1"/>
  <c r="N177" i="7"/>
  <c r="H177" i="7"/>
  <c r="K177" i="7" s="1"/>
  <c r="N176" i="7"/>
  <c r="H176" i="7"/>
  <c r="K176" i="7" s="1"/>
  <c r="N175" i="7"/>
  <c r="H175" i="7"/>
  <c r="K175" i="7" s="1"/>
  <c r="N174" i="7"/>
  <c r="H174" i="7"/>
  <c r="K174" i="7" s="1"/>
  <c r="N173" i="7"/>
  <c r="H173" i="7"/>
  <c r="K173" i="7" s="1"/>
  <c r="N172" i="7"/>
  <c r="H172" i="7"/>
  <c r="K172" i="7" s="1"/>
  <c r="N171" i="7"/>
  <c r="H171" i="7"/>
  <c r="K171" i="7" s="1"/>
  <c r="N170" i="7"/>
  <c r="H170" i="7"/>
  <c r="K170" i="7" s="1"/>
  <c r="N169" i="7"/>
  <c r="H169" i="7"/>
  <c r="K169" i="7" s="1"/>
  <c r="N168" i="7"/>
  <c r="H168" i="7"/>
  <c r="K168" i="7" s="1"/>
  <c r="N167" i="7"/>
  <c r="H167" i="7"/>
  <c r="K167" i="7" s="1"/>
  <c r="N166" i="7"/>
  <c r="H166" i="7"/>
  <c r="K166" i="7" s="1"/>
  <c r="N165" i="7"/>
  <c r="H165" i="7"/>
  <c r="K165" i="7" s="1"/>
  <c r="N164" i="7"/>
  <c r="H164" i="7"/>
  <c r="K164" i="7" s="1"/>
  <c r="N163" i="7"/>
  <c r="H163" i="7"/>
  <c r="K163" i="7" s="1"/>
  <c r="N162" i="7"/>
  <c r="H162" i="7"/>
  <c r="K162" i="7" s="1"/>
  <c r="N161" i="7"/>
  <c r="H161" i="7"/>
  <c r="K161" i="7" s="1"/>
  <c r="N160" i="7"/>
  <c r="H160" i="7"/>
  <c r="K160" i="7" s="1"/>
  <c r="N159" i="7"/>
  <c r="H159" i="7"/>
  <c r="K159" i="7" s="1"/>
  <c r="N158" i="7"/>
  <c r="H158" i="7"/>
  <c r="K158" i="7" s="1"/>
  <c r="N157" i="7"/>
  <c r="H157" i="7"/>
  <c r="K157" i="7" s="1"/>
  <c r="N156" i="7"/>
  <c r="H156" i="7"/>
  <c r="K156" i="7" s="1"/>
  <c r="N155" i="7"/>
  <c r="H155" i="7"/>
  <c r="K155" i="7" s="1"/>
  <c r="N154" i="7"/>
  <c r="H154" i="7"/>
  <c r="K154" i="7" s="1"/>
  <c r="N153" i="7"/>
  <c r="H153" i="7"/>
  <c r="K153" i="7" s="1"/>
  <c r="N152" i="7"/>
  <c r="H152" i="7"/>
  <c r="K152" i="7" s="1"/>
  <c r="N151" i="7"/>
  <c r="H151" i="7"/>
  <c r="K151" i="7" s="1"/>
  <c r="N150" i="7"/>
  <c r="H150" i="7"/>
  <c r="K150" i="7" s="1"/>
  <c r="N149" i="7"/>
  <c r="H149" i="7"/>
  <c r="K149" i="7" s="1"/>
  <c r="N148" i="7"/>
  <c r="H148" i="7"/>
  <c r="K148" i="7" s="1"/>
  <c r="N147" i="7"/>
  <c r="H147" i="7"/>
  <c r="K147" i="7" s="1"/>
  <c r="N146" i="7"/>
  <c r="H146" i="7"/>
  <c r="K146" i="7" s="1"/>
  <c r="N145" i="7"/>
  <c r="H145" i="7"/>
  <c r="K145" i="7" s="1"/>
  <c r="N144" i="7"/>
  <c r="H144" i="7"/>
  <c r="K144" i="7" s="1"/>
  <c r="N143" i="7"/>
  <c r="H143" i="7"/>
  <c r="K143" i="7" s="1"/>
  <c r="N142" i="7"/>
  <c r="H142" i="7"/>
  <c r="K142" i="7" s="1"/>
  <c r="N141" i="7"/>
  <c r="H141" i="7"/>
  <c r="K141" i="7" s="1"/>
  <c r="N140" i="7"/>
  <c r="H140" i="7"/>
  <c r="K140" i="7" s="1"/>
  <c r="N139" i="7"/>
  <c r="H139" i="7"/>
  <c r="K139" i="7" s="1"/>
  <c r="N138" i="7"/>
  <c r="H138" i="7"/>
  <c r="K138" i="7" s="1"/>
  <c r="N137" i="7"/>
  <c r="H137" i="7"/>
  <c r="K137" i="7" s="1"/>
  <c r="N136" i="7"/>
  <c r="H136" i="7"/>
  <c r="K136" i="7" s="1"/>
  <c r="N135" i="7"/>
  <c r="H135" i="7"/>
  <c r="K135" i="7" s="1"/>
  <c r="N134" i="7"/>
  <c r="H134" i="7"/>
  <c r="K134" i="7" s="1"/>
  <c r="N133" i="7"/>
  <c r="H133" i="7"/>
  <c r="K133" i="7" s="1"/>
  <c r="N132" i="7"/>
  <c r="H132" i="7"/>
  <c r="K132" i="7" s="1"/>
  <c r="N131" i="7"/>
  <c r="H131" i="7"/>
  <c r="K131" i="7" s="1"/>
  <c r="N130" i="7"/>
  <c r="H130" i="7"/>
  <c r="K130" i="7" s="1"/>
  <c r="N129" i="7"/>
  <c r="H129" i="7"/>
  <c r="K129" i="7" s="1"/>
  <c r="N128" i="7"/>
  <c r="H128" i="7"/>
  <c r="K128" i="7" s="1"/>
  <c r="N127" i="7"/>
  <c r="H127" i="7"/>
  <c r="K127" i="7" s="1"/>
  <c r="N126" i="7"/>
  <c r="H126" i="7"/>
  <c r="K126" i="7" s="1"/>
  <c r="N125" i="7"/>
  <c r="H125" i="7"/>
  <c r="K125" i="7" s="1"/>
  <c r="N124" i="7"/>
  <c r="H124" i="7"/>
  <c r="K124" i="7" s="1"/>
  <c r="N123" i="7"/>
  <c r="H123" i="7"/>
  <c r="K123" i="7" s="1"/>
  <c r="N122" i="7"/>
  <c r="H122" i="7"/>
  <c r="K122" i="7" s="1"/>
  <c r="N121" i="7"/>
  <c r="H121" i="7"/>
  <c r="K121" i="7" s="1"/>
  <c r="N120" i="7"/>
  <c r="H120" i="7"/>
  <c r="K120" i="7" s="1"/>
  <c r="N119" i="7"/>
  <c r="H119" i="7"/>
  <c r="K119" i="7" s="1"/>
  <c r="N118" i="7"/>
  <c r="H118" i="7"/>
  <c r="K118" i="7" s="1"/>
  <c r="N117" i="7"/>
  <c r="H117" i="7"/>
  <c r="K117" i="7" s="1"/>
  <c r="N116" i="7"/>
  <c r="H116" i="7"/>
  <c r="K116" i="7" s="1"/>
  <c r="N115" i="7"/>
  <c r="H115" i="7"/>
  <c r="K115" i="7" s="1"/>
  <c r="N114" i="7"/>
  <c r="H114" i="7"/>
  <c r="K114" i="7" s="1"/>
  <c r="N113" i="7"/>
  <c r="H113" i="7"/>
  <c r="K113" i="7" s="1"/>
  <c r="N112" i="7"/>
  <c r="H112" i="7"/>
  <c r="K112" i="7" s="1"/>
  <c r="N111" i="7"/>
  <c r="H111" i="7"/>
  <c r="K111" i="7" s="1"/>
  <c r="N110" i="7"/>
  <c r="H110" i="7"/>
  <c r="K110" i="7" s="1"/>
  <c r="N109" i="7"/>
  <c r="H109" i="7"/>
  <c r="K109" i="7" s="1"/>
  <c r="N108" i="7"/>
  <c r="H108" i="7"/>
  <c r="K108" i="7" s="1"/>
  <c r="N107" i="7"/>
  <c r="H107" i="7"/>
  <c r="K107" i="7" s="1"/>
  <c r="N106" i="7"/>
  <c r="H106" i="7"/>
  <c r="K106" i="7" s="1"/>
  <c r="N105" i="7"/>
  <c r="H105" i="7"/>
  <c r="K105" i="7" s="1"/>
  <c r="N104" i="7"/>
  <c r="H104" i="7"/>
  <c r="K104" i="7" s="1"/>
  <c r="N103" i="7"/>
  <c r="H103" i="7"/>
  <c r="K103" i="7" s="1"/>
  <c r="N102" i="7"/>
  <c r="H102" i="7"/>
  <c r="K102" i="7" s="1"/>
  <c r="N101" i="7"/>
  <c r="H101" i="7"/>
  <c r="K101" i="7" s="1"/>
  <c r="N100" i="7"/>
  <c r="H100" i="7"/>
  <c r="K100" i="7" s="1"/>
  <c r="N99" i="7"/>
  <c r="H99" i="7"/>
  <c r="K99" i="7" s="1"/>
  <c r="N98" i="7"/>
  <c r="H98" i="7"/>
  <c r="K98" i="7" s="1"/>
  <c r="N97" i="7"/>
  <c r="H97" i="7"/>
  <c r="K97" i="7" s="1"/>
  <c r="N96" i="7"/>
  <c r="H96" i="7"/>
  <c r="K96" i="7" s="1"/>
  <c r="N95" i="7"/>
  <c r="H95" i="7"/>
  <c r="K95" i="7" s="1"/>
  <c r="N94" i="7"/>
  <c r="H94" i="7"/>
  <c r="K94" i="7" s="1"/>
  <c r="N93" i="7"/>
  <c r="H93" i="7"/>
  <c r="K93" i="7" s="1"/>
  <c r="N92" i="7"/>
  <c r="H92" i="7"/>
  <c r="K92" i="7" s="1"/>
  <c r="N91" i="7"/>
  <c r="H91" i="7"/>
  <c r="K91" i="7" s="1"/>
  <c r="N90" i="7"/>
  <c r="H90" i="7"/>
  <c r="K90" i="7" s="1"/>
  <c r="N89" i="7"/>
  <c r="H89" i="7"/>
  <c r="K89" i="7" s="1"/>
  <c r="N88" i="7"/>
  <c r="H88" i="7"/>
  <c r="K88" i="7" s="1"/>
  <c r="N87" i="7"/>
  <c r="H87" i="7"/>
  <c r="K87" i="7" s="1"/>
  <c r="N86" i="7"/>
  <c r="H86" i="7"/>
  <c r="K86" i="7" s="1"/>
  <c r="N85" i="7"/>
  <c r="H85" i="7"/>
  <c r="K85" i="7" s="1"/>
  <c r="N84" i="7"/>
  <c r="H84" i="7"/>
  <c r="K84" i="7" s="1"/>
  <c r="N83" i="7"/>
  <c r="H83" i="7"/>
  <c r="K83" i="7" s="1"/>
  <c r="N82" i="7"/>
  <c r="H82" i="7"/>
  <c r="K82" i="7" s="1"/>
  <c r="N81" i="7"/>
  <c r="H81" i="7"/>
  <c r="K81" i="7" s="1"/>
  <c r="N80" i="7"/>
  <c r="H80" i="7"/>
  <c r="K80" i="7" s="1"/>
  <c r="N79" i="7"/>
  <c r="H79" i="7"/>
  <c r="K79" i="7" s="1"/>
  <c r="N78" i="7"/>
  <c r="H78" i="7"/>
  <c r="K78" i="7" s="1"/>
  <c r="N77" i="7"/>
  <c r="H77" i="7"/>
  <c r="K77" i="7" s="1"/>
  <c r="N76" i="7"/>
  <c r="H76" i="7"/>
  <c r="K76" i="7" s="1"/>
  <c r="N75" i="7"/>
  <c r="H75" i="7"/>
  <c r="K75" i="7" s="1"/>
  <c r="N74" i="7"/>
  <c r="H74" i="7"/>
  <c r="K74" i="7" s="1"/>
  <c r="N73" i="7"/>
  <c r="H73" i="7"/>
  <c r="K73" i="7" s="1"/>
  <c r="N72" i="7"/>
  <c r="H72" i="7"/>
  <c r="K72" i="7" s="1"/>
  <c r="N71" i="7"/>
  <c r="H71" i="7"/>
  <c r="K71" i="7" s="1"/>
  <c r="N70" i="7"/>
  <c r="H70" i="7"/>
  <c r="K70" i="7" s="1"/>
  <c r="N69" i="7"/>
  <c r="H69" i="7"/>
  <c r="K69" i="7" s="1"/>
  <c r="N68" i="7"/>
  <c r="H68" i="7"/>
  <c r="K68" i="7" s="1"/>
  <c r="N67" i="7"/>
  <c r="H67" i="7"/>
  <c r="K67" i="7" s="1"/>
  <c r="N66" i="7"/>
  <c r="H66" i="7"/>
  <c r="K66" i="7" s="1"/>
  <c r="N65" i="7"/>
  <c r="H65" i="7"/>
  <c r="K65" i="7" s="1"/>
  <c r="N64" i="7"/>
  <c r="H64" i="7"/>
  <c r="K64" i="7" s="1"/>
  <c r="N63" i="7"/>
  <c r="H63" i="7"/>
  <c r="K63" i="7" s="1"/>
  <c r="N62" i="7"/>
  <c r="H62" i="7"/>
  <c r="K62" i="7" s="1"/>
  <c r="N61" i="7"/>
  <c r="H61" i="7"/>
  <c r="K61" i="7" s="1"/>
  <c r="N60" i="7"/>
  <c r="H60" i="7"/>
  <c r="K60" i="7" s="1"/>
  <c r="N59" i="7"/>
  <c r="H59" i="7"/>
  <c r="K59" i="7" s="1"/>
  <c r="N58" i="7"/>
  <c r="H58" i="7"/>
  <c r="K58" i="7" s="1"/>
  <c r="N57" i="7"/>
  <c r="H57" i="7"/>
  <c r="K57" i="7" s="1"/>
  <c r="N56" i="7"/>
  <c r="H56" i="7"/>
  <c r="K56" i="7" s="1"/>
  <c r="N55" i="7"/>
  <c r="H55" i="7"/>
  <c r="K55" i="7" s="1"/>
  <c r="N54" i="7"/>
  <c r="H54" i="7"/>
  <c r="K54" i="7" s="1"/>
  <c r="N53" i="7"/>
  <c r="H53" i="7"/>
  <c r="K53" i="7" s="1"/>
  <c r="N52" i="7"/>
  <c r="H52" i="7"/>
  <c r="K52" i="7" s="1"/>
  <c r="N51" i="7"/>
  <c r="H51" i="7"/>
  <c r="K51" i="7" s="1"/>
  <c r="N50" i="7"/>
  <c r="H50" i="7"/>
  <c r="K50" i="7" s="1"/>
  <c r="N49" i="7"/>
  <c r="H49" i="7"/>
  <c r="K49" i="7" s="1"/>
  <c r="N48" i="7"/>
  <c r="H48" i="7"/>
  <c r="K48" i="7" s="1"/>
  <c r="N47" i="7"/>
  <c r="H47" i="7"/>
  <c r="K47" i="7" s="1"/>
  <c r="N46" i="7"/>
  <c r="H46" i="7"/>
  <c r="K46" i="7" s="1"/>
  <c r="N45" i="7"/>
  <c r="H45" i="7"/>
  <c r="K45" i="7" s="1"/>
  <c r="N44" i="7"/>
  <c r="H44" i="7"/>
  <c r="K44" i="7" s="1"/>
  <c r="N43" i="7"/>
  <c r="H43" i="7"/>
  <c r="K43" i="7" s="1"/>
  <c r="N42" i="7"/>
  <c r="H42" i="7"/>
  <c r="K42" i="7" s="1"/>
  <c r="N41" i="7"/>
  <c r="H41" i="7"/>
  <c r="K41" i="7" s="1"/>
  <c r="N40" i="7"/>
  <c r="H40" i="7"/>
  <c r="K40" i="7" s="1"/>
  <c r="N39" i="7"/>
  <c r="H39" i="7"/>
  <c r="K39" i="7" s="1"/>
  <c r="N38" i="7"/>
  <c r="H38" i="7"/>
  <c r="K38" i="7" s="1"/>
  <c r="N37" i="7"/>
  <c r="H37" i="7"/>
  <c r="K37" i="7" s="1"/>
  <c r="N36" i="7"/>
  <c r="H36" i="7"/>
  <c r="K36" i="7" s="1"/>
  <c r="N35" i="7"/>
  <c r="H35" i="7"/>
  <c r="K35" i="7" s="1"/>
  <c r="N34" i="7"/>
  <c r="H34" i="7"/>
  <c r="K34" i="7" s="1"/>
  <c r="N33" i="7"/>
  <c r="H33" i="7"/>
  <c r="K33" i="7" s="1"/>
  <c r="N32" i="7"/>
  <c r="H32" i="7"/>
  <c r="K32" i="7" s="1"/>
  <c r="N31" i="7"/>
  <c r="H31" i="7"/>
  <c r="K31" i="7" s="1"/>
  <c r="N30" i="7"/>
  <c r="H30" i="7"/>
  <c r="K30" i="7" s="1"/>
  <c r="N29" i="7"/>
  <c r="H29" i="7"/>
  <c r="K29" i="7" s="1"/>
  <c r="N28" i="7"/>
  <c r="H28" i="7"/>
  <c r="K28" i="7" s="1"/>
  <c r="N27" i="7"/>
  <c r="H27" i="7"/>
  <c r="K27" i="7" s="1"/>
  <c r="N26" i="7"/>
  <c r="H26" i="7"/>
  <c r="K26" i="7" s="1"/>
  <c r="N25" i="7"/>
  <c r="H25" i="7"/>
  <c r="K25" i="7" s="1"/>
  <c r="N24" i="7"/>
  <c r="H24" i="7"/>
  <c r="K24" i="7" s="1"/>
  <c r="N23" i="7"/>
  <c r="H23" i="7"/>
  <c r="K23" i="7" s="1"/>
  <c r="N22" i="7"/>
  <c r="H22" i="7"/>
  <c r="K22" i="7" s="1"/>
  <c r="N21" i="7"/>
  <c r="H21" i="7"/>
  <c r="K21" i="7" s="1"/>
  <c r="N20" i="7"/>
  <c r="H20" i="7"/>
  <c r="K20" i="7" s="1"/>
  <c r="N19" i="7"/>
  <c r="H19" i="7"/>
  <c r="K19" i="7" s="1"/>
  <c r="N18" i="7"/>
  <c r="H18" i="7"/>
  <c r="K18" i="7" s="1"/>
  <c r="N17" i="7"/>
  <c r="H17" i="7"/>
  <c r="K17" i="7" s="1"/>
  <c r="N16" i="7"/>
  <c r="H16" i="7"/>
  <c r="K16" i="7" s="1"/>
  <c r="N15" i="7"/>
  <c r="H15" i="7"/>
  <c r="K15" i="7" s="1"/>
  <c r="N14" i="7"/>
  <c r="H14" i="7"/>
  <c r="K14" i="7" s="1"/>
  <c r="N13" i="7"/>
  <c r="H13" i="7"/>
  <c r="K13" i="7" s="1"/>
  <c r="N12" i="7"/>
  <c r="H12" i="7"/>
  <c r="K12" i="7" s="1"/>
  <c r="N11" i="7"/>
  <c r="H11" i="7"/>
  <c r="N10" i="7"/>
  <c r="K10" i="7"/>
  <c r="N9" i="7"/>
  <c r="E64" i="3"/>
  <c r="N8" i="7"/>
  <c r="N7" i="7"/>
  <c r="I46" i="9" l="1"/>
  <c r="H58" i="9"/>
  <c r="K11" i="7"/>
  <c r="G80" i="3" s="1"/>
  <c r="O80" i="3" s="1"/>
  <c r="I8" i="14" s="1"/>
  <c r="H34" i="9"/>
  <c r="G64" i="3"/>
  <c r="J24" i="9"/>
  <c r="F4" i="9"/>
  <c r="E19" i="9"/>
  <c r="N25" i="9"/>
  <c r="D64" i="3"/>
  <c r="O64" i="3" l="1"/>
  <c r="J46" i="9"/>
  <c r="I58" i="9"/>
  <c r="I34" i="9"/>
  <c r="H39" i="9"/>
  <c r="K24" i="9"/>
  <c r="G4" i="9"/>
  <c r="F19" i="9"/>
  <c r="O25" i="9"/>
  <c r="L32" i="6"/>
  <c r="L31" i="6"/>
  <c r="L30" i="6"/>
  <c r="L29" i="6"/>
  <c r="L28" i="6"/>
  <c r="L27" i="6"/>
  <c r="L26" i="6"/>
  <c r="L25" i="6"/>
  <c r="L24" i="6"/>
  <c r="L23" i="6"/>
  <c r="L22" i="6"/>
  <c r="L21" i="6"/>
  <c r="L19" i="6"/>
  <c r="L18" i="6"/>
  <c r="L17" i="6"/>
  <c r="L16" i="6"/>
  <c r="L15" i="6"/>
  <c r="L14" i="6"/>
  <c r="L13" i="6"/>
  <c r="L12" i="6"/>
  <c r="L11" i="6"/>
  <c r="L10" i="6"/>
  <c r="L9" i="6"/>
  <c r="L8" i="6"/>
  <c r="K46" i="9" l="1"/>
  <c r="J58" i="9"/>
  <c r="J34" i="9"/>
  <c r="I39" i="9"/>
  <c r="L24" i="9"/>
  <c r="H4" i="9"/>
  <c r="G19" i="9"/>
  <c r="I6" i="5"/>
  <c r="I7" i="5"/>
  <c r="I10" i="5"/>
  <c r="I8" i="5"/>
  <c r="I9" i="5"/>
  <c r="I12" i="5"/>
  <c r="D9" i="3"/>
  <c r="E9" i="3"/>
  <c r="F9" i="3"/>
  <c r="G9" i="3"/>
  <c r="H9" i="3"/>
  <c r="I9" i="3"/>
  <c r="J9" i="3"/>
  <c r="K9" i="3"/>
  <c r="L9" i="3"/>
  <c r="M9" i="3"/>
  <c r="N9" i="3"/>
  <c r="C9" i="3"/>
  <c r="D8" i="3"/>
  <c r="E8" i="3"/>
  <c r="F8" i="3"/>
  <c r="G8" i="3"/>
  <c r="H8" i="3"/>
  <c r="I8" i="3"/>
  <c r="J8" i="3"/>
  <c r="K8" i="3"/>
  <c r="L8" i="3"/>
  <c r="M8" i="3"/>
  <c r="N8" i="3"/>
  <c r="C8" i="3"/>
  <c r="D7" i="3"/>
  <c r="E7" i="3"/>
  <c r="F7" i="3"/>
  <c r="G7" i="3"/>
  <c r="H7" i="3"/>
  <c r="H11" i="3" s="1"/>
  <c r="H59" i="3" s="1"/>
  <c r="I7" i="3"/>
  <c r="I11" i="3" s="1"/>
  <c r="I59" i="3" s="1"/>
  <c r="J7" i="3"/>
  <c r="K7" i="3"/>
  <c r="L7" i="3"/>
  <c r="L11" i="3" s="1"/>
  <c r="L59" i="3" s="1"/>
  <c r="M7" i="3"/>
  <c r="N7" i="3"/>
  <c r="N11" i="3" s="1"/>
  <c r="N59" i="3" s="1"/>
  <c r="C7" i="3"/>
  <c r="C11" i="3" s="1"/>
  <c r="C90" i="3" l="1"/>
  <c r="E11" i="3"/>
  <c r="E59" i="3" s="1"/>
  <c r="K11" i="3"/>
  <c r="K59" i="3" s="1"/>
  <c r="J11" i="3"/>
  <c r="J59" i="3" s="1"/>
  <c r="C59" i="3"/>
  <c r="F11" i="3"/>
  <c r="F59" i="3" s="1"/>
  <c r="M11" i="3"/>
  <c r="M59" i="3" s="1"/>
  <c r="O33" i="3"/>
  <c r="G11" i="3"/>
  <c r="G59" i="3" s="1"/>
  <c r="D11" i="3"/>
  <c r="D59" i="3" s="1"/>
  <c r="L46" i="9"/>
  <c r="K58" i="9"/>
  <c r="K34" i="9"/>
  <c r="J39" i="9"/>
  <c r="M24" i="9"/>
  <c r="I4" i="9"/>
  <c r="H19" i="9"/>
  <c r="D96" i="3"/>
  <c r="D110" i="3" s="1"/>
  <c r="E97" i="3"/>
  <c r="E110" i="3" s="1"/>
  <c r="F98" i="3"/>
  <c r="F110" i="3" s="1"/>
  <c r="G99" i="3"/>
  <c r="G110" i="3" s="1"/>
  <c r="H100" i="3"/>
  <c r="H110" i="3" s="1"/>
  <c r="I101" i="3"/>
  <c r="I110" i="3" s="1"/>
  <c r="J102" i="3"/>
  <c r="J110" i="3" s="1"/>
  <c r="K103" i="3"/>
  <c r="K110" i="3" s="1"/>
  <c r="L104" i="3"/>
  <c r="L110" i="3" s="1"/>
  <c r="C95" i="3"/>
  <c r="C110" i="3" s="1"/>
  <c r="K56" i="6" l="1"/>
  <c r="O59" i="3"/>
  <c r="M95" i="3"/>
  <c r="O95" i="3" s="1"/>
  <c r="M105" i="3"/>
  <c r="O105" i="3" s="1"/>
  <c r="N96" i="3"/>
  <c r="N106" i="3"/>
  <c r="O106" i="3" s="1"/>
  <c r="M46" i="9"/>
  <c r="L58" i="9"/>
  <c r="L34" i="9"/>
  <c r="K39" i="9"/>
  <c r="N24" i="9"/>
  <c r="J4" i="9"/>
  <c r="I19" i="9"/>
  <c r="O101" i="3"/>
  <c r="O99" i="3"/>
  <c r="O97" i="3"/>
  <c r="O103" i="3"/>
  <c r="O104" i="3"/>
  <c r="O102" i="3"/>
  <c r="O100" i="3"/>
  <c r="O98" i="3"/>
  <c r="B1" i="5"/>
  <c r="B1" i="2"/>
  <c r="B1" i="1"/>
  <c r="D41" i="3"/>
  <c r="D60" i="3" s="1"/>
  <c r="E41" i="3"/>
  <c r="E60" i="3" s="1"/>
  <c r="F41" i="3"/>
  <c r="F60" i="3" s="1"/>
  <c r="G41" i="3"/>
  <c r="G60" i="3" s="1"/>
  <c r="H41" i="3"/>
  <c r="H60" i="3" s="1"/>
  <c r="I41" i="3"/>
  <c r="I60" i="3" s="1"/>
  <c r="J41" i="3"/>
  <c r="J60" i="3" s="1"/>
  <c r="K41" i="3"/>
  <c r="K60" i="3" s="1"/>
  <c r="L41" i="3"/>
  <c r="L60" i="3" s="1"/>
  <c r="M41" i="3"/>
  <c r="M60" i="3" s="1"/>
  <c r="N41" i="3"/>
  <c r="N60" i="3" s="1"/>
  <c r="I11" i="5"/>
  <c r="C89" i="3" s="1"/>
  <c r="C92" i="3" s="1"/>
  <c r="I11" i="14" s="1"/>
  <c r="O41" i="3" l="1"/>
  <c r="C60" i="3"/>
  <c r="C63" i="3" s="1"/>
  <c r="N110" i="3"/>
  <c r="M110" i="3"/>
  <c r="O96" i="3"/>
  <c r="N46" i="9"/>
  <c r="M58" i="9"/>
  <c r="M34" i="9"/>
  <c r="L39" i="9"/>
  <c r="O24" i="9"/>
  <c r="K4" i="9"/>
  <c r="J19" i="9"/>
  <c r="O110" i="3"/>
  <c r="O9" i="3"/>
  <c r="I53" i="3" s="1"/>
  <c r="O60" i="3" l="1"/>
  <c r="O46" i="9"/>
  <c r="O58" i="9" s="1"/>
  <c r="N58" i="9"/>
  <c r="N34" i="9"/>
  <c r="M39" i="9"/>
  <c r="L4" i="9"/>
  <c r="K19" i="9"/>
  <c r="O34" i="9" l="1"/>
  <c r="O39" i="9" s="1"/>
  <c r="N39" i="9"/>
  <c r="M4" i="9"/>
  <c r="L19" i="9"/>
  <c r="N77" i="3"/>
  <c r="M77" i="3"/>
  <c r="L77" i="3"/>
  <c r="K77" i="3"/>
  <c r="J77" i="3"/>
  <c r="I77" i="3"/>
  <c r="H77" i="3"/>
  <c r="G77" i="3"/>
  <c r="F77" i="3"/>
  <c r="E77" i="3"/>
  <c r="N76" i="3"/>
  <c r="M76" i="3"/>
  <c r="L76" i="3"/>
  <c r="K76" i="3"/>
  <c r="J76" i="3"/>
  <c r="I76" i="3"/>
  <c r="H76" i="3"/>
  <c r="G76" i="3"/>
  <c r="F76" i="3"/>
  <c r="E76" i="3"/>
  <c r="D76" i="3"/>
  <c r="N68" i="3"/>
  <c r="M68" i="3"/>
  <c r="L68" i="3"/>
  <c r="K68" i="3"/>
  <c r="J68" i="3"/>
  <c r="I68" i="3"/>
  <c r="H68" i="3"/>
  <c r="G68" i="3"/>
  <c r="F68" i="3"/>
  <c r="E68" i="3"/>
  <c r="D68" i="3"/>
  <c r="C68" i="3"/>
  <c r="N67" i="3"/>
  <c r="M67" i="3"/>
  <c r="L67" i="3"/>
  <c r="K67" i="3"/>
  <c r="J67" i="3"/>
  <c r="I67" i="3"/>
  <c r="H67" i="3"/>
  <c r="G67" i="3"/>
  <c r="F67" i="3"/>
  <c r="E67" i="3"/>
  <c r="D67" i="3"/>
  <c r="C67" i="3"/>
  <c r="N65" i="3"/>
  <c r="M65" i="3"/>
  <c r="L65" i="3"/>
  <c r="K65" i="3"/>
  <c r="J65" i="3"/>
  <c r="I65" i="3"/>
  <c r="H65" i="3"/>
  <c r="G65" i="3"/>
  <c r="F65" i="3"/>
  <c r="E65" i="3"/>
  <c r="D65" i="3"/>
  <c r="C65" i="3"/>
  <c r="N66" i="3"/>
  <c r="M66" i="3"/>
  <c r="L66" i="3"/>
  <c r="K66" i="3"/>
  <c r="J66" i="3"/>
  <c r="I66" i="3"/>
  <c r="H66" i="3"/>
  <c r="G66" i="3"/>
  <c r="F66" i="3"/>
  <c r="E66" i="3"/>
  <c r="D66" i="3"/>
  <c r="C66" i="3"/>
  <c r="N61" i="3"/>
  <c r="N63" i="3" s="1"/>
  <c r="M61" i="3"/>
  <c r="M63" i="3" s="1"/>
  <c r="L61" i="3"/>
  <c r="L63" i="3" s="1"/>
  <c r="K61" i="3"/>
  <c r="K63" i="3" s="1"/>
  <c r="J61" i="3"/>
  <c r="J63" i="3" s="1"/>
  <c r="I61" i="3"/>
  <c r="I63" i="3" s="1"/>
  <c r="H61" i="3"/>
  <c r="H63" i="3" s="1"/>
  <c r="G61" i="3"/>
  <c r="G63" i="3" s="1"/>
  <c r="F61" i="3"/>
  <c r="F63" i="3" s="1"/>
  <c r="E61" i="3"/>
  <c r="E63" i="3" s="1"/>
  <c r="D61" i="3"/>
  <c r="D63" i="3" s="1"/>
  <c r="G17" i="3"/>
  <c r="O17" i="3" s="1"/>
  <c r="K30" i="3"/>
  <c r="O30" i="3" s="1"/>
  <c r="K53" i="6" s="1"/>
  <c r="B43" i="3"/>
  <c r="N43" i="3" s="1"/>
  <c r="N72" i="3" s="1"/>
  <c r="M28" i="2"/>
  <c r="M27" i="2"/>
  <c r="M26" i="2"/>
  <c r="M25" i="2"/>
  <c r="M24" i="2"/>
  <c r="M23" i="2"/>
  <c r="M22" i="2"/>
  <c r="M17" i="2"/>
  <c r="M16" i="2"/>
  <c r="M15" i="2"/>
  <c r="M13" i="2"/>
  <c r="M12" i="2"/>
  <c r="B45" i="3"/>
  <c r="B42" i="3"/>
  <c r="N42" i="3" s="1"/>
  <c r="N71" i="3" s="1"/>
  <c r="B37" i="3"/>
  <c r="M60" i="6" s="1"/>
  <c r="B36" i="3"/>
  <c r="M59" i="6" s="1"/>
  <c r="B35" i="3"/>
  <c r="M58" i="6" s="1"/>
  <c r="B34" i="3"/>
  <c r="M57" i="6" s="1"/>
  <c r="B29" i="3"/>
  <c r="M52" i="6" s="1"/>
  <c r="B28" i="3"/>
  <c r="M51" i="6" s="1"/>
  <c r="B27" i="3"/>
  <c r="M50" i="6" s="1"/>
  <c r="C26" i="3"/>
  <c r="E15" i="3"/>
  <c r="B25" i="3"/>
  <c r="B24" i="3"/>
  <c r="O58" i="3"/>
  <c r="M45" i="3" l="1"/>
  <c r="M73" i="3" s="1"/>
  <c r="K45" i="3"/>
  <c r="K73" i="3" s="1"/>
  <c r="I45" i="3"/>
  <c r="I73" i="3" s="1"/>
  <c r="G45" i="3"/>
  <c r="E45" i="3"/>
  <c r="E73" i="3" s="1"/>
  <c r="C45" i="3"/>
  <c r="C73" i="3" s="1"/>
  <c r="N45" i="3"/>
  <c r="N73" i="3" s="1"/>
  <c r="L45" i="3"/>
  <c r="L73" i="3" s="1"/>
  <c r="J45" i="3"/>
  <c r="J73" i="3" s="1"/>
  <c r="H45" i="3"/>
  <c r="H73" i="3" s="1"/>
  <c r="F45" i="3"/>
  <c r="F73" i="3" s="1"/>
  <c r="D45" i="3"/>
  <c r="D73" i="3" s="1"/>
  <c r="G14" i="3"/>
  <c r="O14" i="3" s="1"/>
  <c r="G46" i="3"/>
  <c r="O46" i="3" s="1"/>
  <c r="C25" i="3"/>
  <c r="M48" i="6"/>
  <c r="C24" i="3"/>
  <c r="M47" i="6"/>
  <c r="H43" i="3"/>
  <c r="H72" i="3" s="1"/>
  <c r="J43" i="3"/>
  <c r="J72" i="3" s="1"/>
  <c r="F42" i="3"/>
  <c r="F71" i="3" s="1"/>
  <c r="O61" i="3"/>
  <c r="N4" i="9"/>
  <c r="M19" i="9"/>
  <c r="E43" i="3"/>
  <c r="E72" i="3" s="1"/>
  <c r="D43" i="3"/>
  <c r="D72" i="3" s="1"/>
  <c r="F43" i="3"/>
  <c r="F72" i="3" s="1"/>
  <c r="C42" i="3"/>
  <c r="C71" i="3" s="1"/>
  <c r="D42" i="3"/>
  <c r="D71" i="3" s="1"/>
  <c r="E42" i="3"/>
  <c r="E71" i="3" s="1"/>
  <c r="M42" i="3"/>
  <c r="M71" i="3" s="1"/>
  <c r="C43" i="3"/>
  <c r="C72" i="3" s="1"/>
  <c r="G43" i="3"/>
  <c r="G72" i="3" s="1"/>
  <c r="I43" i="3"/>
  <c r="I72" i="3" s="1"/>
  <c r="K43" i="3"/>
  <c r="K72" i="3" s="1"/>
  <c r="L43" i="3"/>
  <c r="L72" i="3" s="1"/>
  <c r="M43" i="3"/>
  <c r="M72" i="3" s="1"/>
  <c r="C15" i="3"/>
  <c r="C12" i="3" s="1"/>
  <c r="C19" i="3" s="1"/>
  <c r="C28" i="3"/>
  <c r="C34" i="3"/>
  <c r="C36" i="3"/>
  <c r="H25" i="3"/>
  <c r="H26" i="3"/>
  <c r="H27" i="3"/>
  <c r="H29" i="3"/>
  <c r="G35" i="3"/>
  <c r="G37" i="3"/>
  <c r="O68" i="3"/>
  <c r="G42" i="3"/>
  <c r="G71" i="3" s="1"/>
  <c r="H42" i="3"/>
  <c r="H71" i="3" s="1"/>
  <c r="I42" i="3"/>
  <c r="I71" i="3" s="1"/>
  <c r="J42" i="3"/>
  <c r="J71" i="3" s="1"/>
  <c r="O8" i="3"/>
  <c r="I52" i="3" s="1"/>
  <c r="K42" i="3"/>
  <c r="K71" i="3" s="1"/>
  <c r="L42" i="3"/>
  <c r="L71" i="3" s="1"/>
  <c r="O65" i="3"/>
  <c r="O76" i="3"/>
  <c r="O69" i="3"/>
  <c r="O66" i="3"/>
  <c r="O67" i="3"/>
  <c r="D32" i="14" s="1"/>
  <c r="D33" i="14" s="1"/>
  <c r="O77" i="3"/>
  <c r="M37" i="3"/>
  <c r="K37" i="3"/>
  <c r="J37" i="3"/>
  <c r="H37" i="3"/>
  <c r="F37" i="3"/>
  <c r="E37" i="3"/>
  <c r="D37" i="3"/>
  <c r="C37" i="3"/>
  <c r="N36" i="3"/>
  <c r="L36" i="3"/>
  <c r="J36" i="3"/>
  <c r="I36" i="3"/>
  <c r="G36" i="3"/>
  <c r="M35" i="3"/>
  <c r="K35" i="3"/>
  <c r="I35" i="3"/>
  <c r="H35" i="3"/>
  <c r="F35" i="3"/>
  <c r="E35" i="3"/>
  <c r="D35" i="3"/>
  <c r="C35" i="3"/>
  <c r="N34" i="3"/>
  <c r="L34" i="3"/>
  <c r="J34" i="3"/>
  <c r="H34" i="3"/>
  <c r="G34" i="3"/>
  <c r="M29" i="3"/>
  <c r="K29" i="3"/>
  <c r="I29" i="3"/>
  <c r="G29" i="3"/>
  <c r="F29" i="3"/>
  <c r="E29" i="3"/>
  <c r="D29" i="3"/>
  <c r="C29" i="3"/>
  <c r="N28" i="3"/>
  <c r="L28" i="3"/>
  <c r="J28" i="3"/>
  <c r="H28" i="3"/>
  <c r="N16" i="3"/>
  <c r="L16" i="3"/>
  <c r="J16" i="3"/>
  <c r="H16" i="3"/>
  <c r="M26" i="3"/>
  <c r="K26" i="3"/>
  <c r="I26" i="3"/>
  <c r="G26" i="3"/>
  <c r="F26" i="3"/>
  <c r="E26" i="3"/>
  <c r="D26" i="3"/>
  <c r="N15" i="3"/>
  <c r="L15" i="3"/>
  <c r="J15" i="3"/>
  <c r="H15" i="3"/>
  <c r="M25" i="3"/>
  <c r="K25" i="3"/>
  <c r="I25" i="3"/>
  <c r="G25" i="3"/>
  <c r="F25" i="3"/>
  <c r="E25" i="3"/>
  <c r="D25" i="3"/>
  <c r="N24" i="3"/>
  <c r="L24" i="3"/>
  <c r="J24" i="3"/>
  <c r="H24" i="3"/>
  <c r="F24" i="3"/>
  <c r="D24" i="3"/>
  <c r="N37" i="3"/>
  <c r="L37" i="3"/>
  <c r="I37" i="3"/>
  <c r="M36" i="3"/>
  <c r="K36" i="3"/>
  <c r="H36" i="3"/>
  <c r="F36" i="3"/>
  <c r="E36" i="3"/>
  <c r="D36" i="3"/>
  <c r="N35" i="3"/>
  <c r="L35" i="3"/>
  <c r="J35" i="3"/>
  <c r="M34" i="3"/>
  <c r="K34" i="3"/>
  <c r="I34" i="3"/>
  <c r="F34" i="3"/>
  <c r="E34" i="3"/>
  <c r="D34" i="3"/>
  <c r="N29" i="3"/>
  <c r="L29" i="3"/>
  <c r="J29" i="3"/>
  <c r="M28" i="3"/>
  <c r="K28" i="3"/>
  <c r="I28" i="3"/>
  <c r="G28" i="3"/>
  <c r="F28" i="3"/>
  <c r="E28" i="3"/>
  <c r="D28" i="3"/>
  <c r="M16" i="3"/>
  <c r="K16" i="3"/>
  <c r="I16" i="3"/>
  <c r="G16" i="3"/>
  <c r="F16" i="3"/>
  <c r="E16" i="3"/>
  <c r="E12" i="3" s="1"/>
  <c r="N26" i="3"/>
  <c r="L26" i="3"/>
  <c r="J26" i="3"/>
  <c r="M15" i="3"/>
  <c r="K15" i="3"/>
  <c r="I15" i="3"/>
  <c r="G15" i="3"/>
  <c r="F15" i="3"/>
  <c r="D15" i="3"/>
  <c r="N25" i="3"/>
  <c r="L25" i="3"/>
  <c r="J25" i="3"/>
  <c r="M24" i="3"/>
  <c r="K24" i="3"/>
  <c r="I24" i="3"/>
  <c r="G24" i="3"/>
  <c r="E24" i="3"/>
  <c r="D37" i="6"/>
  <c r="K19" i="6" s="1"/>
  <c r="D33" i="6"/>
  <c r="K15" i="6" s="1"/>
  <c r="M27" i="3"/>
  <c r="K27" i="3"/>
  <c r="I27" i="3"/>
  <c r="G27" i="3"/>
  <c r="F27" i="3"/>
  <c r="E27" i="3"/>
  <c r="D27" i="3"/>
  <c r="C27" i="3"/>
  <c r="N27" i="3"/>
  <c r="L27" i="3"/>
  <c r="J27" i="3"/>
  <c r="J53" i="3" l="1"/>
  <c r="G73" i="3"/>
  <c r="I29" i="14"/>
  <c r="I13" i="14"/>
  <c r="I17" i="14" s="1"/>
  <c r="I24" i="14" s="1"/>
  <c r="C38" i="3"/>
  <c r="I38" i="3"/>
  <c r="M38" i="3"/>
  <c r="M70" i="3" s="1"/>
  <c r="G12" i="3"/>
  <c r="G19" i="3" s="1"/>
  <c r="K12" i="3"/>
  <c r="K19" i="3" s="1"/>
  <c r="H12" i="3"/>
  <c r="H19" i="3" s="1"/>
  <c r="L12" i="3"/>
  <c r="L19" i="3" s="1"/>
  <c r="E38" i="3"/>
  <c r="F38" i="3"/>
  <c r="J38" i="3"/>
  <c r="J70" i="3" s="1"/>
  <c r="N38" i="3"/>
  <c r="N70" i="3" s="1"/>
  <c r="G38" i="3"/>
  <c r="K38" i="3"/>
  <c r="D38" i="3"/>
  <c r="H38" i="3"/>
  <c r="H70" i="3" s="1"/>
  <c r="L38" i="3"/>
  <c r="L70" i="3" s="1"/>
  <c r="D12" i="3"/>
  <c r="D19" i="3" s="1"/>
  <c r="F12" i="3"/>
  <c r="F19" i="3" s="1"/>
  <c r="I12" i="3"/>
  <c r="I19" i="3" s="1"/>
  <c r="M12" i="3"/>
  <c r="M19" i="3" s="1"/>
  <c r="J12" i="3"/>
  <c r="J19" i="3" s="1"/>
  <c r="N12" i="3"/>
  <c r="N19" i="3" s="1"/>
  <c r="O29" i="3"/>
  <c r="O63" i="3"/>
  <c r="E19" i="3"/>
  <c r="O4" i="9"/>
  <c r="O19" i="9" s="1"/>
  <c r="D11" i="14" s="1"/>
  <c r="N19" i="9"/>
  <c r="O73" i="3"/>
  <c r="O72" i="3"/>
  <c r="O45" i="3"/>
  <c r="O71" i="3"/>
  <c r="O43" i="3"/>
  <c r="O42" i="3"/>
  <c r="D30" i="6"/>
  <c r="K12" i="6" s="1"/>
  <c r="D29" i="6"/>
  <c r="K11" i="6" s="1"/>
  <c r="D32" i="6"/>
  <c r="K14" i="6" s="1"/>
  <c r="D35" i="6"/>
  <c r="K17" i="6" s="1"/>
  <c r="D36" i="6"/>
  <c r="K18" i="6" s="1"/>
  <c r="D28" i="6"/>
  <c r="K10" i="6" s="1"/>
  <c r="D31" i="6"/>
  <c r="K13" i="6" s="1"/>
  <c r="D34" i="6"/>
  <c r="K16" i="6" s="1"/>
  <c r="D27" i="6"/>
  <c r="K9" i="6" s="1"/>
  <c r="O7" i="3"/>
  <c r="O11" i="3" s="1"/>
  <c r="O16" i="3"/>
  <c r="O28" i="3"/>
  <c r="O34" i="3"/>
  <c r="O15" i="3"/>
  <c r="O36" i="3"/>
  <c r="O24" i="3"/>
  <c r="K47" i="6" s="1"/>
  <c r="O25" i="3"/>
  <c r="O26" i="3"/>
  <c r="O37" i="3"/>
  <c r="O35" i="3"/>
  <c r="O27" i="3"/>
  <c r="D70" i="3" l="1"/>
  <c r="D74" i="3" s="1"/>
  <c r="D75" i="3" s="1"/>
  <c r="G70" i="3"/>
  <c r="G74" i="3" s="1"/>
  <c r="E70" i="3"/>
  <c r="E74" i="3" s="1"/>
  <c r="E75" i="3" s="1"/>
  <c r="I70" i="3"/>
  <c r="I74" i="3" s="1"/>
  <c r="I75" i="3" s="1"/>
  <c r="K70" i="3"/>
  <c r="K74" i="3" s="1"/>
  <c r="K75" i="3" s="1"/>
  <c r="F70" i="3"/>
  <c r="F74" i="3" s="1"/>
  <c r="F75" i="3" s="1"/>
  <c r="C70" i="3"/>
  <c r="C74" i="3" s="1"/>
  <c r="D5" i="6"/>
  <c r="J51" i="3"/>
  <c r="L39" i="3"/>
  <c r="K58" i="6"/>
  <c r="K49" i="6"/>
  <c r="K51" i="6"/>
  <c r="K52" i="6"/>
  <c r="K50" i="6"/>
  <c r="K60" i="6"/>
  <c r="K48" i="6"/>
  <c r="K59" i="6"/>
  <c r="K57" i="6"/>
  <c r="H39" i="3"/>
  <c r="D39" i="3"/>
  <c r="D44" i="3" s="1"/>
  <c r="D48" i="3" s="1"/>
  <c r="O12" i="3"/>
  <c r="I51" i="3"/>
  <c r="J39" i="3"/>
  <c r="J44" i="3" s="1"/>
  <c r="J48" i="3" s="1"/>
  <c r="M39" i="3"/>
  <c r="M44" i="3" s="1"/>
  <c r="M48" i="3" s="1"/>
  <c r="F39" i="3"/>
  <c r="F44" i="3" s="1"/>
  <c r="F48" i="3" s="1"/>
  <c r="I39" i="3"/>
  <c r="I44" i="3" s="1"/>
  <c r="I48" i="3" s="1"/>
  <c r="G39" i="3"/>
  <c r="G44" i="3" s="1"/>
  <c r="G48" i="3" s="1"/>
  <c r="E39" i="3"/>
  <c r="E44" i="3" s="1"/>
  <c r="E48" i="3" s="1"/>
  <c r="O38" i="3"/>
  <c r="J52" i="3" s="1"/>
  <c r="N39" i="3"/>
  <c r="N44" i="3" s="1"/>
  <c r="N48" i="3" s="1"/>
  <c r="C39" i="3"/>
  <c r="C44" i="3" s="1"/>
  <c r="C48" i="3" s="1"/>
  <c r="K39" i="3"/>
  <c r="K44" i="3" s="1"/>
  <c r="K48" i="3" s="1"/>
  <c r="D26" i="6"/>
  <c r="H44" i="3" l="1"/>
  <c r="L44" i="3"/>
  <c r="E62" i="6"/>
  <c r="D62" i="6" s="1"/>
  <c r="E63" i="6"/>
  <c r="D63" i="6" s="1"/>
  <c r="E64" i="6"/>
  <c r="D64" i="6" s="1"/>
  <c r="E66" i="6"/>
  <c r="D66" i="6" s="1"/>
  <c r="E65" i="6"/>
  <c r="D65" i="6" s="1"/>
  <c r="L53" i="6"/>
  <c r="L55" i="6"/>
  <c r="L54" i="6"/>
  <c r="L56" i="6"/>
  <c r="L57" i="6"/>
  <c r="L59" i="6"/>
  <c r="L48" i="6"/>
  <c r="L60" i="6"/>
  <c r="L50" i="6"/>
  <c r="L52" i="6"/>
  <c r="L51" i="6"/>
  <c r="L47" i="6"/>
  <c r="L49" i="6"/>
  <c r="L58" i="6"/>
  <c r="H74" i="3"/>
  <c r="H75" i="3" s="1"/>
  <c r="N74" i="3"/>
  <c r="N75" i="3" s="1"/>
  <c r="M74" i="3"/>
  <c r="M75" i="3" s="1"/>
  <c r="J74" i="3"/>
  <c r="J75" i="3" s="1"/>
  <c r="L74" i="3"/>
  <c r="L75" i="3" s="1"/>
  <c r="E34" i="6"/>
  <c r="K29" i="6" s="1"/>
  <c r="E37" i="6"/>
  <c r="K32" i="6" s="1"/>
  <c r="E28" i="6"/>
  <c r="K23" i="6" s="1"/>
  <c r="E32" i="6"/>
  <c r="K27" i="6" s="1"/>
  <c r="E36" i="6"/>
  <c r="K31" i="6" s="1"/>
  <c r="E33" i="6"/>
  <c r="K28" i="6" s="1"/>
  <c r="E30" i="6"/>
  <c r="K25" i="6" s="1"/>
  <c r="E29" i="6"/>
  <c r="K24" i="6" s="1"/>
  <c r="C75" i="3"/>
  <c r="O19" i="3"/>
  <c r="O39" i="3" s="1"/>
  <c r="O44" i="3" s="1"/>
  <c r="O48" i="3" s="1"/>
  <c r="I31" i="14" s="1"/>
  <c r="I30" i="14" s="1"/>
  <c r="O70" i="3"/>
  <c r="O74" i="3" s="1"/>
  <c r="E27" i="6"/>
  <c r="K22" i="6" s="1"/>
  <c r="I19" i="6"/>
  <c r="K8" i="6"/>
  <c r="I20" i="6"/>
  <c r="I18" i="6"/>
  <c r="H18" i="6" s="1"/>
  <c r="I13" i="6"/>
  <c r="I11" i="6"/>
  <c r="I12" i="6"/>
  <c r="G75" i="3"/>
  <c r="C84" i="3" l="1"/>
  <c r="D58" i="3" s="1"/>
  <c r="D84" i="3" s="1"/>
  <c r="E58" i="3" s="1"/>
  <c r="E84" i="3" s="1"/>
  <c r="L48" i="3"/>
  <c r="E35" i="6" s="1"/>
  <c r="K30" i="6" s="1"/>
  <c r="H48" i="3"/>
  <c r="E31" i="6" s="1"/>
  <c r="K26" i="6" s="1"/>
  <c r="H59" i="6"/>
  <c r="I59" i="6" s="1"/>
  <c r="H57" i="6"/>
  <c r="I57" i="6" s="1"/>
  <c r="H55" i="6"/>
  <c r="I55" i="6" s="1"/>
  <c r="H53" i="6"/>
  <c r="I53" i="6" s="1"/>
  <c r="H51" i="6"/>
  <c r="I51" i="6" s="1"/>
  <c r="H49" i="6"/>
  <c r="I49" i="6" s="1"/>
  <c r="H47" i="6"/>
  <c r="I47" i="6" s="1"/>
  <c r="H60" i="6"/>
  <c r="I60" i="6" s="1"/>
  <c r="H58" i="6"/>
  <c r="I58" i="6" s="1"/>
  <c r="H56" i="6"/>
  <c r="I56" i="6" s="1"/>
  <c r="H54" i="6"/>
  <c r="I54" i="6" s="1"/>
  <c r="H52" i="6"/>
  <c r="I52" i="6" s="1"/>
  <c r="H50" i="6"/>
  <c r="I50" i="6" s="1"/>
  <c r="H48" i="6"/>
  <c r="I48" i="6" s="1"/>
  <c r="H11" i="6"/>
  <c r="O75" i="3"/>
  <c r="O84" i="3" s="1"/>
  <c r="H12" i="6"/>
  <c r="H13" i="6"/>
  <c r="H20" i="6"/>
  <c r="H19" i="6"/>
  <c r="D8" i="14" l="1"/>
  <c r="D12" i="14" s="1"/>
  <c r="D34" i="14" s="1"/>
  <c r="D6" i="6"/>
  <c r="I33" i="14"/>
  <c r="I34" i="14" s="1"/>
  <c r="F58" i="3"/>
  <c r="F84" i="3" s="1"/>
  <c r="E26" i="6"/>
  <c r="I25" i="6" s="1"/>
  <c r="I35" i="14" l="1"/>
  <c r="G58" i="3"/>
  <c r="G84" i="3" s="1"/>
  <c r="I27" i="6"/>
  <c r="K21" i="6"/>
  <c r="I31" i="6"/>
  <c r="H25" i="6"/>
  <c r="I33" i="6"/>
  <c r="I26" i="6"/>
  <c r="H26" i="6" s="1"/>
  <c r="I32" i="6"/>
  <c r="H58" i="3" l="1"/>
  <c r="H84" i="3" s="1"/>
  <c r="H27" i="6"/>
  <c r="H32" i="6"/>
  <c r="H33" i="6"/>
  <c r="H31" i="6"/>
  <c r="I58" i="3" l="1"/>
  <c r="I84" i="3" l="1"/>
  <c r="J58" i="3" s="1"/>
  <c r="J84" i="3" s="1"/>
  <c r="K58" i="3" s="1"/>
  <c r="K84" i="3" l="1"/>
  <c r="L58" i="3" s="1"/>
  <c r="L84" i="3" s="1"/>
  <c r="M58" i="3" s="1"/>
  <c r="M84" i="3" s="1"/>
  <c r="N58" i="3" l="1"/>
  <c r="N84" i="3" s="1"/>
</calcChain>
</file>

<file path=xl/comments1.xml><?xml version="1.0" encoding="utf-8"?>
<comments xmlns="http://schemas.openxmlformats.org/spreadsheetml/2006/main">
  <authors>
    <author>test</author>
  </authors>
  <commentList>
    <comment ref="J51" authorId="0" shapeId="0">
      <text>
        <r>
          <rPr>
            <b/>
            <sz val="9"/>
            <color indexed="81"/>
            <rFont val="Tahoma"/>
            <family val="2"/>
          </rPr>
          <t>Орлого шивэлтын алдаа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Зардал шивэлтийн алдаа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Мөнгөн гүйлгээ шивэлтийн алдаа</t>
        </r>
      </text>
    </comment>
  </commentList>
</comments>
</file>

<file path=xl/sharedStrings.xml><?xml version="1.0" encoding="utf-8"?>
<sst xmlns="http://schemas.openxmlformats.org/spreadsheetml/2006/main" count="415" uniqueCount="274">
  <si>
    <t>#</t>
  </si>
  <si>
    <t>Нийт дүн</t>
  </si>
  <si>
    <t>Нийт борлуулалт</t>
  </si>
  <si>
    <t>ББӨ</t>
  </si>
  <si>
    <t>Түрээсийн зардал</t>
  </si>
  <si>
    <t>Цахилгааны зардал</t>
  </si>
  <si>
    <t>Тээврийн зардал</t>
  </si>
  <si>
    <t>Дулаан, уур ус</t>
  </si>
  <si>
    <t>Сурталчилгааны зардал</t>
  </si>
  <si>
    <t>Засварын зардал</t>
  </si>
  <si>
    <t>Шатахууны зардал</t>
  </si>
  <si>
    <t>Томилолтын зардал</t>
  </si>
  <si>
    <t>Зээлтэй холбоотой зардал</t>
  </si>
  <si>
    <t>Бусад зардал</t>
  </si>
  <si>
    <t>ҮА - ны бус зардал</t>
  </si>
  <si>
    <t>Зээлийн хүүний төлбөр</t>
  </si>
  <si>
    <t>Ашиг</t>
  </si>
  <si>
    <t>Цэвэр ашиг</t>
  </si>
  <si>
    <t>Мөнгөн урсгал</t>
  </si>
  <si>
    <t>Бэлэн мөнгөний эхний үлдэгдэл</t>
  </si>
  <si>
    <t>Борлуулалт</t>
  </si>
  <si>
    <t>Нийт мөнгөн орлого</t>
  </si>
  <si>
    <t>Бараа, түүхий эд материал худалдан авалт</t>
  </si>
  <si>
    <t>Сэлбэг худалдан авалт</t>
  </si>
  <si>
    <t>ҮА - ны зардал</t>
  </si>
  <si>
    <t>Татвар</t>
  </si>
  <si>
    <t>Хөрөнгө худалдан авалт</t>
  </si>
  <si>
    <t>Хөрөнгө оруулалт</t>
  </si>
  <si>
    <t>Хүүний төлбөр</t>
  </si>
  <si>
    <t>Нийт мөнгөн зарлага</t>
  </si>
  <si>
    <t>Цэвэр орлого</t>
  </si>
  <si>
    <t>Бэлэн мөнгөний эцсийн үлдэгдэл</t>
  </si>
  <si>
    <t>Бэлнээр</t>
  </si>
  <si>
    <t>Шалгах багана:</t>
  </si>
  <si>
    <t>Жагсаалт</t>
  </si>
  <si>
    <t>Бусад хэлбэрээр</t>
  </si>
  <si>
    <t>Компаны нэр:</t>
  </si>
  <si>
    <t xml:space="preserve">                    АШИГЛАХ ЗААВАР</t>
  </si>
  <si>
    <t xml:space="preserve">                    Бизнесийн бүртгэл хөтлөх загварыг ашиглахтай холбоотой мэдээлэл</t>
  </si>
  <si>
    <t>Ямар нэг байдлаар бизнестэй холбоотой хөрөнгө, мөнгөний хөдөлгөөн гарсан бол заавал бүртгэнэ үү</t>
  </si>
  <si>
    <t>Зардал, Мөнгөн гүйлгээний утга буюу зүйл ангийг зөвхөн цэснээс сонгож оруулна, гараас оруулахгүй</t>
  </si>
  <si>
    <t>Хуудас бүрийн цэнхэр өнгөтэй талбарт гараас утга оруулах ба бусад нүдэнд гараас оруулахгүй</t>
  </si>
  <si>
    <t xml:space="preserve">                    САМБАР</t>
  </si>
  <si>
    <t xml:space="preserve">                    Оруулсан өгөгдөлд үндэслэн автоматаар бөглөгдөнө</t>
  </si>
  <si>
    <t>Орлого /жилээр/</t>
  </si>
  <si>
    <t>Цэвэр ашиг, алдагдал /жилээр/</t>
  </si>
  <si>
    <t>Сар</t>
  </si>
  <si>
    <t>Ашиг/Алдагдал</t>
  </si>
  <si>
    <t>Хамгийн өндөр борлуулалттай 3 сар</t>
  </si>
  <si>
    <t>Эрэмбэ</t>
  </si>
  <si>
    <t>Хамгийн бага борлуулалттай 3 сар</t>
  </si>
  <si>
    <t>Хамгийн ашигтай 3 сар</t>
  </si>
  <si>
    <t>Хамгийн алдагдалтай 3 сар</t>
  </si>
  <si>
    <t>Зардал</t>
  </si>
  <si>
    <t>Зардал 1</t>
  </si>
  <si>
    <t>Зардал 2</t>
  </si>
  <si>
    <t>Зардал 3</t>
  </si>
  <si>
    <t>Зардал 4</t>
  </si>
  <si>
    <t>Нийт зардал, эзлэх хувиар</t>
  </si>
  <si>
    <t>Хамгийн өндөр дүнтэй 5 зардал</t>
  </si>
  <si>
    <t>Дүн</t>
  </si>
  <si>
    <t>Жишээ болгон оруулсан бүх утгыг арилгана уу.</t>
  </si>
  <si>
    <t>Орлого, үр дүнгийн тайлан</t>
  </si>
  <si>
    <t>Ахиуц орлого</t>
  </si>
  <si>
    <t>Ийм өнгөтэй нүдэнд гараас оруулна</t>
  </si>
  <si>
    <t>Он:</t>
  </si>
  <si>
    <t>Борлуулалтын орлого</t>
  </si>
  <si>
    <t>Зардлууд</t>
  </si>
  <si>
    <t>Нийт үйл ажиллагааны зардал</t>
  </si>
  <si>
    <t>Үйл ажиллагааны ашиг</t>
  </si>
  <si>
    <r>
      <t xml:space="preserve">Бүх нүд </t>
    </r>
    <r>
      <rPr>
        <b/>
        <sz val="10"/>
        <color rgb="FFFF0000"/>
        <rFont val="Times New Roman"/>
        <family val="1"/>
      </rPr>
      <t>0</t>
    </r>
    <r>
      <rPr>
        <b/>
        <sz val="10"/>
        <color rgb="FF0000C8"/>
        <rFont val="Times New Roman"/>
        <family val="1"/>
      </rPr>
      <t xml:space="preserve"> байх ёстой</t>
    </r>
  </si>
  <si>
    <t>Тоо ширхэг</t>
  </si>
  <si>
    <t>Нэгжийн үнэ</t>
  </si>
  <si>
    <t>Эхний үлдэгдэл</t>
  </si>
  <si>
    <t>Сар бүрийн бараа, түүхий эд материалын эцсийн үлдэгдэл</t>
  </si>
  <si>
    <t>Бүтээгдэхүүн 1</t>
  </si>
  <si>
    <t>Бүтээгдэхүүн 2</t>
  </si>
  <si>
    <t>Бүтээгдэхүүн 3</t>
  </si>
  <si>
    <t>Бүтээгдэхүүн 4</t>
  </si>
  <si>
    <t>Бүтээгдэхүүн 5</t>
  </si>
  <si>
    <t>Бүтээгдэхүүн 6</t>
  </si>
  <si>
    <t>Бүтээгдэхүүн 7</t>
  </si>
  <si>
    <t>Бүтээгдэхүүн 8</t>
  </si>
  <si>
    <t>Бүтээгдэхүүн 9</t>
  </si>
  <si>
    <t>Бүтээгдэхүүн 10</t>
  </si>
  <si>
    <t>Бүтээгдэхүүн 11</t>
  </si>
  <si>
    <t>Бүтээгдэхүүн 12</t>
  </si>
  <si>
    <t>Бүтээгдэхүүн 13</t>
  </si>
  <si>
    <t>Бүтээгдэхүүн 14</t>
  </si>
  <si>
    <t>Бүтээгдэхүүн 15</t>
  </si>
  <si>
    <t>Түүхий эд материал</t>
  </si>
  <si>
    <t>Боловсруулалтаас хүлээн авсан</t>
  </si>
  <si>
    <t>Бэлэн бүтээгдэхүүн</t>
  </si>
  <si>
    <t>Бүтээгдэхүүний нэр</t>
  </si>
  <si>
    <t>Бэлэн бүтээгдэхүүний нэр</t>
  </si>
  <si>
    <t>Бэлэн бүтээгдэхүүний ангилал тус бүрийн борлуулалтын орлого</t>
  </si>
  <si>
    <t>Бэлэн бүтээгдэхүүний ангилал тус бүрээр эцсийн үлдэгдэл</t>
  </si>
  <si>
    <t>Он: 2018</t>
  </si>
  <si>
    <t>Нэгжийн өртөг</t>
  </si>
  <si>
    <t>Борлуулалтад гаргасан</t>
  </si>
  <si>
    <t>Бараа, түүхий эд материал зээлээр авсан</t>
  </si>
  <si>
    <t>Бараа, түүхий эд материалын зээл төлсөн</t>
  </si>
  <si>
    <t>Үүнээс</t>
  </si>
  <si>
    <t>Төлсөн</t>
  </si>
  <si>
    <t>Зээлээр</t>
  </si>
  <si>
    <t>Үндсэн_материал</t>
  </si>
  <si>
    <t>Туслах_материал</t>
  </si>
  <si>
    <t>Үндсэн_материал 1</t>
  </si>
  <si>
    <t>Үндсэн_материал 2</t>
  </si>
  <si>
    <t>Үндсэн_материал 3</t>
  </si>
  <si>
    <t>Үндсэн_материал 4</t>
  </si>
  <si>
    <t>Үндсэн_материал 5</t>
  </si>
  <si>
    <t>Үндсэн_материал 6</t>
  </si>
  <si>
    <t>Үндсэн_материал 7</t>
  </si>
  <si>
    <t>Үндсэн_материал 8</t>
  </si>
  <si>
    <t>Үндсэн_материал 9</t>
  </si>
  <si>
    <t>Үндсэн_материал 10</t>
  </si>
  <si>
    <t>Үндсэн_материал 11</t>
  </si>
  <si>
    <t>Үндсэн_материал 12</t>
  </si>
  <si>
    <t>Үндсэн_материал 13</t>
  </si>
  <si>
    <t>Үндсэн_материал 14</t>
  </si>
  <si>
    <t>Үндсэн_материал 15</t>
  </si>
  <si>
    <t>Бараа, түүхий эд материал зарцуулалт</t>
  </si>
  <si>
    <t>Цалин шимтгэл /үйлдвэр/</t>
  </si>
  <si>
    <t>Туcлах_материал 1</t>
  </si>
  <si>
    <t>Туcлах_материал 2</t>
  </si>
  <si>
    <t>Туcлах_материал 3</t>
  </si>
  <si>
    <t>Туcлах_материал 4</t>
  </si>
  <si>
    <t>Туcлах_материал 5</t>
  </si>
  <si>
    <t>Туcлах_материал 6</t>
  </si>
  <si>
    <t>Туcлах_материал 7</t>
  </si>
  <si>
    <t>Туcлах_материал 8</t>
  </si>
  <si>
    <t>Туcлах_материал 9</t>
  </si>
  <si>
    <t>Туcлах_материал 10</t>
  </si>
  <si>
    <t>Туcлах_материал 11</t>
  </si>
  <si>
    <t>Туcлах_материал 12</t>
  </si>
  <si>
    <t>Туcлах_материал 13</t>
  </si>
  <si>
    <t>Туcлах_материал 14</t>
  </si>
  <si>
    <t>Туcлах_материал 15</t>
  </si>
  <si>
    <t>Туcлах_материал</t>
  </si>
  <si>
    <t>Зээлийн борлуулалт төлөгдсөн</t>
  </si>
  <si>
    <t>Картаар болон дансаар</t>
  </si>
  <si>
    <t>Зардлын зүйл ангийг өөрчилж болно, гэхдээ хасч болохгүй, зардлыг зөвхөн доор байгаа хөх нүдэнд оруулна</t>
  </si>
  <si>
    <t>№</t>
  </si>
  <si>
    <t>Тоног төхөөрөмж</t>
  </si>
  <si>
    <t>Газар</t>
  </si>
  <si>
    <t>Барилга байгууламж</t>
  </si>
  <si>
    <t>Суурилагдсан тоног төхөөрөмж</t>
  </si>
  <si>
    <t>Хөрөнгийн бүлэг</t>
  </si>
  <si>
    <t>Тээврийн хэрэгсэл</t>
  </si>
  <si>
    <t>Компьютер дагалдах хэрэгсэл</t>
  </si>
  <si>
    <t>Тавилга эд хогшил</t>
  </si>
  <si>
    <t>Тоо</t>
  </si>
  <si>
    <t>Нэмэгдсэн</t>
  </si>
  <si>
    <t>Хасагдсан</t>
  </si>
  <si>
    <t>Үл_хөдлөх_хөрөнгө</t>
  </si>
  <si>
    <t>Хөдлөх_хөрөнгө</t>
  </si>
  <si>
    <t>САНХҮҮГИЙН БАЙДЛЫН БОДИТ ТАЙЛАН</t>
  </si>
  <si>
    <t xml:space="preserve">Үзүүлэлт </t>
  </si>
  <si>
    <t xml:space="preserve">ХӨРӨНГӨ </t>
  </si>
  <si>
    <t xml:space="preserve">Эргэлтийн хөрөнгө </t>
  </si>
  <si>
    <t xml:space="preserve">Мөнгө ба түүнтэй адилтгах хөрөнгө </t>
  </si>
  <si>
    <t xml:space="preserve">Дансны авлага </t>
  </si>
  <si>
    <t xml:space="preserve">Татвар, НДШ - ийн авлага </t>
  </si>
  <si>
    <t xml:space="preserve">Бараа материал </t>
  </si>
  <si>
    <t xml:space="preserve">Эргэлтийн хөрөнгийн дүн </t>
  </si>
  <si>
    <t xml:space="preserve">Эргэлтийн бус хөрөнгө </t>
  </si>
  <si>
    <t xml:space="preserve">НИЙТ ХӨРӨНГИЙН ДҮН </t>
  </si>
  <si>
    <t xml:space="preserve">Богино хугацаат өр төлбөр </t>
  </si>
  <si>
    <t>Урьдчилж орсон орлого</t>
  </si>
  <si>
    <t xml:space="preserve">Борлуулах зорилгоор эзэмшиж буй эргэлтийн бус хөрөнгө ( борлуулалх бүлэг хөрөнгө) - нд хамаарах өр </t>
  </si>
  <si>
    <t xml:space="preserve">Урт хугацаат өр төлбөр </t>
  </si>
  <si>
    <t xml:space="preserve">Урт хугацаат зээл </t>
  </si>
  <si>
    <t xml:space="preserve">Бусад урт хугацаат өр төлбөр </t>
  </si>
  <si>
    <t xml:space="preserve">Өр төлбөрийн нийт дүн </t>
  </si>
  <si>
    <t xml:space="preserve">Эздийн өмч   </t>
  </si>
  <si>
    <t>Өөрийн хөрөнгө</t>
  </si>
  <si>
    <t>Хуримтлагдсан ашиг /алдагдал/</t>
  </si>
  <si>
    <t>Тухайн тайлант үеийн</t>
  </si>
  <si>
    <t xml:space="preserve">Өмнөх үе </t>
  </si>
  <si>
    <t xml:space="preserve">Эздийн өмчийн дүн </t>
  </si>
  <si>
    <t xml:space="preserve">ӨР ТӨЛБӨР БА ЭЗДИЙН ӨМЧИЙН ДҮН </t>
  </si>
  <si>
    <t>Урт хугацаат хөрөнгө оруулалт</t>
  </si>
  <si>
    <t xml:space="preserve">Богино хугацаат зээл </t>
  </si>
  <si>
    <t>Эцсийн үлдэгдэл</t>
  </si>
  <si>
    <t>Үл хөдлөх хөрөнгийн дүн</t>
  </si>
  <si>
    <t>Хөдлөх хөрөнгийн дүн</t>
  </si>
  <si>
    <t>Богино хугацаат өр төлбөрийн дүн</t>
  </si>
  <si>
    <t>ӨР ТӨЛБӨР</t>
  </si>
  <si>
    <t>Биологийн_хөрөнгө</t>
  </si>
  <si>
    <t>Биет_бус_хөрөнгө</t>
  </si>
  <si>
    <t>Мал</t>
  </si>
  <si>
    <t>Патент</t>
  </si>
  <si>
    <t>Амьтан</t>
  </si>
  <si>
    <t>Зохигчийн эрх</t>
  </si>
  <si>
    <t>Орон сууц</t>
  </si>
  <si>
    <t>Франчайз ба лиценз</t>
  </si>
  <si>
    <t>Комьютерийн программ</t>
  </si>
  <si>
    <t xml:space="preserve">Урт хугацаат өр төлбөрийн дүн </t>
  </si>
  <si>
    <t>Энгийн хувьцаа</t>
  </si>
  <si>
    <t>Биологийн хөрөнгийн дүн</t>
  </si>
  <si>
    <t>Давуу эрхтэй хувьцаа</t>
  </si>
  <si>
    <t>Халаасны хувьцаа</t>
  </si>
  <si>
    <t>Биет бус хөрөнгийн дүн</t>
  </si>
  <si>
    <t>Эхний үлдэгдэл:</t>
  </si>
  <si>
    <t>Хувийн тооцоо</t>
  </si>
  <si>
    <t>Компаний тооцоо</t>
  </si>
  <si>
    <t>Авлага барагдуулсан /мөнгөөр/</t>
  </si>
  <si>
    <t>Авлага үүссэн /мөнгөөр/</t>
  </si>
  <si>
    <t>Холбоо, бичиг хэрэг, интернэт</t>
  </si>
  <si>
    <t>Хангамжийн зардал</t>
  </si>
  <si>
    <t>Өртөгт тооцогдох зардал</t>
  </si>
  <si>
    <t>Материалын тээврийн зардал</t>
  </si>
  <si>
    <t>Цалин, НД шимтгэл</t>
  </si>
  <si>
    <t>НӨАТ</t>
  </si>
  <si>
    <t>НӨАТ-тай</t>
  </si>
  <si>
    <t>НӨАТ-гүй</t>
  </si>
  <si>
    <t>Богино хугацаат зээл</t>
  </si>
  <si>
    <t>Богино хугацаат зээлийн төлбөр</t>
  </si>
  <si>
    <t>Урт хугацаат зээл</t>
  </si>
  <si>
    <t>Урт хугацаат зээлийн төлбөр</t>
  </si>
  <si>
    <t>Зээлээр авсан ажил үйлчилгээний төлбөр</t>
  </si>
  <si>
    <t>ҮА - ны бус орлого</t>
  </si>
  <si>
    <t>Татвар - ААНАОТ</t>
  </si>
  <si>
    <t>Татвар - ХХОАТ</t>
  </si>
  <si>
    <t>Татвар - НӨАТ</t>
  </si>
  <si>
    <t>Өөрийн хөрөнгөө нэмэгдүүлсэн</t>
  </si>
  <si>
    <t>Ноогдол ашиг авсан</t>
  </si>
  <si>
    <t>Утга</t>
  </si>
  <si>
    <t>Сануулга</t>
  </si>
  <si>
    <t>Хөрөнгө хуудас дээр бүртгэлээ оруулна уу !</t>
  </si>
  <si>
    <t>Тохирох хөрөнгийн үнэлгээг нэмэгдүүлнэ үү !</t>
  </si>
  <si>
    <t>Хөрөнгийн ангилал</t>
  </si>
  <si>
    <t>Хөрөнгийн нэр</t>
  </si>
  <si>
    <t>Ашиглалтанд орсон огноо</t>
  </si>
  <si>
    <t>Ашиглагдах жил</t>
  </si>
  <si>
    <t>Үнэлэгдэх нэгж</t>
  </si>
  <si>
    <t>Нэг бүрийн үнэ</t>
  </si>
  <si>
    <t>НӨАТ - ийн өглөг</t>
  </si>
  <si>
    <t>Дансны өглөг</t>
  </si>
  <si>
    <t>Цалингийн өглөг</t>
  </si>
  <si>
    <t>Татварын өглөг</t>
  </si>
  <si>
    <t>НДШ - ийн өглөг</t>
  </si>
  <si>
    <t>Зээлийн борлуулалтын авлага</t>
  </si>
  <si>
    <t>НӨАТ - ийн эхний үлдэгдэл</t>
  </si>
  <si>
    <t>НӨАТ - тай борлуулалт</t>
  </si>
  <si>
    <t>НӨАТ -тай худалдан авалт</t>
  </si>
  <si>
    <t>НӨАТ төлөлт</t>
  </si>
  <si>
    <t>НӨАТ - ийн эцсийн үлдэгдэл</t>
  </si>
  <si>
    <t xml:space="preserve"> </t>
  </si>
  <si>
    <t>Огноо</t>
  </si>
  <si>
    <t>Бэлэн</t>
  </si>
  <si>
    <t>Карт/Данс</t>
  </si>
  <si>
    <t>Нөат</t>
  </si>
  <si>
    <t>Тайлбар</t>
  </si>
  <si>
    <r>
      <t xml:space="preserve">Бүтээгдэхүүний нэр                                </t>
    </r>
    <r>
      <rPr>
        <b/>
        <sz val="11"/>
        <color rgb="FFFF0000"/>
        <rFont val="Times New Roman"/>
        <family val="1"/>
      </rPr>
      <t>зөвхөн сонгох</t>
    </r>
  </si>
  <si>
    <r>
      <t xml:space="preserve">Гүйлгээний утга                                       </t>
    </r>
    <r>
      <rPr>
        <b/>
        <sz val="11"/>
        <color rgb="FFFF0000"/>
        <rFont val="Times New Roman"/>
        <family val="1"/>
      </rPr>
      <t>зөвхөн сонгох</t>
    </r>
  </si>
  <si>
    <t>Бусад мөнгөн орлого ба зарлага</t>
  </si>
  <si>
    <r>
      <t xml:space="preserve">Гүйлгээний утга                               </t>
    </r>
    <r>
      <rPr>
        <b/>
        <sz val="11"/>
        <color rgb="FFFF0000"/>
        <rFont val="Times New Roman"/>
        <family val="1"/>
      </rPr>
      <t xml:space="preserve">                  зөвхөн сонгох</t>
    </r>
  </si>
  <si>
    <t>Зардлын бүртгэл</t>
  </si>
  <si>
    <t>Авлага үүссэн</t>
  </si>
  <si>
    <t>Авлага барагдуулсан</t>
  </si>
  <si>
    <t>Данс</t>
  </si>
  <si>
    <t>Авлагын бүртгэл</t>
  </si>
  <si>
    <t>Зээлээр авсан ажил үйлчилгээ /ҮАЗ/</t>
  </si>
  <si>
    <t>Бараа, түүхий эд материал</t>
  </si>
  <si>
    <r>
      <t xml:space="preserve">Материалын ангилал                               </t>
    </r>
    <r>
      <rPr>
        <b/>
        <sz val="11"/>
        <color rgb="FFFF0000"/>
        <rFont val="Times New Roman"/>
        <family val="1"/>
      </rPr>
      <t>зөвхөн сонгох</t>
    </r>
  </si>
  <si>
    <r>
      <t xml:space="preserve">Материалын нэр                               </t>
    </r>
    <r>
      <rPr>
        <b/>
        <sz val="11"/>
        <color rgb="FFFF0000"/>
        <rFont val="Times New Roman"/>
        <family val="1"/>
      </rPr>
      <t>зөвхөн сонгох</t>
    </r>
  </si>
  <si>
    <t>Материал худалдан авалт</t>
  </si>
  <si>
    <t>Материал зарцуулалт</t>
  </si>
  <si>
    <t>Үндсэн түүхий эд материал</t>
  </si>
  <si>
    <t>Туслах түүхий эд материал</t>
  </si>
  <si>
    <t>Хөрөнгийн бүртгэл</t>
  </si>
  <si>
    <t>Орлогын бүртгэл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</si>
</sst>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(* #,##0_);_(* \(#,##0\);_(* &quot;-&quot;_);_(@_)"/>
    <numFmt numFmtId="43" formatCode="_(* #,##0.00_);_(* \(#,##0.00\);_(* &quot;-&quot;??_);_(@_)"/>
    <numFmt numFmtId="164" formatCode="_-* #,##0.00_₮_-;\-* #,##0.00_₮_-;_-* &quot;-&quot;??_₮_-;_-@_-"/>
    <numFmt numFmtId="165" formatCode="_-* #,##0_₮_-;\-* #,##0_₮_-;_-* &quot;-&quot;??_₮_-;_-@_-"/>
    <numFmt numFmtId="166" formatCode="_(* #,##0.0_);_(* \(#,##0.0\);_(* &quot;-&quot;??_);_(@_)"/>
    <numFmt numFmtId="167" formatCode="_-* #,##0.0_₮_-;\-* #,##0.0_₮_-;_-* &quot;-&quot;??_₮_-;_-@_-"/>
    <numFmt numFmtId="168" formatCode="_(* #,##0_);_(* \(#,##0\);_(* &quot;-&quot;??_);_(@_)"/>
    <numFmt numFmtId="169" formatCode="#,##0.0_ ;[Red]\-#,##0.0\ "/>
    <numFmt numFmtId="170" formatCode="0.0%"/>
    <numFmt numFmtId="171" formatCode="_(* #,##0.0_);_(* \(#,##0.0\);_(* &quot;-&quot;?_);_(@_)"/>
    <numFmt numFmtId="172" formatCode="_(* #,##0.000000000_);_(* \(#,##0.000000000\);_(* &quot;-&quot;?????????_);_(@_)"/>
  </numFmts>
  <fonts count="30" x14ac:knownFonts="1">
    <font>
      <sz val="11"/>
      <color theme="1"/>
      <name val="Times New Roman"/>
      <family val="2"/>
      <charset val="1"/>
    </font>
    <font>
      <sz val="11"/>
      <color theme="1"/>
      <name val="Times New Roman"/>
      <family val="2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0"/>
      <name val="Times New Roman"/>
      <family val="1"/>
    </font>
    <font>
      <sz val="14"/>
      <color theme="0"/>
      <name val="Times New Roman"/>
      <family val="1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  <font>
      <b/>
      <sz val="10"/>
      <color rgb="FF0000C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2"/>
      <charset val="1"/>
    </font>
    <font>
      <sz val="11"/>
      <color theme="1"/>
      <name val="Calibri"/>
      <family val="2"/>
      <charset val="1"/>
      <scheme val="minor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9"/>
      <color indexed="81"/>
      <name val="Tahoma"/>
      <family val="2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FF0000"/>
      <name val="Times New Roman"/>
      <family val="2"/>
      <charset val="1"/>
    </font>
    <font>
      <sz val="11"/>
      <color theme="0"/>
      <name val="Times New Roman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8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C8"/>
      </left>
      <right style="hair">
        <color rgb="FF0000C8"/>
      </right>
      <top style="hair">
        <color rgb="FF0000C8"/>
      </top>
      <bottom style="hair">
        <color rgb="FF0000C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</cellStyleXfs>
  <cellXfs count="27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5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166" fontId="5" fillId="2" borderId="0" xfId="1" applyNumberFormat="1" applyFont="1" applyFill="1" applyAlignment="1"/>
    <xf numFmtId="166" fontId="5" fillId="2" borderId="0" xfId="1" applyNumberFormat="1" applyFont="1" applyFill="1" applyAlignment="1">
      <alignment vertical="center"/>
    </xf>
    <xf numFmtId="166" fontId="4" fillId="2" borderId="0" xfId="1" applyNumberFormat="1" applyFont="1" applyFill="1" applyAlignment="1"/>
    <xf numFmtId="165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3" borderId="0" xfId="0" applyFill="1"/>
    <xf numFmtId="0" fontId="0" fillId="3" borderId="1" xfId="0" applyFill="1" applyBorder="1" applyAlignment="1" applyProtection="1">
      <alignment wrapText="1"/>
      <protection locked="0"/>
    </xf>
    <xf numFmtId="0" fontId="0" fillId="3" borderId="0" xfId="0" applyFill="1" applyAlignment="1">
      <alignment wrapText="1"/>
    </xf>
    <xf numFmtId="165" fontId="0" fillId="0" borderId="0" xfId="1" applyNumberFormat="1" applyFont="1"/>
    <xf numFmtId="14" fontId="0" fillId="0" borderId="0" xfId="0" applyNumberForma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14" fontId="0" fillId="0" borderId="0" xfId="0" applyNumberFormat="1" applyFill="1"/>
    <xf numFmtId="165" fontId="0" fillId="0" borderId="0" xfId="1" applyNumberFormat="1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1" xfId="0" applyBorder="1" applyProtection="1"/>
    <xf numFmtId="0" fontId="0" fillId="0" borderId="0" xfId="0" applyFill="1" applyAlignment="1" applyProtection="1"/>
    <xf numFmtId="0" fontId="0" fillId="0" borderId="0" xfId="0" applyAlignment="1" applyProtection="1">
      <alignment wrapText="1"/>
    </xf>
    <xf numFmtId="0" fontId="0" fillId="0" borderId="0" xfId="0" applyProtection="1"/>
    <xf numFmtId="0" fontId="3" fillId="0" borderId="0" xfId="0" applyFont="1" applyBorder="1" applyAlignment="1">
      <alignment horizontal="center" vertical="center" wrapText="1"/>
    </xf>
    <xf numFmtId="0" fontId="0" fillId="4" borderId="0" xfId="0" applyFill="1"/>
    <xf numFmtId="0" fontId="0" fillId="6" borderId="0" xfId="0" applyFill="1" applyProtection="1"/>
    <xf numFmtId="14" fontId="0" fillId="6" borderId="1" xfId="0" applyNumberFormat="1" applyFill="1" applyBorder="1" applyProtection="1">
      <protection locked="0"/>
    </xf>
    <xf numFmtId="165" fontId="0" fillId="6" borderId="1" xfId="1" applyNumberFormat="1" applyFon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2" fillId="3" borderId="0" xfId="0" applyFont="1" applyFill="1"/>
    <xf numFmtId="0" fontId="4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 vertical="center" wrapText="1"/>
    </xf>
    <xf numFmtId="167" fontId="4" fillId="3" borderId="0" xfId="1" applyNumberFormat="1" applyFont="1" applyFill="1" applyBorder="1" applyAlignment="1">
      <alignment vertical="center" wrapText="1"/>
    </xf>
    <xf numFmtId="0" fontId="2" fillId="3" borderId="0" xfId="0" applyFont="1" applyFill="1" applyBorder="1"/>
    <xf numFmtId="0" fontId="12" fillId="0" borderId="0" xfId="0" applyFont="1"/>
    <xf numFmtId="167" fontId="10" fillId="3" borderId="0" xfId="1" applyNumberFormat="1" applyFont="1" applyFill="1" applyBorder="1" applyAlignment="1">
      <alignment vertical="center" wrapText="1"/>
    </xf>
    <xf numFmtId="166" fontId="11" fillId="2" borderId="0" xfId="1" applyNumberFormat="1" applyFont="1" applyFill="1" applyAlignment="1">
      <alignment vertical="center"/>
    </xf>
    <xf numFmtId="166" fontId="11" fillId="2" borderId="0" xfId="1" applyNumberFormat="1" applyFont="1" applyFill="1" applyAlignment="1">
      <alignment horizontal="right"/>
    </xf>
    <xf numFmtId="0" fontId="3" fillId="0" borderId="0" xfId="0" applyFont="1" applyBorder="1" applyAlignment="1">
      <alignment vertical="center" wrapText="1"/>
    </xf>
    <xf numFmtId="0" fontId="4" fillId="4" borderId="0" xfId="0" applyFont="1" applyFill="1" applyBorder="1" applyAlignment="1">
      <alignment horizontal="center"/>
    </xf>
    <xf numFmtId="0" fontId="10" fillId="4" borderId="0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66" fontId="5" fillId="0" borderId="0" xfId="1" applyNumberFormat="1" applyFont="1" applyBorder="1" applyAlignment="1">
      <alignment vertical="center" wrapText="1"/>
    </xf>
    <xf numFmtId="166" fontId="11" fillId="4" borderId="0" xfId="1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 indent="2"/>
    </xf>
    <xf numFmtId="0" fontId="10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66" fontId="13" fillId="2" borderId="0" xfId="1" applyNumberFormat="1" applyFont="1" applyFill="1" applyAlignment="1">
      <alignment vertical="center"/>
    </xf>
    <xf numFmtId="168" fontId="5" fillId="0" borderId="0" xfId="1" applyNumberFormat="1" applyFont="1" applyBorder="1" applyAlignment="1" applyProtection="1">
      <alignment vertical="center" wrapText="1"/>
      <protection hidden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0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2" fillId="6" borderId="0" xfId="0" applyFont="1" applyFill="1" applyProtection="1">
      <protection locked="0"/>
    </xf>
    <xf numFmtId="0" fontId="5" fillId="6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6" borderId="0" xfId="0" applyFill="1"/>
    <xf numFmtId="0" fontId="3" fillId="0" borderId="0" xfId="0" applyFont="1" applyFill="1"/>
    <xf numFmtId="0" fontId="0" fillId="0" borderId="1" xfId="0" applyBorder="1" applyProtection="1">
      <protection locked="0"/>
    </xf>
    <xf numFmtId="0" fontId="0" fillId="0" borderId="0" xfId="0" applyFill="1" applyProtection="1">
      <protection locked="0"/>
    </xf>
    <xf numFmtId="16" fontId="0" fillId="6" borderId="1" xfId="0" applyNumberFormat="1" applyFill="1" applyBorder="1" applyAlignment="1" applyProtection="1">
      <alignment wrapText="1"/>
      <protection locked="0"/>
    </xf>
    <xf numFmtId="9" fontId="0" fillId="6" borderId="0" xfId="0" applyNumberFormat="1" applyFill="1" applyProtection="1">
      <protection locked="0"/>
    </xf>
    <xf numFmtId="9" fontId="15" fillId="0" borderId="0" xfId="0" applyNumberFormat="1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1" fontId="15" fillId="0" borderId="0" xfId="0" applyNumberFormat="1" applyFont="1" applyProtection="1">
      <protection hidden="1"/>
    </xf>
    <xf numFmtId="0" fontId="3" fillId="0" borderId="0" xfId="0" applyFont="1" applyAlignment="1">
      <alignment horizontal="center"/>
    </xf>
    <xf numFmtId="0" fontId="0" fillId="0" borderId="1" xfId="0" applyFill="1" applyBorder="1" applyAlignment="1" applyProtection="1">
      <alignment wrapText="1"/>
      <protection locked="0"/>
    </xf>
    <xf numFmtId="0" fontId="15" fillId="0" borderId="0" xfId="0" applyFont="1"/>
    <xf numFmtId="0" fontId="10" fillId="4" borderId="0" xfId="0" applyFont="1" applyFill="1" applyAlignment="1">
      <alignment horizontal="center"/>
    </xf>
    <xf numFmtId="0" fontId="15" fillId="4" borderId="0" xfId="0" applyFont="1" applyFill="1"/>
    <xf numFmtId="0" fontId="11" fillId="4" borderId="0" xfId="0" applyFont="1" applyFill="1" applyAlignment="1">
      <alignment horizontal="center"/>
    </xf>
    <xf numFmtId="0" fontId="16" fillId="0" borderId="0" xfId="0" applyFont="1"/>
    <xf numFmtId="0" fontId="2" fillId="4" borderId="0" xfId="0" applyFont="1" applyFill="1"/>
    <xf numFmtId="166" fontId="10" fillId="4" borderId="0" xfId="1" applyNumberFormat="1" applyFont="1" applyFill="1" applyBorder="1" applyAlignment="1">
      <alignment horizontal="center" vertical="top" wrapText="1"/>
    </xf>
    <xf numFmtId="0" fontId="11" fillId="4" borderId="0" xfId="0" applyFont="1" applyFill="1"/>
    <xf numFmtId="0" fontId="12" fillId="4" borderId="0" xfId="0" applyFont="1" applyFill="1"/>
    <xf numFmtId="9" fontId="11" fillId="4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/>
    </xf>
    <xf numFmtId="0" fontId="0" fillId="6" borderId="0" xfId="0" applyNumberFormat="1" applyFill="1" applyProtection="1">
      <protection locked="0"/>
    </xf>
    <xf numFmtId="0" fontId="15" fillId="0" borderId="0" xfId="0" applyNumberFormat="1" applyFont="1" applyFill="1"/>
    <xf numFmtId="0" fontId="15" fillId="0" borderId="0" xfId="0" applyNumberFormat="1" applyFont="1"/>
    <xf numFmtId="0" fontId="0" fillId="0" borderId="0" xfId="0" applyNumberFormat="1"/>
    <xf numFmtId="0" fontId="17" fillId="4" borderId="0" xfId="0" applyFont="1" applyFill="1"/>
    <xf numFmtId="0" fontId="2" fillId="0" borderId="3" xfId="0" applyFont="1" applyBorder="1" applyAlignment="1" applyProtection="1">
      <alignment vertical="center" wrapText="1"/>
      <protection locked="0"/>
    </xf>
    <xf numFmtId="0" fontId="17" fillId="0" borderId="0" xfId="0" applyFont="1"/>
    <xf numFmtId="41" fontId="15" fillId="0" borderId="0" xfId="1" applyNumberFormat="1" applyFont="1" applyProtection="1">
      <protection hidden="1"/>
    </xf>
    <xf numFmtId="0" fontId="0" fillId="0" borderId="1" xfId="0" applyBorder="1"/>
    <xf numFmtId="0" fontId="0" fillId="6" borderId="1" xfId="0" applyFill="1" applyBorder="1" applyProtection="1">
      <protection locked="0"/>
    </xf>
    <xf numFmtId="0" fontId="3" fillId="0" borderId="0" xfId="0" applyFont="1"/>
    <xf numFmtId="0" fontId="0" fillId="6" borderId="1" xfId="0" applyFill="1" applyBorder="1" applyAlignment="1" applyProtection="1">
      <alignment horizontal="center"/>
      <protection locked="0"/>
    </xf>
    <xf numFmtId="14" fontId="0" fillId="6" borderId="1" xfId="0" applyNumberFormat="1" applyFill="1" applyBorder="1" applyAlignment="1" applyProtection="1">
      <alignment horizontal="center"/>
      <protection locked="0"/>
    </xf>
    <xf numFmtId="43" fontId="20" fillId="0" borderId="0" xfId="3" applyNumberFormat="1" applyFont="1"/>
    <xf numFmtId="43" fontId="21" fillId="0" borderId="0" xfId="3" applyNumberFormat="1" applyFont="1" applyAlignment="1"/>
    <xf numFmtId="43" fontId="22" fillId="0" borderId="0" xfId="3" applyNumberFormat="1" applyFont="1"/>
    <xf numFmtId="43" fontId="20" fillId="0" borderId="0" xfId="4" applyNumberFormat="1" applyFont="1"/>
    <xf numFmtId="43" fontId="22" fillId="0" borderId="0" xfId="3" applyNumberFormat="1" applyFont="1" applyAlignment="1">
      <alignment horizontal="center" vertical="center"/>
    </xf>
    <xf numFmtId="43" fontId="22" fillId="0" borderId="0" xfId="4" applyNumberFormat="1" applyFont="1" applyAlignment="1">
      <alignment horizontal="center" vertical="center"/>
    </xf>
    <xf numFmtId="43" fontId="22" fillId="0" borderId="1" xfId="3" applyNumberFormat="1" applyFont="1" applyBorder="1" applyAlignment="1">
      <alignment horizontal="center" vertical="center" wrapText="1"/>
    </xf>
    <xf numFmtId="43" fontId="5" fillId="0" borderId="1" xfId="3" applyNumberFormat="1" applyFont="1" applyBorder="1" applyAlignment="1"/>
    <xf numFmtId="14" fontId="22" fillId="0" borderId="1" xfId="3" applyNumberFormat="1" applyFont="1" applyFill="1" applyBorder="1" applyAlignment="1">
      <alignment horizontal="center" vertical="center"/>
    </xf>
    <xf numFmtId="14" fontId="22" fillId="0" borderId="1" xfId="4" applyNumberFormat="1" applyFont="1" applyFill="1" applyBorder="1" applyAlignment="1">
      <alignment horizontal="center" vertical="center"/>
    </xf>
    <xf numFmtId="43" fontId="22" fillId="0" borderId="1" xfId="3" applyNumberFormat="1" applyFont="1" applyBorder="1" applyAlignment="1">
      <alignment horizontal="left"/>
    </xf>
    <xf numFmtId="43" fontId="22" fillId="0" borderId="1" xfId="3" applyNumberFormat="1" applyFont="1" applyBorder="1"/>
    <xf numFmtId="43" fontId="20" fillId="0" borderId="1" xfId="3" applyNumberFormat="1" applyFont="1" applyBorder="1" applyAlignment="1">
      <alignment horizontal="left"/>
    </xf>
    <xf numFmtId="43" fontId="20" fillId="0" borderId="1" xfId="3" applyNumberFormat="1" applyFont="1" applyBorder="1"/>
    <xf numFmtId="41" fontId="20" fillId="0" borderId="1" xfId="4" applyNumberFormat="1" applyFont="1" applyBorder="1"/>
    <xf numFmtId="41" fontId="20" fillId="0" borderId="1" xfId="4" applyNumberFormat="1" applyFont="1" applyFill="1" applyBorder="1"/>
    <xf numFmtId="43" fontId="22" fillId="0" borderId="1" xfId="3" applyNumberFormat="1" applyFont="1" applyBorder="1" applyAlignment="1">
      <alignment horizontal="center"/>
    </xf>
    <xf numFmtId="43" fontId="23" fillId="0" borderId="1" xfId="3" applyNumberFormat="1" applyFont="1" applyBorder="1"/>
    <xf numFmtId="43" fontId="23" fillId="0" borderId="1" xfId="3" applyNumberFormat="1" applyFont="1" applyBorder="1" applyAlignment="1">
      <alignment horizontal="center"/>
    </xf>
    <xf numFmtId="43" fontId="20" fillId="0" borderId="1" xfId="3" applyNumberFormat="1" applyFont="1" applyBorder="1" applyAlignment="1">
      <alignment horizontal="center"/>
    </xf>
    <xf numFmtId="43" fontId="23" fillId="0" borderId="1" xfId="3" applyNumberFormat="1" applyFont="1" applyBorder="1" applyAlignment="1">
      <alignment horizontal="left"/>
    </xf>
    <xf numFmtId="43" fontId="21" fillId="0" borderId="0" xfId="3" applyNumberFormat="1" applyFont="1" applyAlignment="1">
      <alignment horizontal="center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71" fontId="5" fillId="0" borderId="0" xfId="1" applyNumberFormat="1" applyFont="1" applyBorder="1" applyAlignment="1" applyProtection="1">
      <alignment vertical="center" wrapText="1"/>
      <protection hidden="1"/>
    </xf>
    <xf numFmtId="171" fontId="11" fillId="4" borderId="0" xfId="1" applyNumberFormat="1" applyFont="1" applyFill="1" applyBorder="1" applyAlignment="1">
      <alignment vertical="center"/>
    </xf>
    <xf numFmtId="171" fontId="11" fillId="4" borderId="0" xfId="1" applyNumberFormat="1" applyFont="1" applyFill="1" applyBorder="1" applyAlignment="1" applyProtection="1">
      <alignment vertical="center"/>
    </xf>
    <xf numFmtId="171" fontId="11" fillId="4" borderId="0" xfId="1" applyNumberFormat="1" applyFont="1" applyFill="1" applyBorder="1" applyAlignment="1">
      <alignment vertical="center" wrapText="1"/>
    </xf>
    <xf numFmtId="171" fontId="11" fillId="4" borderId="0" xfId="1" applyNumberFormat="1" applyFont="1" applyFill="1"/>
    <xf numFmtId="171" fontId="11" fillId="4" borderId="0" xfId="0" applyNumberFormat="1" applyFont="1" applyFill="1"/>
    <xf numFmtId="171" fontId="5" fillId="3" borderId="0" xfId="1" applyNumberFormat="1" applyFont="1" applyFill="1" applyBorder="1" applyAlignment="1" applyProtection="1">
      <alignment vertical="center" wrapText="1"/>
      <protection hidden="1"/>
    </xf>
    <xf numFmtId="171" fontId="11" fillId="3" borderId="0" xfId="1" applyNumberFormat="1" applyFont="1" applyFill="1" applyBorder="1" applyAlignment="1">
      <alignment vertical="center" wrapText="1"/>
    </xf>
    <xf numFmtId="171" fontId="10" fillId="4" borderId="0" xfId="1" applyNumberFormat="1" applyFont="1" applyFill="1" applyBorder="1" applyAlignment="1">
      <alignment vertical="center" wrapText="1"/>
    </xf>
    <xf numFmtId="171" fontId="10" fillId="4" borderId="0" xfId="1" applyNumberFormat="1" applyFont="1" applyFill="1" applyBorder="1" applyAlignment="1">
      <alignment vertical="center"/>
    </xf>
    <xf numFmtId="171" fontId="5" fillId="3" borderId="0" xfId="1" applyNumberFormat="1" applyFont="1" applyFill="1" applyBorder="1" applyAlignment="1" applyProtection="1">
      <alignment wrapText="1"/>
      <protection hidden="1"/>
    </xf>
    <xf numFmtId="171" fontId="5" fillId="0" borderId="0" xfId="1" applyNumberFormat="1" applyFont="1" applyBorder="1" applyAlignment="1">
      <alignment vertical="center" wrapText="1"/>
    </xf>
    <xf numFmtId="171" fontId="15" fillId="0" borderId="0" xfId="1" applyNumberFormat="1" applyFont="1" applyProtection="1">
      <protection hidden="1"/>
    </xf>
    <xf numFmtId="171" fontId="15" fillId="6" borderId="0" xfId="1" applyNumberFormat="1" applyFont="1" applyFill="1" applyProtection="1">
      <protection locked="0"/>
    </xf>
    <xf numFmtId="171" fontId="10" fillId="4" borderId="0" xfId="1" applyNumberFormat="1" applyFont="1" applyFill="1"/>
    <xf numFmtId="171" fontId="10" fillId="4" borderId="0" xfId="0" applyNumberFormat="1" applyFont="1" applyFill="1"/>
    <xf numFmtId="0" fontId="0" fillId="0" borderId="0" xfId="0" applyFill="1" applyAlignment="1"/>
    <xf numFmtId="41" fontId="0" fillId="0" borderId="0" xfId="0" applyNumberFormat="1" applyFill="1" applyAlignment="1">
      <alignment horizontal="right"/>
    </xf>
    <xf numFmtId="171" fontId="0" fillId="6" borderId="1" xfId="1" applyNumberFormat="1" applyFont="1" applyFill="1" applyBorder="1" applyProtection="1">
      <protection locked="0"/>
    </xf>
    <xf numFmtId="171" fontId="0" fillId="0" borderId="1" xfId="1" applyNumberFormat="1" applyFont="1" applyFill="1" applyBorder="1" applyProtection="1"/>
    <xf numFmtId="0" fontId="0" fillId="0" borderId="0" xfId="0" applyProtection="1">
      <protection locked="0"/>
    </xf>
    <xf numFmtId="171" fontId="0" fillId="0" borderId="1" xfId="1" applyNumberFormat="1" applyFont="1" applyBorder="1"/>
    <xf numFmtId="171" fontId="0" fillId="6" borderId="1" xfId="0" applyNumberFormat="1" applyFill="1" applyBorder="1" applyAlignment="1" applyProtection="1">
      <alignment wrapText="1"/>
      <protection locked="0"/>
    </xf>
    <xf numFmtId="171" fontId="15" fillId="0" borderId="0" xfId="0" applyNumberFormat="1" applyFont="1" applyProtection="1">
      <protection hidden="1"/>
    </xf>
    <xf numFmtId="171" fontId="0" fillId="6" borderId="1" xfId="1" applyNumberFormat="1" applyFont="1" applyFill="1" applyBorder="1" applyAlignment="1" applyProtection="1">
      <alignment horizontal="center"/>
      <protection locked="0"/>
    </xf>
    <xf numFmtId="171" fontId="0" fillId="0" borderId="1" xfId="1" applyNumberFormat="1" applyFont="1" applyFill="1" applyBorder="1" applyAlignment="1" applyProtection="1">
      <alignment horizontal="center"/>
    </xf>
    <xf numFmtId="171" fontId="20" fillId="0" borderId="1" xfId="4" applyNumberFormat="1" applyFont="1" applyBorder="1"/>
    <xf numFmtId="171" fontId="20" fillId="0" borderId="1" xfId="4" applyNumberFormat="1" applyFont="1" applyFill="1" applyBorder="1"/>
    <xf numFmtId="171" fontId="20" fillId="6" borderId="1" xfId="4" applyNumberFormat="1" applyFont="1" applyFill="1" applyBorder="1" applyProtection="1">
      <protection locked="0"/>
    </xf>
    <xf numFmtId="171" fontId="20" fillId="0" borderId="1" xfId="4" applyNumberFormat="1" applyFont="1" applyFill="1" applyBorder="1" applyProtection="1"/>
    <xf numFmtId="171" fontId="22" fillId="0" borderId="13" xfId="4" applyNumberFormat="1" applyFont="1" applyFill="1" applyBorder="1"/>
    <xf numFmtId="171" fontId="20" fillId="0" borderId="3" xfId="4" applyNumberFormat="1" applyFont="1" applyBorder="1"/>
    <xf numFmtId="171" fontId="20" fillId="0" borderId="3" xfId="4" applyNumberFormat="1" applyFont="1" applyFill="1" applyBorder="1"/>
    <xf numFmtId="171" fontId="20" fillId="0" borderId="1" xfId="4" applyNumberFormat="1" applyFont="1" applyFill="1" applyBorder="1" applyProtection="1">
      <protection hidden="1"/>
    </xf>
    <xf numFmtId="171" fontId="20" fillId="0" borderId="13" xfId="4" applyNumberFormat="1" applyFont="1" applyFill="1" applyBorder="1"/>
    <xf numFmtId="171" fontId="22" fillId="0" borderId="14" xfId="4" applyNumberFormat="1" applyFont="1" applyFill="1" applyBorder="1"/>
    <xf numFmtId="171" fontId="22" fillId="0" borderId="4" xfId="4" applyNumberFormat="1" applyFont="1" applyFill="1" applyBorder="1"/>
    <xf numFmtId="171" fontId="20" fillId="0" borderId="13" xfId="4" applyNumberFormat="1" applyFont="1" applyFill="1" applyBorder="1" applyProtection="1"/>
    <xf numFmtId="171" fontId="20" fillId="0" borderId="4" xfId="4" applyNumberFormat="1" applyFont="1" applyFill="1" applyBorder="1" applyProtection="1"/>
    <xf numFmtId="171" fontId="20" fillId="6" borderId="1" xfId="1" applyNumberFormat="1" applyFont="1" applyFill="1" applyBorder="1" applyProtection="1">
      <protection locked="0"/>
    </xf>
    <xf numFmtId="171" fontId="22" fillId="0" borderId="13" xfId="4" applyNumberFormat="1" applyFont="1" applyBorder="1"/>
    <xf numFmtId="171" fontId="20" fillId="0" borderId="0" xfId="1" applyNumberFormat="1" applyFont="1"/>
    <xf numFmtId="171" fontId="25" fillId="0" borderId="9" xfId="0" applyNumberFormat="1" applyFont="1" applyBorder="1"/>
    <xf numFmtId="171" fontId="10" fillId="6" borderId="0" xfId="1" applyNumberFormat="1" applyFont="1" applyFill="1" applyBorder="1" applyAlignment="1" applyProtection="1">
      <alignment vertical="center" wrapText="1"/>
      <protection locked="0" hidden="1"/>
    </xf>
    <xf numFmtId="167" fontId="2" fillId="3" borderId="0" xfId="1" applyNumberFormat="1" applyFont="1" applyFill="1"/>
    <xf numFmtId="0" fontId="2" fillId="0" borderId="0" xfId="0" applyFont="1" applyAlignment="1">
      <alignment horizontal="right"/>
    </xf>
    <xf numFmtId="169" fontId="2" fillId="0" borderId="0" xfId="1" applyNumberFormat="1" applyFont="1"/>
    <xf numFmtId="0" fontId="2" fillId="4" borderId="9" xfId="0" applyFont="1" applyFill="1" applyBorder="1" applyAlignment="1">
      <alignment horizontal="center"/>
    </xf>
    <xf numFmtId="0" fontId="2" fillId="6" borderId="9" xfId="0" applyFont="1" applyFill="1" applyBorder="1"/>
    <xf numFmtId="167" fontId="2" fillId="6" borderId="9" xfId="1" applyNumberFormat="1" applyFont="1" applyFill="1" applyBorder="1"/>
    <xf numFmtId="169" fontId="2" fillId="6" borderId="9" xfId="1" applyNumberFormat="1" applyFont="1" applyFill="1" applyBorder="1"/>
    <xf numFmtId="167" fontId="2" fillId="4" borderId="0" xfId="1" applyNumberFormat="1" applyFont="1" applyFill="1"/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0" xfId="0" applyFont="1" applyBorder="1"/>
    <xf numFmtId="0" fontId="5" fillId="5" borderId="0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6" borderId="9" xfId="0" applyFont="1" applyFill="1" applyBorder="1" applyAlignment="1">
      <alignment horizontal="left"/>
    </xf>
    <xf numFmtId="167" fontId="12" fillId="3" borderId="0" xfId="1" applyNumberFormat="1" applyFont="1" applyFill="1"/>
    <xf numFmtId="170" fontId="12" fillId="3" borderId="0" xfId="1" applyNumberFormat="1" applyFont="1" applyFill="1"/>
    <xf numFmtId="170" fontId="12" fillId="3" borderId="0" xfId="2" applyNumberFormat="1" applyFont="1" applyFill="1"/>
    <xf numFmtId="171" fontId="3" fillId="6" borderId="0" xfId="0" applyNumberFormat="1" applyFont="1" applyFill="1" applyAlignment="1" applyProtection="1">
      <alignment horizontal="right"/>
      <protection locked="0"/>
    </xf>
    <xf numFmtId="171" fontId="0" fillId="0" borderId="1" xfId="1" applyNumberFormat="1" applyFont="1" applyBorder="1" applyProtection="1">
      <protection locked="0"/>
    </xf>
    <xf numFmtId="43" fontId="0" fillId="0" borderId="0" xfId="0" applyNumberFormat="1"/>
    <xf numFmtId="171" fontId="0" fillId="0" borderId="1" xfId="1" applyNumberFormat="1" applyFont="1" applyFill="1" applyBorder="1" applyProtection="1">
      <protection locked="0"/>
    </xf>
    <xf numFmtId="0" fontId="28" fillId="0" borderId="0" xfId="0" applyFont="1" applyAlignment="1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Alignment="1">
      <alignment horizontal="center"/>
    </xf>
    <xf numFmtId="0" fontId="29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1" fontId="20" fillId="0" borderId="1" xfId="1" applyNumberFormat="1" applyFont="1" applyFill="1" applyBorder="1" applyProtection="1">
      <protection locked="0"/>
    </xf>
    <xf numFmtId="171" fontId="22" fillId="0" borderId="1" xfId="4" applyNumberFormat="1" applyFont="1" applyBorder="1"/>
    <xf numFmtId="171" fontId="22" fillId="0" borderId="1" xfId="4" applyNumberFormat="1" applyFont="1" applyFill="1" applyBorder="1"/>
    <xf numFmtId="0" fontId="2" fillId="0" borderId="0" xfId="0" applyFont="1" applyFill="1"/>
    <xf numFmtId="0" fontId="11" fillId="0" borderId="0" xfId="0" applyFont="1" applyFill="1"/>
    <xf numFmtId="0" fontId="15" fillId="0" borderId="0" xfId="0" applyFont="1" applyFill="1"/>
    <xf numFmtId="171" fontId="10" fillId="4" borderId="0" xfId="1" applyNumberFormat="1" applyFont="1" applyFill="1" applyProtection="1">
      <protection hidden="1"/>
    </xf>
    <xf numFmtId="171" fontId="15" fillId="0" borderId="0" xfId="1" applyNumberFormat="1" applyFont="1" applyFill="1" applyProtection="1">
      <protection locked="0"/>
    </xf>
    <xf numFmtId="0" fontId="12" fillId="0" borderId="0" xfId="0" applyFont="1" applyFill="1"/>
    <xf numFmtId="0" fontId="3" fillId="0" borderId="1" xfId="0" applyFont="1" applyBorder="1" applyAlignment="1">
      <alignment horizontal="center" vertical="center"/>
    </xf>
    <xf numFmtId="172" fontId="20" fillId="6" borderId="1" xfId="1" applyNumberFormat="1" applyFont="1" applyFill="1" applyBorder="1" applyProtection="1">
      <protection locked="0"/>
    </xf>
    <xf numFmtId="171" fontId="22" fillId="0" borderId="14" xfId="4" applyNumberFormat="1" applyFont="1" applyFill="1" applyBorder="1" applyProtection="1">
      <protection hidden="1"/>
    </xf>
    <xf numFmtId="0" fontId="3" fillId="0" borderId="1" xfId="0" applyFont="1" applyBorder="1" applyAlignment="1">
      <alignment horizontal="center" vertical="center" wrapText="1"/>
    </xf>
    <xf numFmtId="0" fontId="18" fillId="0" borderId="0" xfId="0" applyFont="1" applyFill="1" applyBorder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8" fillId="4" borderId="0" xfId="0" applyFont="1" applyFill="1" applyAlignment="1">
      <alignment horizontal="left"/>
    </xf>
    <xf numFmtId="0" fontId="9" fillId="4" borderId="0" xfId="0" applyFont="1" applyFill="1" applyAlignment="1">
      <alignment horizontal="left" vertical="center"/>
    </xf>
    <xf numFmtId="0" fontId="26" fillId="4" borderId="0" xfId="0" applyFont="1" applyFill="1" applyAlignment="1">
      <alignment horizontal="left"/>
    </xf>
    <xf numFmtId="0" fontId="27" fillId="4" borderId="0" xfId="0" applyFont="1" applyFill="1" applyAlignment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8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1" fillId="4" borderId="0" xfId="0" applyFont="1" applyFill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3" fontId="20" fillId="0" borderId="2" xfId="3" applyNumberFormat="1" applyFont="1" applyBorder="1" applyAlignment="1">
      <alignment horizontal="center" vertical="center" wrapText="1"/>
    </xf>
    <xf numFmtId="43" fontId="20" fillId="0" borderId="3" xfId="3" applyNumberFormat="1" applyFont="1" applyBorder="1" applyAlignment="1">
      <alignment horizontal="center" vertical="center" wrapText="1"/>
    </xf>
    <xf numFmtId="43" fontId="20" fillId="0" borderId="2" xfId="3" applyNumberFormat="1" applyFont="1" applyBorder="1" applyAlignment="1">
      <alignment horizontal="center"/>
    </xf>
    <xf numFmtId="43" fontId="20" fillId="0" borderId="3" xfId="3" applyNumberFormat="1" applyFont="1" applyBorder="1" applyAlignment="1">
      <alignment horizontal="center"/>
    </xf>
    <xf numFmtId="171" fontId="20" fillId="6" borderId="2" xfId="4" applyNumberFormat="1" applyFont="1" applyFill="1" applyBorder="1" applyAlignment="1" applyProtection="1">
      <alignment horizontal="center"/>
      <protection locked="0"/>
    </xf>
    <xf numFmtId="171" fontId="20" fillId="6" borderId="3" xfId="4" applyNumberFormat="1" applyFont="1" applyFill="1" applyBorder="1" applyAlignment="1" applyProtection="1">
      <alignment horizontal="center"/>
      <protection locked="0"/>
    </xf>
  </cellXfs>
  <cellStyles count="5">
    <cellStyle name="Comma" xfId="1" builtinId="3"/>
    <cellStyle name="Comma 15" xfId="4"/>
    <cellStyle name="Normal" xfId="0" builtinId="0"/>
    <cellStyle name="Normal 23" xfId="3"/>
    <cellStyle name="Percent" xfId="2" builtinId="5"/>
  </cellStyles>
  <dxfs count="0"/>
  <tableStyles count="0" defaultTableStyle="TableStyleMedium9" defaultPivotStyle="PivotStyleLight16"/>
  <colors>
    <mruColors>
      <color rgb="FF8F8FFF"/>
      <color rgb="FF0000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Тайлан!$B$11</c:f>
              <c:strCache>
                <c:ptCount val="1"/>
                <c:pt idx="0">
                  <c:v>Нийт борлуулалт</c:v>
                </c:pt>
              </c:strCache>
            </c:strRef>
          </c:tx>
          <c:marker>
            <c:symbol val="none"/>
          </c:marker>
          <c:val>
            <c:numRef>
              <c:f>Тайлан!$C$11:$N$11</c:f>
              <c:numCache>
                <c:formatCode>_(* #,##0.0_);_(* \(#,##0.0\);_(* "-"?_);_(@_)</c:formatCode>
                <c:ptCount val="12"/>
                <c:pt idx="0">
                  <c:v>222</c:v>
                </c:pt>
                <c:pt idx="1">
                  <c:v>444</c:v>
                </c:pt>
                <c:pt idx="2">
                  <c:v>666</c:v>
                </c:pt>
                <c:pt idx="3">
                  <c:v>888</c:v>
                </c:pt>
                <c:pt idx="4">
                  <c:v>202</c:v>
                </c:pt>
                <c:pt idx="5">
                  <c:v>404</c:v>
                </c:pt>
                <c:pt idx="6">
                  <c:v>606</c:v>
                </c:pt>
                <c:pt idx="7">
                  <c:v>808</c:v>
                </c:pt>
                <c:pt idx="8">
                  <c:v>200</c:v>
                </c:pt>
                <c:pt idx="9">
                  <c:v>400</c:v>
                </c:pt>
                <c:pt idx="10">
                  <c:v>600</c:v>
                </c:pt>
                <c:pt idx="11">
                  <c:v>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C-4A28-BDBE-0F0C16CD2ABE}"/>
            </c:ext>
          </c:extLst>
        </c:ser>
        <c:ser>
          <c:idx val="1"/>
          <c:order val="1"/>
          <c:tx>
            <c:strRef>
              <c:f>Тайлан!$B$48</c:f>
              <c:strCache>
                <c:ptCount val="1"/>
                <c:pt idx="0">
                  <c:v>Цэвэр ашиг</c:v>
                </c:pt>
              </c:strCache>
            </c:strRef>
          </c:tx>
          <c:marker>
            <c:symbol val="none"/>
          </c:marker>
          <c:val>
            <c:numRef>
              <c:f>Тайлан!$C$48:$N$48</c:f>
              <c:numCache>
                <c:formatCode>_(* #,##0.0_);_(* \(#,##0.0\);_(* "-"?_);_(@_)</c:formatCode>
                <c:ptCount val="12"/>
                <c:pt idx="0">
                  <c:v>121</c:v>
                </c:pt>
                <c:pt idx="1">
                  <c:v>242</c:v>
                </c:pt>
                <c:pt idx="2">
                  <c:v>363</c:v>
                </c:pt>
                <c:pt idx="3">
                  <c:v>484</c:v>
                </c:pt>
                <c:pt idx="4">
                  <c:v>102</c:v>
                </c:pt>
                <c:pt idx="5">
                  <c:v>204</c:v>
                </c:pt>
                <c:pt idx="6">
                  <c:v>306</c:v>
                </c:pt>
                <c:pt idx="7">
                  <c:v>408</c:v>
                </c:pt>
                <c:pt idx="8">
                  <c:v>89</c:v>
                </c:pt>
                <c:pt idx="9">
                  <c:v>178</c:v>
                </c:pt>
                <c:pt idx="10">
                  <c:v>267</c:v>
                </c:pt>
                <c:pt idx="11">
                  <c:v>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AC-4A28-BDBE-0F0C16CD2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856744"/>
        <c:axId val="203864160"/>
      </c:lineChart>
      <c:catAx>
        <c:axId val="203856744"/>
        <c:scaling>
          <c:orientation val="minMax"/>
        </c:scaling>
        <c:delete val="0"/>
        <c:axPos val="b"/>
        <c:majorTickMark val="out"/>
        <c:minorTickMark val="none"/>
        <c:tickLblPos val="nextTo"/>
        <c:crossAx val="203864160"/>
        <c:crosses val="autoZero"/>
        <c:auto val="1"/>
        <c:lblAlgn val="ctr"/>
        <c:lblOffset val="100"/>
        <c:noMultiLvlLbl val="0"/>
      </c:catAx>
      <c:valAx>
        <c:axId val="203864160"/>
        <c:scaling>
          <c:orientation val="minMax"/>
        </c:scaling>
        <c:delete val="0"/>
        <c:axPos val="l"/>
        <c:majorGridlines/>
        <c:numFmt formatCode="_(* #,##0.0_);_(* \(#,##0.0\);_(* &quot;-&quot;?_);_(@_)" sourceLinked="1"/>
        <c:majorTickMark val="out"/>
        <c:minorTickMark val="none"/>
        <c:tickLblPos val="nextTo"/>
        <c:crossAx val="2038567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Самбар!$I$47:$I$60</c:f>
              <c:strCache>
                <c:ptCount val="14"/>
                <c:pt idx="0">
                  <c:v> Бусад зардал </c:v>
                </c:pt>
                <c:pt idx="1">
                  <c:v> Тээврийн зардал </c:v>
                </c:pt>
                <c:pt idx="2">
                  <c:v> Засварын зардал </c:v>
                </c:pt>
                <c:pt idx="3">
                  <c:v> Зээлтэй холбоотой зардал </c:v>
                </c:pt>
                <c:pt idx="4">
                  <c:v> Сурталчилгааны зардал </c:v>
                </c:pt>
                <c:pt idx="5">
                  <c:v> Томилолтын зардал </c:v>
                </c:pt>
                <c:pt idx="6">
                  <c:v> Шатахууны зардал </c:v>
                </c:pt>
                <c:pt idx="7">
                  <c:v> Түрээсийн зардал </c:v>
                </c:pt>
                <c:pt idx="8">
                  <c:v> Холбоо, бичиг хэрэг, интернэт </c:v>
                </c:pt>
                <c:pt idx="9">
                  <c:v> Цалин, НД шимтгэл </c:v>
                </c:pt>
                <c:pt idx="10">
                  <c:v> Зардал 1 </c:v>
                </c:pt>
                <c:pt idx="11">
                  <c:v> Зардал 1 </c:v>
                </c:pt>
                <c:pt idx="12">
                  <c:v> Зардал 1 </c:v>
                </c:pt>
                <c:pt idx="13">
                  <c:v> Зардал 1 </c:v>
                </c:pt>
              </c:strCache>
            </c:strRef>
          </c:cat>
          <c:val>
            <c:numRef>
              <c:f>Самбар!$H$47:$H$60</c:f>
              <c:numCache>
                <c:formatCode>0.0%</c:formatCode>
                <c:ptCount val="14"/>
                <c:pt idx="0">
                  <c:v>0.15761448349307774</c:v>
                </c:pt>
                <c:pt idx="1">
                  <c:v>0.14341498047568335</c:v>
                </c:pt>
                <c:pt idx="2">
                  <c:v>0.14199503017394391</c:v>
                </c:pt>
                <c:pt idx="3">
                  <c:v>0.1182108626198083</c:v>
                </c:pt>
                <c:pt idx="4">
                  <c:v>0.10649627263045794</c:v>
                </c:pt>
                <c:pt idx="5">
                  <c:v>7.8807241746538872E-2</c:v>
                </c:pt>
                <c:pt idx="6">
                  <c:v>7.4902378416755414E-2</c:v>
                </c:pt>
                <c:pt idx="7">
                  <c:v>7.1707490237841676E-2</c:v>
                </c:pt>
                <c:pt idx="8">
                  <c:v>7.0997515086971955E-2</c:v>
                </c:pt>
                <c:pt idx="9">
                  <c:v>3.5853745118920838E-2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A-42D0-BE74-80B793EAB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3640649</xdr:colOff>
      <xdr:row>0</xdr:row>
      <xdr:rowOff>155543</xdr:rowOff>
    </xdr:from>
    <xdr:to>
      <xdr:col>3</xdr:col>
      <xdr:colOff>3354916</xdr:colOff>
      <xdr:row>0</xdr:row>
      <xdr:rowOff>592666</xdr:rowOff>
    </xdr:to>
    <xdr:pic>
      <xdr:nvPicPr>
        <xdr:cNvPr id="5" name="Picture 4" descr="4_7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02649" y="155543"/>
          <a:ext cx="3862934" cy="437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7</xdr:row>
      <xdr:rowOff>180975</xdr:rowOff>
    </xdr:from>
    <xdr:to>
      <xdr:col>4</xdr:col>
      <xdr:colOff>3057525</xdr:colOff>
      <xdr:row>22</xdr:row>
      <xdr:rowOff>61913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266699</xdr:colOff>
      <xdr:row>41</xdr:row>
      <xdr:rowOff>142874</xdr:rowOff>
    </xdr:from>
    <xdr:to>
      <xdr:col>4</xdr:col>
      <xdr:colOff>1895474</xdr:colOff>
      <xdr:row>57</xdr:row>
      <xdr:rowOff>95249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2032000</xdr:colOff>
      <xdr:row>0</xdr:row>
      <xdr:rowOff>243416</xdr:rowOff>
    </xdr:from>
    <xdr:to>
      <xdr:col>8</xdr:col>
      <xdr:colOff>275184</xdr:colOff>
      <xdr:row>1</xdr:row>
      <xdr:rowOff>56122</xdr:rowOff>
    </xdr:to>
    <xdr:pic>
      <xdr:nvPicPr>
        <xdr:cNvPr id="6" name="Picture 5" descr="4_7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921500" y="243416"/>
          <a:ext cx="3862934" cy="4371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371475</xdr:colOff>
      <xdr:row>1</xdr:row>
      <xdr:rowOff>38100</xdr:rowOff>
    </xdr:from>
    <xdr:to>
      <xdr:col>14</xdr:col>
      <xdr:colOff>604309</xdr:colOff>
      <xdr:row>2</xdr:row>
      <xdr:rowOff>154516</xdr:rowOff>
    </xdr:to>
    <xdr:pic>
      <xdr:nvPicPr>
        <xdr:cNvPr id="2" name="Picture 1" descr="4_7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28600"/>
          <a:ext cx="3280834" cy="306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wrap="square" lIns="91440" tIns="45720" rIns="91440" bIns="45720">
        <a:noAutofit/>
      </a:bodyPr>
      <a:lstStyle>
        <a:defPPr algn="ctr">
          <a:defRPr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D38"/>
  <sheetViews>
    <sheetView showGridLines="0" zoomScale="90" zoomScaleNormal="90" workbookViewId="0">
      <selection activeCell="C15" sqref="C15"/>
    </sheetView>
  </sheetViews>
  <sheetFormatPr defaultColWidth="53.109375" defaultRowHeight="13.8" x14ac:dyDescent="0.25"/>
  <cols>
    <col min="1" max="1" width="5.44140625" customWidth="1"/>
    <col min="2" max="2" width="6" customWidth="1"/>
    <col min="3" max="3" width="62.109375" bestFit="1" customWidth="1"/>
  </cols>
  <sheetData>
    <row r="1" spans="2:4" ht="54.75" customHeight="1" x14ac:dyDescent="0.3">
      <c r="B1" s="237" t="s">
        <v>37</v>
      </c>
      <c r="C1" s="237"/>
      <c r="D1" s="237"/>
    </row>
    <row r="2" spans="2:4" ht="15.75" customHeight="1" x14ac:dyDescent="0.25">
      <c r="B2" s="238" t="s">
        <v>38</v>
      </c>
      <c r="C2" s="238"/>
      <c r="D2" s="238"/>
    </row>
    <row r="3" spans="2:4" x14ac:dyDescent="0.25">
      <c r="B3" s="34"/>
      <c r="C3" s="34"/>
      <c r="D3" s="34"/>
    </row>
    <row r="4" spans="2:4" x14ac:dyDescent="0.25">
      <c r="B4" s="199"/>
      <c r="C4" s="200"/>
      <c r="D4" s="201"/>
    </row>
    <row r="5" spans="2:4" x14ac:dyDescent="0.25">
      <c r="B5" s="202">
        <v>1</v>
      </c>
      <c r="C5" s="194" t="s">
        <v>41</v>
      </c>
      <c r="D5" s="203"/>
    </row>
    <row r="6" spans="2:4" x14ac:dyDescent="0.25">
      <c r="B6" s="202">
        <v>2</v>
      </c>
      <c r="C6" s="194" t="s">
        <v>39</v>
      </c>
      <c r="D6" s="203"/>
    </row>
    <row r="7" spans="2:4" x14ac:dyDescent="0.25">
      <c r="B7" s="202">
        <v>3</v>
      </c>
      <c r="C7" s="194" t="s">
        <v>40</v>
      </c>
      <c r="D7" s="203"/>
    </row>
    <row r="8" spans="2:4" x14ac:dyDescent="0.25">
      <c r="B8" s="202">
        <v>4</v>
      </c>
      <c r="C8" s="194" t="s">
        <v>142</v>
      </c>
      <c r="D8" s="203"/>
    </row>
    <row r="9" spans="2:4" ht="12" customHeight="1" x14ac:dyDescent="0.25">
      <c r="B9" s="202">
        <v>5</v>
      </c>
      <c r="C9" s="195" t="s">
        <v>61</v>
      </c>
      <c r="D9" s="203"/>
    </row>
    <row r="10" spans="2:4" x14ac:dyDescent="0.25">
      <c r="B10" s="202"/>
      <c r="C10" s="194"/>
      <c r="D10" s="203"/>
    </row>
    <row r="11" spans="2:4" x14ac:dyDescent="0.25">
      <c r="B11" s="202"/>
      <c r="C11" s="196" t="s">
        <v>211</v>
      </c>
      <c r="D11" s="203"/>
    </row>
    <row r="12" spans="2:4" x14ac:dyDescent="0.25">
      <c r="B12" s="202"/>
      <c r="C12" s="235" t="s">
        <v>123</v>
      </c>
      <c r="D12" s="203"/>
    </row>
    <row r="13" spans="2:4" x14ac:dyDescent="0.25">
      <c r="B13" s="202"/>
      <c r="C13" s="236" t="s">
        <v>5</v>
      </c>
      <c r="D13" s="203"/>
    </row>
    <row r="14" spans="2:4" x14ac:dyDescent="0.25">
      <c r="B14" s="202"/>
      <c r="C14" s="235" t="s">
        <v>212</v>
      </c>
      <c r="D14" s="203"/>
    </row>
    <row r="15" spans="2:4" x14ac:dyDescent="0.25">
      <c r="B15" s="202"/>
      <c r="C15" s="236" t="s">
        <v>7</v>
      </c>
      <c r="D15" s="203"/>
    </row>
    <row r="16" spans="2:4" x14ac:dyDescent="0.25">
      <c r="B16" s="202"/>
      <c r="C16" s="236" t="s">
        <v>210</v>
      </c>
      <c r="D16" s="203"/>
    </row>
    <row r="17" spans="2:4" x14ac:dyDescent="0.25">
      <c r="B17" s="202"/>
      <c r="C17" s="194"/>
      <c r="D17" s="203"/>
    </row>
    <row r="18" spans="2:4" x14ac:dyDescent="0.25">
      <c r="B18" s="202"/>
      <c r="C18" s="197" t="s">
        <v>213</v>
      </c>
      <c r="D18" s="203"/>
    </row>
    <row r="19" spans="2:4" x14ac:dyDescent="0.25">
      <c r="B19" s="202"/>
      <c r="C19" s="197" t="s">
        <v>4</v>
      </c>
      <c r="D19" s="203"/>
    </row>
    <row r="20" spans="2:4" x14ac:dyDescent="0.25">
      <c r="B20" s="202"/>
      <c r="C20" s="197" t="s">
        <v>6</v>
      </c>
      <c r="D20" s="203"/>
    </row>
    <row r="21" spans="2:4" x14ac:dyDescent="0.25">
      <c r="B21" s="202"/>
      <c r="C21" s="197" t="s">
        <v>209</v>
      </c>
      <c r="D21" s="203"/>
    </row>
    <row r="22" spans="2:4" x14ac:dyDescent="0.25">
      <c r="B22" s="202"/>
      <c r="C22" s="197" t="s">
        <v>8</v>
      </c>
      <c r="D22" s="203"/>
    </row>
    <row r="23" spans="2:4" x14ac:dyDescent="0.25">
      <c r="B23" s="202"/>
      <c r="C23" s="197" t="s">
        <v>9</v>
      </c>
      <c r="D23" s="203"/>
    </row>
    <row r="24" spans="2:4" x14ac:dyDescent="0.25">
      <c r="B24" s="202"/>
      <c r="C24" s="197" t="s">
        <v>10</v>
      </c>
      <c r="D24" s="203"/>
    </row>
    <row r="25" spans="2:4" x14ac:dyDescent="0.25">
      <c r="B25" s="202"/>
      <c r="C25" s="197" t="s">
        <v>11</v>
      </c>
      <c r="D25" s="203"/>
    </row>
    <row r="26" spans="2:4" x14ac:dyDescent="0.25">
      <c r="B26" s="202"/>
      <c r="C26" s="197" t="s">
        <v>12</v>
      </c>
      <c r="D26" s="203"/>
    </row>
    <row r="27" spans="2:4" x14ac:dyDescent="0.25">
      <c r="B27" s="202"/>
      <c r="C27" s="197" t="s">
        <v>13</v>
      </c>
      <c r="D27" s="203"/>
    </row>
    <row r="28" spans="2:4" x14ac:dyDescent="0.25">
      <c r="B28" s="202"/>
      <c r="C28" s="197" t="s">
        <v>54</v>
      </c>
      <c r="D28" s="203"/>
    </row>
    <row r="29" spans="2:4" x14ac:dyDescent="0.25">
      <c r="B29" s="202"/>
      <c r="C29" s="197" t="s">
        <v>55</v>
      </c>
      <c r="D29" s="203"/>
    </row>
    <row r="30" spans="2:4" x14ac:dyDescent="0.25">
      <c r="B30" s="202"/>
      <c r="C30" s="197" t="s">
        <v>56</v>
      </c>
      <c r="D30" s="203"/>
    </row>
    <row r="31" spans="2:4" x14ac:dyDescent="0.25">
      <c r="B31" s="202"/>
      <c r="C31" s="197" t="s">
        <v>57</v>
      </c>
      <c r="D31" s="203"/>
    </row>
    <row r="32" spans="2:4" x14ac:dyDescent="0.25">
      <c r="B32" s="202"/>
      <c r="C32" s="198" t="s">
        <v>14</v>
      </c>
      <c r="D32" s="203"/>
    </row>
    <row r="33" spans="2:4" x14ac:dyDescent="0.25">
      <c r="B33" s="202"/>
      <c r="C33" s="41" t="s">
        <v>15</v>
      </c>
      <c r="D33" s="203"/>
    </row>
    <row r="34" spans="2:4" x14ac:dyDescent="0.25">
      <c r="B34" s="202"/>
      <c r="C34" s="41" t="s">
        <v>223</v>
      </c>
      <c r="D34" s="203"/>
    </row>
    <row r="35" spans="2:4" x14ac:dyDescent="0.25">
      <c r="B35" s="202"/>
      <c r="C35" s="41" t="s">
        <v>224</v>
      </c>
      <c r="D35" s="203"/>
    </row>
    <row r="36" spans="2:4" x14ac:dyDescent="0.25">
      <c r="B36" s="202"/>
      <c r="C36" s="41" t="s">
        <v>225</v>
      </c>
      <c r="D36" s="203"/>
    </row>
    <row r="37" spans="2:4" x14ac:dyDescent="0.25">
      <c r="B37" s="204"/>
      <c r="C37" s="205"/>
      <c r="D37" s="206"/>
    </row>
    <row r="38" spans="2:4" x14ac:dyDescent="0.25">
      <c r="B38" s="194"/>
      <c r="C38" s="194"/>
      <c r="D38" s="194"/>
    </row>
  </sheetData>
  <sheetProtection algorithmName="SHA-512" hashValue="w04p0TkCaEmxA57F+ishsQKMcIf+67ilBTvo22Nd9gXChrcJJ5KLedzGjSm2KHY8gsGVyOLM0dhSZkKY/Q8PKA==" saltValue="np2CVwl3gOqjlZfo/hiKIg==" spinCount="100000" sheet="1" objects="1" scenarios="1" formatColumns="0" sort="0" autoFilter="0" pivotTables="0"/>
  <mergeCells count="2">
    <mergeCell ref="B1:D1"/>
    <mergeCell ref="B2:D2"/>
  </mergeCells>
  <pageMargins left="0.15748031496062992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58"/>
  <sheetViews>
    <sheetView showGridLines="0" zoomScale="90" zoomScaleNormal="90" workbookViewId="0">
      <pane xSplit="2" ySplit="1" topLeftCell="C49" activePane="bottomRight" state="frozen"/>
      <selection pane="topRight" activeCell="C1" sqref="C1"/>
      <selection pane="bottomLeft" activeCell="A2" sqref="A2"/>
      <selection pane="bottomRight" activeCell="E48" sqref="E48"/>
    </sheetView>
  </sheetViews>
  <sheetFormatPr defaultRowHeight="13.8" x14ac:dyDescent="0.25"/>
  <cols>
    <col min="1" max="1" width="2.109375" customWidth="1"/>
    <col min="2" max="2" width="31.109375" customWidth="1"/>
    <col min="3" max="3" width="14.6640625" customWidth="1"/>
    <col min="4" max="15" width="10.109375" customWidth="1"/>
  </cols>
  <sheetData>
    <row r="1" spans="1:15" x14ac:dyDescent="0.25">
      <c r="A1" s="49"/>
      <c r="B1" s="70" t="s">
        <v>97</v>
      </c>
      <c r="C1" s="97" t="s">
        <v>46</v>
      </c>
      <c r="D1" s="50">
        <v>1</v>
      </c>
      <c r="E1" s="50">
        <v>2</v>
      </c>
      <c r="F1" s="50">
        <v>3</v>
      </c>
      <c r="G1" s="50">
        <v>4</v>
      </c>
      <c r="H1" s="50">
        <v>5</v>
      </c>
      <c r="I1" s="50">
        <v>6</v>
      </c>
      <c r="J1" s="50">
        <v>7</v>
      </c>
      <c r="K1" s="50">
        <v>8</v>
      </c>
      <c r="L1" s="50">
        <v>9</v>
      </c>
      <c r="M1" s="50">
        <v>10</v>
      </c>
      <c r="N1" s="50">
        <v>11</v>
      </c>
      <c r="O1" s="50">
        <v>12</v>
      </c>
    </row>
    <row r="2" spans="1:15" ht="15.6" x14ac:dyDescent="0.3">
      <c r="A2" s="2"/>
      <c r="B2" s="95" t="s">
        <v>92</v>
      </c>
      <c r="C2" s="4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98"/>
      <c r="B3" s="98" t="s">
        <v>94</v>
      </c>
      <c r="C3" s="94" t="s">
        <v>73</v>
      </c>
      <c r="D3" s="261" t="s">
        <v>96</v>
      </c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</row>
    <row r="4" spans="1:15" x14ac:dyDescent="0.25">
      <c r="A4" s="2"/>
      <c r="B4" s="105" t="str">
        <f>Бүтээгдэхүүн!M6</f>
        <v>Бүтээгдэхүүн 1</v>
      </c>
      <c r="C4" s="155"/>
      <c r="D4" s="165">
        <f>C4+SUMIFS(Бүтээгдэхүүн!$G$6:$G$1113,Бүтээгдэхүүн!$C$6:$C$1113,Тайлан!$C$5,Бүтээгдэхүүн!$D$6:$D$1113,'ББ Үлдэгдэл'!B4)-SUMIFS(Бүтээгдэхүүн!$J$6:$J$1113,Бүтээгдэхүүн!$C$6:$C$1113,Тайлан!$C$5,Бүтээгдэхүүн!$D$6:$D$1113,'ББ Үлдэгдэл'!B4)</f>
        <v>0</v>
      </c>
      <c r="E4" s="165">
        <f>D4+SUMIFS(Бүтээгдэхүүн!$G$6:$G$1113,Бүтээгдэхүүн!$C$6:$C$1113,Тайлан!D5,Бүтээгдэхүүн!$D$6:$D$1113,'ББ Үлдэгдэл'!$B$4)-SUMIFS(Бүтээгдэхүүн!$J$6:$J$1113,Бүтээгдэхүүн!$C$6:$C$1113,Тайлан!D5,Бүтээгдэхүүн!$D$6:$D$1113,'ББ Үлдэгдэл'!$B$4)</f>
        <v>0</v>
      </c>
      <c r="F4" s="165">
        <f>E4+SUMIFS(Бүтээгдэхүүн!$G$6:$G$1113,Бүтээгдэхүүн!$C$6:$C$1113,Тайлан!E5,Бүтээгдэхүүн!$D$6:$D$1113,'ББ Үлдэгдэл'!$B$4)-SUMIFS(Бүтээгдэхүүн!$J$6:$J$1113,Бүтээгдэхүүн!$C$6:$C$1113,Тайлан!E5,Бүтээгдэхүүн!$D$6:$D$1113,'ББ Үлдэгдэл'!$B$4)</f>
        <v>0</v>
      </c>
      <c r="G4" s="165">
        <f>F4+SUMIFS(Бүтээгдэхүүн!$G$6:$G$1113,Бүтээгдэхүүн!$C$6:$C$1113,Тайлан!F5,Бүтээгдэхүүн!$D$6:$D$1113,'ББ Үлдэгдэл'!$B$4)-SUMIFS(Бүтээгдэхүүн!$J$6:$J$1113,Бүтээгдэхүүн!$C$6:$C$1113,Тайлан!F5,Бүтээгдэхүүн!$D$6:$D$1113,'ББ Үлдэгдэл'!$B$4)</f>
        <v>0</v>
      </c>
      <c r="H4" s="165">
        <f>G4+SUMIFS(Бүтээгдэхүүн!$G$6:$G$1113,Бүтээгдэхүүн!$C$6:$C$1113,Тайлан!G5,Бүтээгдэхүүн!$D$6:$D$1113,'ББ Үлдэгдэл'!$B$4)-SUMIFS(Бүтээгдэхүүн!$J$6:$J$1113,Бүтээгдэхүүн!$C$6:$C$1113,Тайлан!G5,Бүтээгдэхүүн!$D$6:$D$1113,'ББ Үлдэгдэл'!$B$4)</f>
        <v>0</v>
      </c>
      <c r="I4" s="165">
        <f>H4+SUMIFS(Бүтээгдэхүүн!$G$6:$G$1113,Бүтээгдэхүүн!$C$6:$C$1113,Тайлан!H5,Бүтээгдэхүүн!$D$6:$D$1113,'ББ Үлдэгдэл'!$B$4)-SUMIFS(Бүтээгдэхүүн!$J$6:$J$1113,Бүтээгдэхүүн!$C$6:$C$1113,Тайлан!H5,Бүтээгдэхүүн!$D$6:$D$1113,'ББ Үлдэгдэл'!$B$4)</f>
        <v>0</v>
      </c>
      <c r="J4" s="165">
        <f>I4+SUMIFS(Бүтээгдэхүүн!$G$6:$G$1113,Бүтээгдэхүүн!$C$6:$C$1113,Тайлан!I5,Бүтээгдэхүүн!$D$6:$D$1113,'ББ Үлдэгдэл'!$B$4)-SUMIFS(Бүтээгдэхүүн!$J$6:$J$1113,Бүтээгдэхүүн!$C$6:$C$1113,Тайлан!I5,Бүтээгдэхүүн!$D$6:$D$1113,'ББ Үлдэгдэл'!$B$4)</f>
        <v>0</v>
      </c>
      <c r="K4" s="165">
        <f>J4+SUMIFS(Бүтээгдэхүүн!$G$6:$G$1113,Бүтээгдэхүүн!$C$6:$C$1113,Тайлан!J5,Бүтээгдэхүүн!$D$6:$D$1113,'ББ Үлдэгдэл'!$B$4)-SUMIFS(Бүтээгдэхүүн!$J$6:$J$1113,Бүтээгдэхүүн!$C$6:$C$1113,Тайлан!J5,Бүтээгдэхүүн!$D$6:$D$1113,'ББ Үлдэгдэл'!$B$4)</f>
        <v>0</v>
      </c>
      <c r="L4" s="165">
        <f>K4+SUMIFS(Бүтээгдэхүүн!$G$6:$G$1113,Бүтээгдэхүүн!$C$6:$C$1113,Тайлан!K5,Бүтээгдэхүүн!$D$6:$D$1113,'ББ Үлдэгдэл'!$B$4)-SUMIFS(Бүтээгдэхүүн!$J$6:$J$1113,Бүтээгдэхүүн!$C$6:$C$1113,Тайлан!K5,Бүтээгдэхүүн!$D$6:$D$1113,'ББ Үлдэгдэл'!$B$4)</f>
        <v>0</v>
      </c>
      <c r="M4" s="165">
        <f>L4+SUMIFS(Бүтээгдэхүүн!$G$6:$G$1113,Бүтээгдэхүүн!$C$6:$C$1113,Тайлан!L5,Бүтээгдэхүүн!$D$6:$D$1113,'ББ Үлдэгдэл'!$B$4)-SUMIFS(Бүтээгдэхүүн!$J$6:$J$1113,Бүтээгдэхүүн!$C$6:$C$1113,Тайлан!L5,Бүтээгдэхүүн!$D$6:$D$1113,'ББ Үлдэгдэл'!$B$4)</f>
        <v>0</v>
      </c>
      <c r="N4" s="165">
        <f>M4+SUMIFS(Бүтээгдэхүүн!$G$6:$G$1113,Бүтээгдэхүүн!$C$6:$C$1113,Тайлан!M5,Бүтээгдэхүүн!$D$6:$D$1113,'ББ Үлдэгдэл'!$B$4)-SUMIFS(Бүтээгдэхүүн!$J$6:$J$1113,Бүтээгдэхүүн!$C$6:$C$1113,Тайлан!M5,Бүтээгдэхүүн!$D$6:$D$1113,'ББ Үлдэгдэл'!$B$4)</f>
        <v>0</v>
      </c>
      <c r="O4" s="165">
        <f>N4+SUMIFS(Бүтээгдэхүүн!$G$6:$G$1113,Бүтээгдэхүүн!$C$6:$C$1113,Тайлан!N5,Бүтээгдэхүүн!$D$6:$D$1113,'ББ Үлдэгдэл'!$B$4)-SUMIFS(Бүтээгдэхүүн!$J$6:$J$1113,Бүтээгдэхүүн!$C$6:$C$1113,Тайлан!N5,Бүтээгдэхүүн!$D$6:$D$1113,'ББ Үлдэгдэл'!$B$4)</f>
        <v>0</v>
      </c>
    </row>
    <row r="5" spans="1:15" x14ac:dyDescent="0.25">
      <c r="A5" s="2"/>
      <c r="B5" s="105" t="str">
        <f>Бүтээгдэхүүн!M7</f>
        <v>Бүтээгдэхүүн 2</v>
      </c>
      <c r="C5" s="155"/>
      <c r="D5" s="165">
        <f>C5+SUMIFS(Бүтээгдэхүүн!$G$6:$G$1113,Бүтээгдэхүүн!$C$6:$C$1113,Тайлан!$C$5,Бүтээгдэхүүн!$D$6:$D$1113,'ББ Үлдэгдэл'!B5)-SUMIFS(Бүтээгдэхүүн!$J$6:$J$1113,Бүтээгдэхүүн!$C$6:$C$1113,Тайлан!$C$5,Бүтээгдэхүүн!$D$6:$D$1113,'ББ Үлдэгдэл'!B5)</f>
        <v>0</v>
      </c>
      <c r="E5" s="165">
        <f>D5+SUMIFS(Бүтээгдэхүүн!$G$6:$G$1113,Бүтээгдэхүүн!$C$6:$C$1113,Тайлан!D5,Бүтээгдэхүүн!$D$6:$D$1113,'ББ Үлдэгдэл'!$B$5)-SUMIFS(Бүтээгдэхүүн!$J$6:$J$1113,Бүтээгдэхүүн!$C$6:$C$1113,Тайлан!D5,Бүтээгдэхүүн!$D$6:$D$1113,'ББ Үлдэгдэл'!$B$5)</f>
        <v>0</v>
      </c>
      <c r="F5" s="165">
        <f>E5+SUMIFS(Бүтээгдэхүүн!$G$6:$G$1113,Бүтээгдэхүүн!$C$6:$C$1113,Тайлан!E5,Бүтээгдэхүүн!$D$6:$D$1113,'ББ Үлдэгдэл'!$B$5)-SUMIFS(Бүтээгдэхүүн!$J$6:$J$1113,Бүтээгдэхүүн!$C$6:$C$1113,Тайлан!E5,Бүтээгдэхүүн!$D$6:$D$1113,'ББ Үлдэгдэл'!$B$5)</f>
        <v>0</v>
      </c>
      <c r="G5" s="165">
        <f>F5+SUMIFS(Бүтээгдэхүүн!$G$6:$G$1113,Бүтээгдэхүүн!$C$6:$C$1113,Тайлан!F5,Бүтээгдэхүүн!$D$6:$D$1113,'ББ Үлдэгдэл'!$B$5)-SUMIFS(Бүтээгдэхүүн!$J$6:$J$1113,Бүтээгдэхүүн!$C$6:$C$1113,Тайлан!F5,Бүтээгдэхүүн!$D$6:$D$1113,'ББ Үлдэгдэл'!$B$5)</f>
        <v>0</v>
      </c>
      <c r="H5" s="165">
        <f>G5+SUMIFS(Бүтээгдэхүүн!$G$6:$G$1113,Бүтээгдэхүүн!$C$6:$C$1113,Тайлан!G5,Бүтээгдэхүүн!$D$6:$D$1113,'ББ Үлдэгдэл'!$B$5)-SUMIFS(Бүтээгдэхүүн!$J$6:$J$1113,Бүтээгдэхүүн!$C$6:$C$1113,Тайлан!G5,Бүтээгдэхүүн!$D$6:$D$1113,'ББ Үлдэгдэл'!$B$5)</f>
        <v>0</v>
      </c>
      <c r="I5" s="165">
        <f>H5+SUMIFS(Бүтээгдэхүүн!$G$6:$G$1113,Бүтээгдэхүүн!$C$6:$C$1113,Тайлан!H5,Бүтээгдэхүүн!$D$6:$D$1113,'ББ Үлдэгдэл'!$B$5)-SUMIFS(Бүтээгдэхүүн!$J$6:$J$1113,Бүтээгдэхүүн!$C$6:$C$1113,Тайлан!H5,Бүтээгдэхүүн!$D$6:$D$1113,'ББ Үлдэгдэл'!$B$5)</f>
        <v>0</v>
      </c>
      <c r="J5" s="165">
        <f>I5+SUMIFS(Бүтээгдэхүүн!$G$6:$G$1113,Бүтээгдэхүүн!$C$6:$C$1113,Тайлан!I5,Бүтээгдэхүүн!$D$6:$D$1113,'ББ Үлдэгдэл'!$B$5)-SUMIFS(Бүтээгдэхүүн!$J$6:$J$1113,Бүтээгдэхүүн!$C$6:$C$1113,Тайлан!I5,Бүтээгдэхүүн!$D$6:$D$1113,'ББ Үлдэгдэл'!$B$5)</f>
        <v>0</v>
      </c>
      <c r="K5" s="165">
        <f>J5+SUMIFS(Бүтээгдэхүүн!$G$6:$G$1113,Бүтээгдэхүүн!$C$6:$C$1113,Тайлан!J5,Бүтээгдэхүүн!$D$6:$D$1113,'ББ Үлдэгдэл'!$B$5)-SUMIFS(Бүтээгдэхүүн!$J$6:$J$1113,Бүтээгдэхүүн!$C$6:$C$1113,Тайлан!J5,Бүтээгдэхүүн!$D$6:$D$1113,'ББ Үлдэгдэл'!$B$5)</f>
        <v>0</v>
      </c>
      <c r="L5" s="165">
        <f>K5+SUMIFS(Бүтээгдэхүүн!$G$6:$G$1113,Бүтээгдэхүүн!$C$6:$C$1113,Тайлан!K5,Бүтээгдэхүүн!$D$6:$D$1113,'ББ Үлдэгдэл'!$B$5)-SUMIFS(Бүтээгдэхүүн!$J$6:$J$1113,Бүтээгдэхүүн!$C$6:$C$1113,Тайлан!K5,Бүтээгдэхүүн!$D$6:$D$1113,'ББ Үлдэгдэл'!$B$5)</f>
        <v>0</v>
      </c>
      <c r="M5" s="165">
        <f>L5+SUMIFS(Бүтээгдэхүүн!$G$6:$G$1113,Бүтээгдэхүүн!$C$6:$C$1113,Тайлан!L5,Бүтээгдэхүүн!$D$6:$D$1113,'ББ Үлдэгдэл'!$B$5)-SUMIFS(Бүтээгдэхүүн!$J$6:$J$1113,Бүтээгдэхүүн!$C$6:$C$1113,Тайлан!L5,Бүтээгдэхүүн!$D$6:$D$1113,'ББ Үлдэгдэл'!$B$5)</f>
        <v>0</v>
      </c>
      <c r="N5" s="165">
        <f>M5+SUMIFS(Бүтээгдэхүүн!$G$6:$G$1113,Бүтээгдэхүүн!$C$6:$C$1113,Тайлан!M5,Бүтээгдэхүүн!$D$6:$D$1113,'ББ Үлдэгдэл'!$B$5)-SUMIFS(Бүтээгдэхүүн!$J$6:$J$1113,Бүтээгдэхүүн!$C$6:$C$1113,Тайлан!M5,Бүтээгдэхүүн!$D$6:$D$1113,'ББ Үлдэгдэл'!$B$5)</f>
        <v>0</v>
      </c>
      <c r="O5" s="165">
        <f>N5+SUMIFS(Бүтээгдэхүүн!$G$6:$G$1113,Бүтээгдэхүүн!$C$6:$C$1113,Тайлан!N5,Бүтээгдэхүүн!$D$6:$D$1113,'ББ Үлдэгдэл'!$B$5)-SUMIFS(Бүтээгдэхүүн!$J$6:$J$1113,Бүтээгдэхүүн!$C$6:$C$1113,Тайлан!N5,Бүтээгдэхүүн!$D$6:$D$1113,'ББ Үлдэгдэл'!$B$5)</f>
        <v>0</v>
      </c>
    </row>
    <row r="6" spans="1:15" x14ac:dyDescent="0.25">
      <c r="A6" s="2"/>
      <c r="B6" s="105" t="str">
        <f>Бүтээгдэхүүн!M8</f>
        <v>Бүтээгдэхүүн 3</v>
      </c>
      <c r="C6" s="155"/>
      <c r="D6" s="165">
        <f>C6+SUMIFS(Бүтээгдэхүүн!$G$6:$G$1113,Бүтээгдэхүүн!$C$6:$C$1113,Тайлан!$C$5,Бүтээгдэхүүн!$D$6:$D$1113,'ББ Үлдэгдэл'!B6)-SUMIFS(Бүтээгдэхүүн!$J$6:$J$1113,Бүтээгдэхүүн!$C$6:$C$1113,Тайлан!$C$5,Бүтээгдэхүүн!$D$6:$D$1113,'ББ Үлдэгдэл'!B6)</f>
        <v>0</v>
      </c>
      <c r="E6" s="165">
        <f>D6+SUMIFS(Бүтээгдэхүүн!$G$6:$G$1113,Бүтээгдэхүүн!$C$6:$C$1113,Тайлан!D5,Бүтээгдэхүүн!$D$6:$D$1113,'ББ Үлдэгдэл'!$B$6)-SUMIFS(Бүтээгдэхүүн!$J$6:$J$1113,Бүтээгдэхүүн!$C$6:$C$1113,Тайлан!D5,Бүтээгдэхүүн!$D$6:$D$1113,'ББ Үлдэгдэл'!$B$6)</f>
        <v>0</v>
      </c>
      <c r="F6" s="165">
        <f>E6+SUMIFS(Бүтээгдэхүүн!$G$6:$G$1113,Бүтээгдэхүүн!$C$6:$C$1113,Тайлан!E5,Бүтээгдэхүүн!$D$6:$D$1113,'ББ Үлдэгдэл'!$B$6)-SUMIFS(Бүтээгдэхүүн!$J$6:$J$1113,Бүтээгдэхүүн!$C$6:$C$1113,Тайлан!E5,Бүтээгдэхүүн!$D$6:$D$1113,'ББ Үлдэгдэл'!$B$6)</f>
        <v>0</v>
      </c>
      <c r="G6" s="165">
        <f>F6+SUMIFS(Бүтээгдэхүүн!$G$6:$G$1113,Бүтээгдэхүүн!$C$6:$C$1113,Тайлан!F5,Бүтээгдэхүүн!$D$6:$D$1113,'ББ Үлдэгдэл'!$B$6)-SUMIFS(Бүтээгдэхүүн!$J$6:$J$1113,Бүтээгдэхүүн!$C$6:$C$1113,Тайлан!F5,Бүтээгдэхүүн!$D$6:$D$1113,'ББ Үлдэгдэл'!$B$6)</f>
        <v>0</v>
      </c>
      <c r="H6" s="165">
        <f>G6+SUMIFS(Бүтээгдэхүүн!$G$6:$G$1113,Бүтээгдэхүүн!$C$6:$C$1113,Тайлан!G5,Бүтээгдэхүүн!$D$6:$D$1113,'ББ Үлдэгдэл'!$B$6)-SUMIFS(Бүтээгдэхүүн!$J$6:$J$1113,Бүтээгдэхүүн!$C$6:$C$1113,Тайлан!G5,Бүтээгдэхүүн!$D$6:$D$1113,'ББ Үлдэгдэл'!$B$6)</f>
        <v>0</v>
      </c>
      <c r="I6" s="165">
        <f>H6+SUMIFS(Бүтээгдэхүүн!$G$6:$G$1113,Бүтээгдэхүүн!$C$6:$C$1113,Тайлан!H5,Бүтээгдэхүүн!$D$6:$D$1113,'ББ Үлдэгдэл'!$B$6)-SUMIFS(Бүтээгдэхүүн!$J$6:$J$1113,Бүтээгдэхүүн!$C$6:$C$1113,Тайлан!H5,Бүтээгдэхүүн!$D$6:$D$1113,'ББ Үлдэгдэл'!$B$6)</f>
        <v>0</v>
      </c>
      <c r="J6" s="165">
        <f>I6+SUMIFS(Бүтээгдэхүүн!$G$6:$G$1113,Бүтээгдэхүүн!$C$6:$C$1113,Тайлан!I5,Бүтээгдэхүүн!$D$6:$D$1113,'ББ Үлдэгдэл'!$B$6)-SUMIFS(Бүтээгдэхүүн!$J$6:$J$1113,Бүтээгдэхүүн!$C$6:$C$1113,Тайлан!I5,Бүтээгдэхүүн!$D$6:$D$1113,'ББ Үлдэгдэл'!$B$6)</f>
        <v>0</v>
      </c>
      <c r="K6" s="165">
        <f>J6+SUMIFS(Бүтээгдэхүүн!$G$6:$G$1113,Бүтээгдэхүүн!$C$6:$C$1113,Тайлан!J5,Бүтээгдэхүүн!$D$6:$D$1113,'ББ Үлдэгдэл'!$B$6)-SUMIFS(Бүтээгдэхүүн!$J$6:$J$1113,Бүтээгдэхүүн!$C$6:$C$1113,Тайлан!J5,Бүтээгдэхүүн!$D$6:$D$1113,'ББ Үлдэгдэл'!$B$6)</f>
        <v>0</v>
      </c>
      <c r="L6" s="165">
        <f>K6+SUMIFS(Бүтээгдэхүүн!$G$6:$G$1113,Бүтээгдэхүүн!$C$6:$C$1113,Тайлан!K5,Бүтээгдэхүүн!$D$6:$D$1113,'ББ Үлдэгдэл'!$B$6)-SUMIFS(Бүтээгдэхүүн!$J$6:$J$1113,Бүтээгдэхүүн!$C$6:$C$1113,Тайлан!K5,Бүтээгдэхүүн!$D$6:$D$1113,'ББ Үлдэгдэл'!$B$6)</f>
        <v>0</v>
      </c>
      <c r="M6" s="165">
        <f>L6+SUMIFS(Бүтээгдэхүүн!$G$6:$G$1113,Бүтээгдэхүүн!$C$6:$C$1113,Тайлан!L5,Бүтээгдэхүүн!$D$6:$D$1113,'ББ Үлдэгдэл'!$B$6)-SUMIFS(Бүтээгдэхүүн!$J$6:$J$1113,Бүтээгдэхүүн!$C$6:$C$1113,Тайлан!L5,Бүтээгдэхүүн!$D$6:$D$1113,'ББ Үлдэгдэл'!$B$6)</f>
        <v>0</v>
      </c>
      <c r="N6" s="165">
        <f>M6+SUMIFS(Бүтээгдэхүүн!$G$6:$G$1113,Бүтээгдэхүүн!$C$6:$C$1113,Тайлан!M5,Бүтээгдэхүүн!$D$6:$D$1113,'ББ Үлдэгдэл'!$B$6)-SUMIFS(Бүтээгдэхүүн!$J$6:$J$1113,Бүтээгдэхүүн!$C$6:$C$1113,Тайлан!M5,Бүтээгдэхүүн!$D$6:$D$1113,'ББ Үлдэгдэл'!$B$6)</f>
        <v>0</v>
      </c>
      <c r="O6" s="165">
        <f>N6+SUMIFS(Бүтээгдэхүүн!$G$6:$G$1113,Бүтээгдэхүүн!$C$6:$C$1113,Тайлан!N5,Бүтээгдэхүүн!$D$6:$D$1113,'ББ Үлдэгдэл'!$B$6)-SUMIFS(Бүтээгдэхүүн!$J$6:$J$1113,Бүтээгдэхүүн!$C$6:$C$1113,Тайлан!N5,Бүтээгдэхүүн!$D$6:$D$1113,'ББ Үлдэгдэл'!$B$6)</f>
        <v>0</v>
      </c>
    </row>
    <row r="7" spans="1:15" x14ac:dyDescent="0.25">
      <c r="A7" s="2"/>
      <c r="B7" s="105" t="str">
        <f>Бүтээгдэхүүн!M9</f>
        <v>Бүтээгдэхүүн 4</v>
      </c>
      <c r="C7" s="155"/>
      <c r="D7" s="165">
        <f>C7+SUMIFS(Бүтээгдэхүүн!$G$6:$G$1113,Бүтээгдэхүүн!$C$6:$C$1113,Тайлан!$C$5,Бүтээгдэхүүн!$D$6:$D$1113,'ББ Үлдэгдэл'!B7)-SUMIFS(Бүтээгдэхүүн!$J$6:$J$1113,Бүтээгдэхүүн!$C$6:$C$1113,Тайлан!$C$5,Бүтээгдэхүүн!$D$6:$D$1113,'ББ Үлдэгдэл'!B7)</f>
        <v>0</v>
      </c>
      <c r="E7" s="165">
        <f>D7+SUMIFS(Бүтээгдэхүүн!$G$6:$G$1113,Бүтээгдэхүүн!$C$6:$C$1113,Тайлан!D5,Бүтээгдэхүүн!$D$6:$D$1113,'ББ Үлдэгдэл'!$B$7)-SUMIFS(Бүтээгдэхүүн!$J$6:$J$1113,Бүтээгдэхүүн!$C$6:$C$1113,Тайлан!D5,Бүтээгдэхүүн!$D$6:$D$1113,'ББ Үлдэгдэл'!$B$7)</f>
        <v>0</v>
      </c>
      <c r="F7" s="165">
        <f>E7+SUMIFS(Бүтээгдэхүүн!$G$6:$G$1113,Бүтээгдэхүүн!$C$6:$C$1113,Тайлан!E5,Бүтээгдэхүүн!$D$6:$D$1113,'ББ Үлдэгдэл'!$B$7)-SUMIFS(Бүтээгдэхүүн!$J$6:$J$1113,Бүтээгдэхүүн!$C$6:$C$1113,Тайлан!E5,Бүтээгдэхүүн!$D$6:$D$1113,'ББ Үлдэгдэл'!$B$7)</f>
        <v>0</v>
      </c>
      <c r="G7" s="165">
        <f>F7+SUMIFS(Бүтээгдэхүүн!$G$6:$G$1113,Бүтээгдэхүүн!$C$6:$C$1113,Тайлан!F5,Бүтээгдэхүүн!$D$6:$D$1113,'ББ Үлдэгдэл'!$B$7)-SUMIFS(Бүтээгдэхүүн!$J$6:$J$1113,Бүтээгдэхүүн!$C$6:$C$1113,Тайлан!F5,Бүтээгдэхүүн!$D$6:$D$1113,'ББ Үлдэгдэл'!$B$7)</f>
        <v>0</v>
      </c>
      <c r="H7" s="165">
        <f>G7+SUMIFS(Бүтээгдэхүүн!$G$6:$G$1113,Бүтээгдэхүүн!$C$6:$C$1113,Тайлан!G5,Бүтээгдэхүүн!$D$6:$D$1113,'ББ Үлдэгдэл'!$B$7)-SUMIFS(Бүтээгдэхүүн!$J$6:$J$1113,Бүтээгдэхүүн!$C$6:$C$1113,Тайлан!G5,Бүтээгдэхүүн!$D$6:$D$1113,'ББ Үлдэгдэл'!$B$7)</f>
        <v>0</v>
      </c>
      <c r="I7" s="165">
        <f>H7+SUMIFS(Бүтээгдэхүүн!$G$6:$G$1113,Бүтээгдэхүүн!$C$6:$C$1113,Тайлан!H5,Бүтээгдэхүүн!$D$6:$D$1113,'ББ Үлдэгдэл'!$B$7)-SUMIFS(Бүтээгдэхүүн!$J$6:$J$1113,Бүтээгдэхүүн!$C$6:$C$1113,Тайлан!H5,Бүтээгдэхүүн!$D$6:$D$1113,'ББ Үлдэгдэл'!$B$7)</f>
        <v>0</v>
      </c>
      <c r="J7" s="165">
        <f>I7+SUMIFS(Бүтээгдэхүүн!$G$6:$G$1113,Бүтээгдэхүүн!$C$6:$C$1113,Тайлан!I5,Бүтээгдэхүүн!$D$6:$D$1113,'ББ Үлдэгдэл'!$B$7)-SUMIFS(Бүтээгдэхүүн!$J$6:$J$1113,Бүтээгдэхүүн!$C$6:$C$1113,Тайлан!I5,Бүтээгдэхүүн!$D$6:$D$1113,'ББ Үлдэгдэл'!$B$7)</f>
        <v>0</v>
      </c>
      <c r="K7" s="165">
        <f>J7+SUMIFS(Бүтээгдэхүүн!$G$6:$G$1113,Бүтээгдэхүүн!$C$6:$C$1113,Тайлан!J5,Бүтээгдэхүүн!$D$6:$D$1113,'ББ Үлдэгдэл'!$B$7)-SUMIFS(Бүтээгдэхүүн!$J$6:$J$1113,Бүтээгдэхүүн!$C$6:$C$1113,Тайлан!J5,Бүтээгдэхүүн!$D$6:$D$1113,'ББ Үлдэгдэл'!$B$7)</f>
        <v>0</v>
      </c>
      <c r="L7" s="165">
        <f>K7+SUMIFS(Бүтээгдэхүүн!$G$6:$G$1113,Бүтээгдэхүүн!$C$6:$C$1113,Тайлан!K5,Бүтээгдэхүүн!$D$6:$D$1113,'ББ Үлдэгдэл'!$B$7)-SUMIFS(Бүтээгдэхүүн!$J$6:$J$1113,Бүтээгдэхүүн!$C$6:$C$1113,Тайлан!K5,Бүтээгдэхүүн!$D$6:$D$1113,'ББ Үлдэгдэл'!$B$7)</f>
        <v>0</v>
      </c>
      <c r="M7" s="165">
        <f>L7+SUMIFS(Бүтээгдэхүүн!$G$6:$G$1113,Бүтээгдэхүүн!$C$6:$C$1113,Тайлан!L5,Бүтээгдэхүүн!$D$6:$D$1113,'ББ Үлдэгдэл'!$B$7)-SUMIFS(Бүтээгдэхүүн!$J$6:$J$1113,Бүтээгдэхүүн!$C$6:$C$1113,Тайлан!L5,Бүтээгдэхүүн!$D$6:$D$1113,'ББ Үлдэгдэл'!$B$7)</f>
        <v>0</v>
      </c>
      <c r="N7" s="165">
        <f>M7+SUMIFS(Бүтээгдэхүүн!$G$6:$G$1113,Бүтээгдэхүүн!$C$6:$C$1113,Тайлан!M5,Бүтээгдэхүүн!$D$6:$D$1113,'ББ Үлдэгдэл'!$B$7)-SUMIFS(Бүтээгдэхүүн!$J$6:$J$1113,Бүтээгдэхүүн!$C$6:$C$1113,Тайлан!M5,Бүтээгдэхүүн!$D$6:$D$1113,'ББ Үлдэгдэл'!$B$7)</f>
        <v>0</v>
      </c>
      <c r="O7" s="165">
        <f>N7+SUMIFS(Бүтээгдэхүүн!$G$6:$G$1113,Бүтээгдэхүүн!$C$6:$C$1113,Тайлан!N5,Бүтээгдэхүүн!$D$6:$D$1113,'ББ Үлдэгдэл'!$B$7)-SUMIFS(Бүтээгдэхүүн!$J$6:$J$1113,Бүтээгдэхүүн!$C$6:$C$1113,Тайлан!N5,Бүтээгдэхүүн!$D$6:$D$1113,'ББ Үлдэгдэл'!$B$7)</f>
        <v>0</v>
      </c>
    </row>
    <row r="8" spans="1:15" x14ac:dyDescent="0.25">
      <c r="A8" s="2"/>
      <c r="B8" s="105" t="str">
        <f>Бүтээгдэхүүн!M10</f>
        <v>Бүтээгдэхүүн 5</v>
      </c>
      <c r="C8" s="155"/>
      <c r="D8" s="165">
        <f>C8+SUMIFS(Бүтээгдэхүүн!$G$6:$G$1113,Бүтээгдэхүүн!$C$6:$C$1113,Тайлан!$C$5,Бүтээгдэхүүн!$D$6:$D$1113,'ББ Үлдэгдэл'!B8)-SUMIFS(Бүтээгдэхүүн!$J$6:$J$1113,Бүтээгдэхүүн!$C$6:$C$1113,Тайлан!$C$5,Бүтээгдэхүүн!$D$6:$D$1113,'ББ Үлдэгдэл'!B8)</f>
        <v>0</v>
      </c>
      <c r="E8" s="165">
        <f>D8+SUMIFS(Бүтээгдэхүүн!$G$6:$G$1113,Бүтээгдэхүүн!$C$6:$C$1113,Тайлан!D5,Бүтээгдэхүүн!$D$6:$D$1113,'ББ Үлдэгдэл'!$B$8)-SUMIFS(Бүтээгдэхүүн!$J$6:$J$1113,Бүтээгдэхүүн!$C$6:$C$1113,Тайлан!D5,Бүтээгдэхүүн!$D$6:$D$1113,'ББ Үлдэгдэл'!$B$8)</f>
        <v>0</v>
      </c>
      <c r="F8" s="165">
        <f>E8+SUMIFS(Бүтээгдэхүүн!$G$6:$G$1113,Бүтээгдэхүүн!$C$6:$C$1113,Тайлан!E5,Бүтээгдэхүүн!$D$6:$D$1113,'ББ Үлдэгдэл'!$B$8)-SUMIFS(Бүтээгдэхүүн!$J$6:$J$1113,Бүтээгдэхүүн!$C$6:$C$1113,Тайлан!E5,Бүтээгдэхүүн!$D$6:$D$1113,'ББ Үлдэгдэл'!$B$8)</f>
        <v>0</v>
      </c>
      <c r="G8" s="165">
        <f>F8+SUMIFS(Бүтээгдэхүүн!$G$6:$G$1113,Бүтээгдэхүүн!$C$6:$C$1113,Тайлан!F5,Бүтээгдэхүүн!$D$6:$D$1113,'ББ Үлдэгдэл'!$B$8)-SUMIFS(Бүтээгдэхүүн!$J$6:$J$1113,Бүтээгдэхүүн!$C$6:$C$1113,Тайлан!F5,Бүтээгдэхүүн!$D$6:$D$1113,'ББ Үлдэгдэл'!$B$8)</f>
        <v>0</v>
      </c>
      <c r="H8" s="165">
        <f>G8+SUMIFS(Бүтээгдэхүүн!$G$6:$G$1113,Бүтээгдэхүүн!$C$6:$C$1113,Тайлан!G5,Бүтээгдэхүүн!$D$6:$D$1113,'ББ Үлдэгдэл'!$B$8)-SUMIFS(Бүтээгдэхүүн!$J$6:$J$1113,Бүтээгдэхүүн!$C$6:$C$1113,Тайлан!G5,Бүтээгдэхүүн!$D$6:$D$1113,'ББ Үлдэгдэл'!$B$8)</f>
        <v>0</v>
      </c>
      <c r="I8" s="165">
        <f>H8+SUMIFS(Бүтээгдэхүүн!$G$6:$G$1113,Бүтээгдэхүүн!$C$6:$C$1113,Тайлан!H5,Бүтээгдэхүүн!$D$6:$D$1113,'ББ Үлдэгдэл'!$B$8)-SUMIFS(Бүтээгдэхүүн!$J$6:$J$1113,Бүтээгдэхүүн!$C$6:$C$1113,Тайлан!H5,Бүтээгдэхүүн!$D$6:$D$1113,'ББ Үлдэгдэл'!$B$8)</f>
        <v>0</v>
      </c>
      <c r="J8" s="165">
        <f>I8+SUMIFS(Бүтээгдэхүүн!$G$6:$G$1113,Бүтээгдэхүүн!$C$6:$C$1113,Тайлан!I5,Бүтээгдэхүүн!$D$6:$D$1113,'ББ Үлдэгдэл'!$B$8)-SUMIFS(Бүтээгдэхүүн!$J$6:$J$1113,Бүтээгдэхүүн!$C$6:$C$1113,Тайлан!I5,Бүтээгдэхүүн!$D$6:$D$1113,'ББ Үлдэгдэл'!$B$8)</f>
        <v>0</v>
      </c>
      <c r="K8" s="165">
        <f>J8+SUMIFS(Бүтээгдэхүүн!$G$6:$G$1113,Бүтээгдэхүүн!$C$6:$C$1113,Тайлан!J5,Бүтээгдэхүүн!$D$6:$D$1113,'ББ Үлдэгдэл'!$B$8)-SUMIFS(Бүтээгдэхүүн!$J$6:$J$1113,Бүтээгдэхүүн!$C$6:$C$1113,Тайлан!J5,Бүтээгдэхүүн!$D$6:$D$1113,'ББ Үлдэгдэл'!$B$8)</f>
        <v>0</v>
      </c>
      <c r="L8" s="165">
        <f>K8+SUMIFS(Бүтээгдэхүүн!$G$6:$G$1113,Бүтээгдэхүүн!$C$6:$C$1113,Тайлан!K5,Бүтээгдэхүүн!$D$6:$D$1113,'ББ Үлдэгдэл'!$B$8)-SUMIFS(Бүтээгдэхүүн!$J$6:$J$1113,Бүтээгдэхүүн!$C$6:$C$1113,Тайлан!K5,Бүтээгдэхүүн!$D$6:$D$1113,'ББ Үлдэгдэл'!$B$8)</f>
        <v>0</v>
      </c>
      <c r="M8" s="165">
        <f>L8+SUMIFS(Бүтээгдэхүүн!$G$6:$G$1113,Бүтээгдэхүүн!$C$6:$C$1113,Тайлан!L5,Бүтээгдэхүүн!$D$6:$D$1113,'ББ Үлдэгдэл'!$B$8)-SUMIFS(Бүтээгдэхүүн!$J$6:$J$1113,Бүтээгдэхүүн!$C$6:$C$1113,Тайлан!L5,Бүтээгдэхүүн!$D$6:$D$1113,'ББ Үлдэгдэл'!$B$8)</f>
        <v>0</v>
      </c>
      <c r="N8" s="165">
        <f>M8+SUMIFS(Бүтээгдэхүүн!$G$6:$G$1113,Бүтээгдэхүүн!$C$6:$C$1113,Тайлан!M5,Бүтээгдэхүүн!$D$6:$D$1113,'ББ Үлдэгдэл'!$B$8)-SUMIFS(Бүтээгдэхүүн!$J$6:$J$1113,Бүтээгдэхүүн!$C$6:$C$1113,Тайлан!M5,Бүтээгдэхүүн!$D$6:$D$1113,'ББ Үлдэгдэл'!$B$8)</f>
        <v>0</v>
      </c>
      <c r="O8" s="165">
        <f>N8+SUMIFS(Бүтээгдэхүүн!$G$6:$G$1113,Бүтээгдэхүүн!$C$6:$C$1113,Тайлан!N5,Бүтээгдэхүүн!$D$6:$D$1113,'ББ Үлдэгдэл'!$B$8)-SUMIFS(Бүтээгдэхүүн!$J$6:$J$1113,Бүтээгдэхүүн!$C$6:$C$1113,Тайлан!N5,Бүтээгдэхүүн!$D$6:$D$1113,'ББ Үлдэгдэл'!$B$8)</f>
        <v>0</v>
      </c>
    </row>
    <row r="9" spans="1:15" x14ac:dyDescent="0.25">
      <c r="A9" s="2"/>
      <c r="B9" s="105" t="str">
        <f>Бүтээгдэхүүн!M11</f>
        <v>Бүтээгдэхүүн 6</v>
      </c>
      <c r="C9" s="155"/>
      <c r="D9" s="165">
        <f>C9+SUMIFS(Бүтээгдэхүүн!$G$6:$G$1113,Бүтээгдэхүүн!$C$6:$C$1113,Тайлан!$C$5,Бүтээгдэхүүн!$D$6:$D$1113,'ББ Үлдэгдэл'!B9)-SUMIFS(Бүтээгдэхүүн!$J$6:$J$1113,Бүтээгдэхүүн!$C$6:$C$1113,Тайлан!$C$5,Бүтээгдэхүүн!$D$6:$D$1113,'ББ Үлдэгдэл'!B9)</f>
        <v>0</v>
      </c>
      <c r="E9" s="165">
        <f>D9+SUMIFS(Бүтээгдэхүүн!$G$6:$G$1113,Бүтээгдэхүүн!$C$6:$C$1113,Тайлан!D5,Бүтээгдэхүүн!$D$6:$D$1113,'ББ Үлдэгдэл'!$B$9)-SUMIFS(Бүтээгдэхүүн!$J$6:$J$1113,Бүтээгдэхүүн!$C$6:$C$1113,Тайлан!D5,Бүтээгдэхүүн!$D$6:$D$1113,'ББ Үлдэгдэл'!$B$9)</f>
        <v>0</v>
      </c>
      <c r="F9" s="165">
        <f>E9+SUMIFS(Бүтээгдэхүүн!$G$6:$G$1113,Бүтээгдэхүүн!$C$6:$C$1113,Тайлан!E5,Бүтээгдэхүүн!$D$6:$D$1113,'ББ Үлдэгдэл'!$B$9)-SUMIFS(Бүтээгдэхүүн!$J$6:$J$1113,Бүтээгдэхүүн!$C$6:$C$1113,Тайлан!E5,Бүтээгдэхүүн!$D$6:$D$1113,'ББ Үлдэгдэл'!$B$9)</f>
        <v>0</v>
      </c>
      <c r="G9" s="165">
        <f>F9+SUMIFS(Бүтээгдэхүүн!$G$6:$G$1113,Бүтээгдэхүүн!$C$6:$C$1113,Тайлан!F5,Бүтээгдэхүүн!$D$6:$D$1113,'ББ Үлдэгдэл'!$B$9)-SUMIFS(Бүтээгдэхүүн!$J$6:$J$1113,Бүтээгдэхүүн!$C$6:$C$1113,Тайлан!F5,Бүтээгдэхүүн!$D$6:$D$1113,'ББ Үлдэгдэл'!$B$9)</f>
        <v>0</v>
      </c>
      <c r="H9" s="165">
        <f>G9+SUMIFS(Бүтээгдэхүүн!$G$6:$G$1113,Бүтээгдэхүүн!$C$6:$C$1113,Тайлан!G5,Бүтээгдэхүүн!$D$6:$D$1113,'ББ Үлдэгдэл'!$B$9)-SUMIFS(Бүтээгдэхүүн!$J$6:$J$1113,Бүтээгдэхүүн!$C$6:$C$1113,Тайлан!G5,Бүтээгдэхүүн!$D$6:$D$1113,'ББ Үлдэгдэл'!$B$9)</f>
        <v>0</v>
      </c>
      <c r="I9" s="165">
        <f>H9+SUMIFS(Бүтээгдэхүүн!$G$6:$G$1113,Бүтээгдэхүүн!$C$6:$C$1113,Тайлан!H5,Бүтээгдэхүүн!$D$6:$D$1113,'ББ Үлдэгдэл'!$B$9)-SUMIFS(Бүтээгдэхүүн!$J$6:$J$1113,Бүтээгдэхүүн!$C$6:$C$1113,Тайлан!H5,Бүтээгдэхүүн!$D$6:$D$1113,'ББ Үлдэгдэл'!$B$9)</f>
        <v>0</v>
      </c>
      <c r="J9" s="165">
        <f>I9+SUMIFS(Бүтээгдэхүүн!$G$6:$G$1113,Бүтээгдэхүүн!$C$6:$C$1113,Тайлан!I5,Бүтээгдэхүүн!$D$6:$D$1113,'ББ Үлдэгдэл'!$B$9)-SUMIFS(Бүтээгдэхүүн!$J$6:$J$1113,Бүтээгдэхүүн!$C$6:$C$1113,Тайлан!I5,Бүтээгдэхүүн!$D$6:$D$1113,'ББ Үлдэгдэл'!$B$9)</f>
        <v>0</v>
      </c>
      <c r="K9" s="165">
        <f>J9+SUMIFS(Бүтээгдэхүүн!$G$6:$G$1113,Бүтээгдэхүүн!$C$6:$C$1113,Тайлан!J5,Бүтээгдэхүүн!$D$6:$D$1113,'ББ Үлдэгдэл'!$B$9)-SUMIFS(Бүтээгдэхүүн!$J$6:$J$1113,Бүтээгдэхүүн!$C$6:$C$1113,Тайлан!J5,Бүтээгдэхүүн!$D$6:$D$1113,'ББ Үлдэгдэл'!$B$9)</f>
        <v>0</v>
      </c>
      <c r="L9" s="165">
        <f>K9+SUMIFS(Бүтээгдэхүүн!$G$6:$G$1113,Бүтээгдэхүүн!$C$6:$C$1113,Тайлан!K5,Бүтээгдэхүүн!$D$6:$D$1113,'ББ Үлдэгдэл'!$B$9)-SUMIFS(Бүтээгдэхүүн!$J$6:$J$1113,Бүтээгдэхүүн!$C$6:$C$1113,Тайлан!K5,Бүтээгдэхүүн!$D$6:$D$1113,'ББ Үлдэгдэл'!$B$9)</f>
        <v>0</v>
      </c>
      <c r="M9" s="165">
        <f>L9+SUMIFS(Бүтээгдэхүүн!$G$6:$G$1113,Бүтээгдэхүүн!$C$6:$C$1113,Тайлан!L5,Бүтээгдэхүүн!$D$6:$D$1113,'ББ Үлдэгдэл'!$B$9)-SUMIFS(Бүтээгдэхүүн!$J$6:$J$1113,Бүтээгдэхүүн!$C$6:$C$1113,Тайлан!L5,Бүтээгдэхүүн!$D$6:$D$1113,'ББ Үлдэгдэл'!$B$9)</f>
        <v>0</v>
      </c>
      <c r="N9" s="165">
        <f>M9+SUMIFS(Бүтээгдэхүүн!$G$6:$G$1113,Бүтээгдэхүүн!$C$6:$C$1113,Тайлан!M5,Бүтээгдэхүүн!$D$6:$D$1113,'ББ Үлдэгдэл'!$B$9)-SUMIFS(Бүтээгдэхүүн!$J$6:$J$1113,Бүтээгдэхүүн!$C$6:$C$1113,Тайлан!M5,Бүтээгдэхүүн!$D$6:$D$1113,'ББ Үлдэгдэл'!$B$9)</f>
        <v>0</v>
      </c>
      <c r="O9" s="165">
        <f>N9+SUMIFS(Бүтээгдэхүүн!$G$6:$G$1113,Бүтээгдэхүүн!$C$6:$C$1113,Тайлан!N5,Бүтээгдэхүүн!$D$6:$D$1113,'ББ Үлдэгдэл'!$B$9)-SUMIFS(Бүтээгдэхүүн!$J$6:$J$1113,Бүтээгдэхүүн!$C$6:$C$1113,Тайлан!N5,Бүтээгдэхүүн!$D$6:$D$1113,'ББ Үлдэгдэл'!$B$9)</f>
        <v>0</v>
      </c>
    </row>
    <row r="10" spans="1:15" x14ac:dyDescent="0.25">
      <c r="A10" s="2"/>
      <c r="B10" s="105" t="str">
        <f>Бүтээгдэхүүн!M12</f>
        <v>Бүтээгдэхүүн 7</v>
      </c>
      <c r="C10" s="155"/>
      <c r="D10" s="165">
        <f>C10+SUMIFS(Бүтээгдэхүүн!$G$6:$G$1113,Бүтээгдэхүүн!$C$6:$C$1113,Тайлан!$C$5,Бүтээгдэхүүн!$D$6:$D$1113,'ББ Үлдэгдэл'!B10)-SUMIFS(Бүтээгдэхүүн!$J$6:$J$1113,Бүтээгдэхүүн!$C$6:$C$1113,Тайлан!$C$5,Бүтээгдэхүүн!$D$6:$D$1113,'ББ Үлдэгдэл'!B10)</f>
        <v>0</v>
      </c>
      <c r="E10" s="165">
        <f>D10+SUMIFS(Бүтээгдэхүүн!$G$6:$G$1113,Бүтээгдэхүүн!$C$6:$C$1113,Тайлан!D5,Бүтээгдэхүүн!$D$6:$D$1113,'ББ Үлдэгдэл'!$B$10)-SUMIFS(Бүтээгдэхүүн!$J$6:$J$1113,Бүтээгдэхүүн!$C$6:$C$1113,Тайлан!D5,Бүтээгдэхүүн!$D$6:$D$1113,'ББ Үлдэгдэл'!$B$10)</f>
        <v>0</v>
      </c>
      <c r="F10" s="165">
        <f>E10+SUMIFS(Бүтээгдэхүүн!$G$6:$G$1113,Бүтээгдэхүүн!$C$6:$C$1113,Тайлан!E5,Бүтээгдэхүүн!$D$6:$D$1113,'ББ Үлдэгдэл'!$B$10)-SUMIFS(Бүтээгдэхүүн!$J$6:$J$1113,Бүтээгдэхүүн!$C$6:$C$1113,Тайлан!E5,Бүтээгдэхүүн!$D$6:$D$1113,'ББ Үлдэгдэл'!$B$10)</f>
        <v>0</v>
      </c>
      <c r="G10" s="165">
        <f>F10+SUMIFS(Бүтээгдэхүүн!$G$6:$G$1113,Бүтээгдэхүүн!$C$6:$C$1113,Тайлан!F5,Бүтээгдэхүүн!$D$6:$D$1113,'ББ Үлдэгдэл'!$B$10)-SUMIFS(Бүтээгдэхүүн!$J$6:$J$1113,Бүтээгдэхүүн!$C$6:$C$1113,Тайлан!F5,Бүтээгдэхүүн!$D$6:$D$1113,'ББ Үлдэгдэл'!$B$10)</f>
        <v>0</v>
      </c>
      <c r="H10" s="165">
        <f>G10+SUMIFS(Бүтээгдэхүүн!$G$6:$G$1113,Бүтээгдэхүүн!$C$6:$C$1113,Тайлан!G5,Бүтээгдэхүүн!$D$6:$D$1113,'ББ Үлдэгдэл'!$B$10)-SUMIFS(Бүтээгдэхүүн!$J$6:$J$1113,Бүтээгдэхүүн!$C$6:$C$1113,Тайлан!G5,Бүтээгдэхүүн!$D$6:$D$1113,'ББ Үлдэгдэл'!$B$10)</f>
        <v>0</v>
      </c>
      <c r="I10" s="165">
        <f>H10+SUMIFS(Бүтээгдэхүүн!$G$6:$G$1113,Бүтээгдэхүүн!$C$6:$C$1113,Тайлан!H5,Бүтээгдэхүүн!$D$6:$D$1113,'ББ Үлдэгдэл'!$B$10)-SUMIFS(Бүтээгдэхүүн!$J$6:$J$1113,Бүтээгдэхүүн!$C$6:$C$1113,Тайлан!H5,Бүтээгдэхүүн!$D$6:$D$1113,'ББ Үлдэгдэл'!$B$10)</f>
        <v>0</v>
      </c>
      <c r="J10" s="165">
        <f>I10+SUMIFS(Бүтээгдэхүүн!$G$6:$G$1113,Бүтээгдэхүүн!$C$6:$C$1113,Тайлан!I5,Бүтээгдэхүүн!$D$6:$D$1113,'ББ Үлдэгдэл'!$B$10)-SUMIFS(Бүтээгдэхүүн!$J$6:$J$1113,Бүтээгдэхүүн!$C$6:$C$1113,Тайлан!I5,Бүтээгдэхүүн!$D$6:$D$1113,'ББ Үлдэгдэл'!$B$10)</f>
        <v>0</v>
      </c>
      <c r="K10" s="165">
        <f>J10+SUMIFS(Бүтээгдэхүүн!$G$6:$G$1113,Бүтээгдэхүүн!$C$6:$C$1113,Тайлан!J5,Бүтээгдэхүүн!$D$6:$D$1113,'ББ Үлдэгдэл'!$B$10)-SUMIFS(Бүтээгдэхүүн!$J$6:$J$1113,Бүтээгдэхүүн!$C$6:$C$1113,Тайлан!J5,Бүтээгдэхүүн!$D$6:$D$1113,'ББ Үлдэгдэл'!$B$10)</f>
        <v>0</v>
      </c>
      <c r="L10" s="165">
        <f>K10+SUMIFS(Бүтээгдэхүүн!$G$6:$G$1113,Бүтээгдэхүүн!$C$6:$C$1113,Тайлан!K5,Бүтээгдэхүүн!$D$6:$D$1113,'ББ Үлдэгдэл'!$B$10)-SUMIFS(Бүтээгдэхүүн!$J$6:$J$1113,Бүтээгдэхүүн!$C$6:$C$1113,Тайлан!K5,Бүтээгдэхүүн!$D$6:$D$1113,'ББ Үлдэгдэл'!$B$10)</f>
        <v>0</v>
      </c>
      <c r="M10" s="165">
        <f>L10+SUMIFS(Бүтээгдэхүүн!$G$6:$G$1113,Бүтээгдэхүүн!$C$6:$C$1113,Тайлан!L5,Бүтээгдэхүүн!$D$6:$D$1113,'ББ Үлдэгдэл'!$B$10)-SUMIFS(Бүтээгдэхүүн!$J$6:$J$1113,Бүтээгдэхүүн!$C$6:$C$1113,Тайлан!L5,Бүтээгдэхүүн!$D$6:$D$1113,'ББ Үлдэгдэл'!$B$10)</f>
        <v>0</v>
      </c>
      <c r="N10" s="165">
        <f>M10+SUMIFS(Бүтээгдэхүүн!$G$6:$G$1113,Бүтээгдэхүүн!$C$6:$C$1113,Тайлан!M5,Бүтээгдэхүүн!$D$6:$D$1113,'ББ Үлдэгдэл'!$B$10)-SUMIFS(Бүтээгдэхүүн!$J$6:$J$1113,Бүтээгдэхүүн!$C$6:$C$1113,Тайлан!M5,Бүтээгдэхүүн!$D$6:$D$1113,'ББ Үлдэгдэл'!$B$10)</f>
        <v>0</v>
      </c>
      <c r="O10" s="165">
        <f>N10+SUMIFS(Бүтээгдэхүүн!$G$6:$G$1113,Бүтээгдэхүүн!$C$6:$C$1113,Тайлан!N5,Бүтээгдэхүүн!$D$6:$D$1113,'ББ Үлдэгдэл'!$B$10)-SUMIFS(Бүтээгдэхүүн!$J$6:$J$1113,Бүтээгдэхүүн!$C$6:$C$1113,Тайлан!N5,Бүтээгдэхүүн!$D$6:$D$1113,'ББ Үлдэгдэл'!$B$10)</f>
        <v>0</v>
      </c>
    </row>
    <row r="11" spans="1:15" x14ac:dyDescent="0.25">
      <c r="A11" s="2"/>
      <c r="B11" s="105" t="str">
        <f>Бүтээгдэхүүн!M13</f>
        <v>Бүтээгдэхүүн 8</v>
      </c>
      <c r="C11" s="155"/>
      <c r="D11" s="165">
        <f>C11+SUMIFS(Бүтээгдэхүүн!$G$6:$G$1113,Бүтээгдэхүүн!$C$6:$C$1113,Тайлан!$C$5,Бүтээгдэхүүн!$D$6:$D$1113,'ББ Үлдэгдэл'!B11)-SUMIFS(Бүтээгдэхүүн!$J$6:$J$1113,Бүтээгдэхүүн!$C$6:$C$1113,Тайлан!$C$5,Бүтээгдэхүүн!$D$6:$D$1113,'ББ Үлдэгдэл'!B11)</f>
        <v>0</v>
      </c>
      <c r="E11" s="165">
        <f>D11+SUMIFS(Бүтээгдэхүүн!$G$6:$G$1113,Бүтээгдэхүүн!$C$6:$C$1113,Тайлан!D5,Бүтээгдэхүүн!$D$6:$D$1113,'ББ Үлдэгдэл'!$B$11)-SUMIFS(Бүтээгдэхүүн!$J$6:$J$1113,Бүтээгдэхүүн!$C$6:$C$1113,Тайлан!D5,Бүтээгдэхүүн!$D$6:$D$1113,'ББ Үлдэгдэл'!$B$11)</f>
        <v>0</v>
      </c>
      <c r="F11" s="165">
        <f>E11+SUMIFS(Бүтээгдэхүүн!$G$6:$G$1113,Бүтээгдэхүүн!$C$6:$C$1113,Тайлан!E5,Бүтээгдэхүүн!$D$6:$D$1113,'ББ Үлдэгдэл'!$B$11)-SUMIFS(Бүтээгдэхүүн!$J$6:$J$1113,Бүтээгдэхүүн!$C$6:$C$1113,Тайлан!E5,Бүтээгдэхүүн!$D$6:$D$1113,'ББ Үлдэгдэл'!$B$11)</f>
        <v>0</v>
      </c>
      <c r="G11" s="165">
        <f>F11+SUMIFS(Бүтээгдэхүүн!$G$6:$G$1113,Бүтээгдэхүүн!$C$6:$C$1113,Тайлан!F5,Бүтээгдэхүүн!$D$6:$D$1113,'ББ Үлдэгдэл'!$B$11)-SUMIFS(Бүтээгдэхүүн!$J$6:$J$1113,Бүтээгдэхүүн!$C$6:$C$1113,Тайлан!F5,Бүтээгдэхүүн!$D$6:$D$1113,'ББ Үлдэгдэл'!$B$11)</f>
        <v>0</v>
      </c>
      <c r="H11" s="165">
        <f>G11+SUMIFS(Бүтээгдэхүүн!$G$6:$G$1113,Бүтээгдэхүүн!$C$6:$C$1113,Тайлан!G5,Бүтээгдэхүүн!$D$6:$D$1113,'ББ Үлдэгдэл'!$B$11)-SUMIFS(Бүтээгдэхүүн!$J$6:$J$1113,Бүтээгдэхүүн!$C$6:$C$1113,Тайлан!G5,Бүтээгдэхүүн!$D$6:$D$1113,'ББ Үлдэгдэл'!$B$11)</f>
        <v>0</v>
      </c>
      <c r="I11" s="165">
        <f>H11+SUMIFS(Бүтээгдэхүүн!$G$6:$G$1113,Бүтээгдэхүүн!$C$6:$C$1113,Тайлан!H5,Бүтээгдэхүүн!$D$6:$D$1113,'ББ Үлдэгдэл'!$B$11)-SUMIFS(Бүтээгдэхүүн!$J$6:$J$1113,Бүтээгдэхүүн!$C$6:$C$1113,Тайлан!H5,Бүтээгдэхүүн!$D$6:$D$1113,'ББ Үлдэгдэл'!$B$11)</f>
        <v>0</v>
      </c>
      <c r="J11" s="165">
        <f>I11+SUMIFS(Бүтээгдэхүүн!$G$6:$G$1113,Бүтээгдэхүүн!$C$6:$C$1113,Тайлан!I5,Бүтээгдэхүүн!$D$6:$D$1113,'ББ Үлдэгдэл'!$B$11)-SUMIFS(Бүтээгдэхүүн!$J$6:$J$1113,Бүтээгдэхүүн!$C$6:$C$1113,Тайлан!I5,Бүтээгдэхүүн!$D$6:$D$1113,'ББ Үлдэгдэл'!$B$11)</f>
        <v>0</v>
      </c>
      <c r="K11" s="165">
        <f>J11+SUMIFS(Бүтээгдэхүүн!$G$6:$G$1113,Бүтээгдэхүүн!$C$6:$C$1113,Тайлан!J5,Бүтээгдэхүүн!$D$6:$D$1113,'ББ Үлдэгдэл'!$B$11)-SUMIFS(Бүтээгдэхүүн!$J$6:$J$1113,Бүтээгдэхүүн!$C$6:$C$1113,Тайлан!J5,Бүтээгдэхүүн!$D$6:$D$1113,'ББ Үлдэгдэл'!$B$11)</f>
        <v>0</v>
      </c>
      <c r="L11" s="165">
        <f>K11+SUMIFS(Бүтээгдэхүүн!$G$6:$G$1113,Бүтээгдэхүүн!$C$6:$C$1113,Тайлан!K5,Бүтээгдэхүүн!$D$6:$D$1113,'ББ Үлдэгдэл'!$B$11)-SUMIFS(Бүтээгдэхүүн!$J$6:$J$1113,Бүтээгдэхүүн!$C$6:$C$1113,Тайлан!K5,Бүтээгдэхүүн!$D$6:$D$1113,'ББ Үлдэгдэл'!$B$11)</f>
        <v>0</v>
      </c>
      <c r="M11" s="165">
        <f>L11+SUMIFS(Бүтээгдэхүүн!$G$6:$G$1113,Бүтээгдэхүүн!$C$6:$C$1113,Тайлан!L5,Бүтээгдэхүүн!$D$6:$D$1113,'ББ Үлдэгдэл'!$B$11)-SUMIFS(Бүтээгдэхүүн!$J$6:$J$1113,Бүтээгдэхүүн!$C$6:$C$1113,Тайлан!L5,Бүтээгдэхүүн!$D$6:$D$1113,'ББ Үлдэгдэл'!$B$11)</f>
        <v>0</v>
      </c>
      <c r="N11" s="165">
        <f>M11+SUMIFS(Бүтээгдэхүүн!$G$6:$G$1113,Бүтээгдэхүүн!$C$6:$C$1113,Тайлан!M5,Бүтээгдэхүүн!$D$6:$D$1113,'ББ Үлдэгдэл'!$B$11)-SUMIFS(Бүтээгдэхүүн!$J$6:$J$1113,Бүтээгдэхүүн!$C$6:$C$1113,Тайлан!M5,Бүтээгдэхүүн!$D$6:$D$1113,'ББ Үлдэгдэл'!$B$11)</f>
        <v>0</v>
      </c>
      <c r="O11" s="165">
        <f>N11+SUMIFS(Бүтээгдэхүүн!$G$6:$G$1113,Бүтээгдэхүүн!$C$6:$C$1113,Тайлан!N5,Бүтээгдэхүүн!$D$6:$D$1113,'ББ Үлдэгдэл'!$B$11)-SUMIFS(Бүтээгдэхүүн!$J$6:$J$1113,Бүтээгдэхүүн!$C$6:$C$1113,Тайлан!N5,Бүтээгдэхүүн!$D$6:$D$1113,'ББ Үлдэгдэл'!$B$11)</f>
        <v>0</v>
      </c>
    </row>
    <row r="12" spans="1:15" x14ac:dyDescent="0.25">
      <c r="A12" s="2"/>
      <c r="B12" s="105" t="str">
        <f>Бүтээгдэхүүн!M14</f>
        <v>Бүтээгдэхүүн 9</v>
      </c>
      <c r="C12" s="155"/>
      <c r="D12" s="165">
        <f>C12+SUMIFS(Бүтээгдэхүүн!$G$6:$G$1113,Бүтээгдэхүүн!$C$6:$C$1113,Тайлан!$C$5,Бүтээгдэхүүн!$D$6:$D$1113,'ББ Үлдэгдэл'!B12)-SUMIFS(Бүтээгдэхүүн!$J$6:$J$1113,Бүтээгдэхүүн!$C$6:$C$1113,Тайлан!$C$5,Бүтээгдэхүүн!$D$6:$D$1113,'ББ Үлдэгдэл'!B12)</f>
        <v>0</v>
      </c>
      <c r="E12" s="165">
        <f>D12+SUMIFS(Бүтээгдэхүүн!$G$6:$G$1113,Бүтээгдэхүүн!$C$6:$C$1113,Тайлан!D5,Бүтээгдэхүүн!$D$6:$D$1113,'ББ Үлдэгдэл'!$B$12)-SUMIFS(Бүтээгдэхүүн!$J$6:$J$1113,Бүтээгдэхүүн!$C$6:$C$1113,Тайлан!D5,Бүтээгдэхүүн!$D$6:$D$1113,'ББ Үлдэгдэл'!$B$12)</f>
        <v>0</v>
      </c>
      <c r="F12" s="165">
        <f>E12+SUMIFS(Бүтээгдэхүүн!$G$6:$G$1113,Бүтээгдэхүүн!$C$6:$C$1113,Тайлан!E5,Бүтээгдэхүүн!$D$6:$D$1113,'ББ Үлдэгдэл'!$B$12)-SUMIFS(Бүтээгдэхүүн!$J$6:$J$1113,Бүтээгдэхүүн!$C$6:$C$1113,Тайлан!E5,Бүтээгдэхүүн!$D$6:$D$1113,'ББ Үлдэгдэл'!$B$12)</f>
        <v>0</v>
      </c>
      <c r="G12" s="165">
        <f>F12+SUMIFS(Бүтээгдэхүүн!$G$6:$G$1113,Бүтээгдэхүүн!$C$6:$C$1113,Тайлан!F5,Бүтээгдэхүүн!$D$6:$D$1113,'ББ Үлдэгдэл'!$B$12)-SUMIFS(Бүтээгдэхүүн!$J$6:$J$1113,Бүтээгдэхүүн!$C$6:$C$1113,Тайлан!F5,Бүтээгдэхүүн!$D$6:$D$1113,'ББ Үлдэгдэл'!$B$12)</f>
        <v>0</v>
      </c>
      <c r="H12" s="165">
        <f>G12+SUMIFS(Бүтээгдэхүүн!$G$6:$G$1113,Бүтээгдэхүүн!$C$6:$C$1113,Тайлан!G5,Бүтээгдэхүүн!$D$6:$D$1113,'ББ Үлдэгдэл'!$B$12)-SUMIFS(Бүтээгдэхүүн!$J$6:$J$1113,Бүтээгдэхүүн!$C$6:$C$1113,Тайлан!G5,Бүтээгдэхүүн!$D$6:$D$1113,'ББ Үлдэгдэл'!$B$12)</f>
        <v>0</v>
      </c>
      <c r="I12" s="165">
        <f>H12+SUMIFS(Бүтээгдэхүүн!$G$6:$G$1113,Бүтээгдэхүүн!$C$6:$C$1113,Тайлан!H5,Бүтээгдэхүүн!$D$6:$D$1113,'ББ Үлдэгдэл'!$B$12)-SUMIFS(Бүтээгдэхүүн!$J$6:$J$1113,Бүтээгдэхүүн!$C$6:$C$1113,Тайлан!H5,Бүтээгдэхүүн!$D$6:$D$1113,'ББ Үлдэгдэл'!$B$12)</f>
        <v>0</v>
      </c>
      <c r="J12" s="165">
        <f>I12+SUMIFS(Бүтээгдэхүүн!$G$6:$G$1113,Бүтээгдэхүүн!$C$6:$C$1113,Тайлан!I5,Бүтээгдэхүүн!$D$6:$D$1113,'ББ Үлдэгдэл'!$B$12)-SUMIFS(Бүтээгдэхүүн!$J$6:$J$1113,Бүтээгдэхүүн!$C$6:$C$1113,Тайлан!I5,Бүтээгдэхүүн!$D$6:$D$1113,'ББ Үлдэгдэл'!$B$12)</f>
        <v>0</v>
      </c>
      <c r="K12" s="165">
        <f>J12+SUMIFS(Бүтээгдэхүүн!$G$6:$G$1113,Бүтээгдэхүүн!$C$6:$C$1113,Тайлан!J5,Бүтээгдэхүүн!$D$6:$D$1113,'ББ Үлдэгдэл'!$B$12)-SUMIFS(Бүтээгдэхүүн!$J$6:$J$1113,Бүтээгдэхүүн!$C$6:$C$1113,Тайлан!J5,Бүтээгдэхүүн!$D$6:$D$1113,'ББ Үлдэгдэл'!$B$12)</f>
        <v>0</v>
      </c>
      <c r="L12" s="165">
        <f>K12+SUMIFS(Бүтээгдэхүүн!$G$6:$G$1113,Бүтээгдэхүүн!$C$6:$C$1113,Тайлан!K5,Бүтээгдэхүүн!$D$6:$D$1113,'ББ Үлдэгдэл'!$B$12)-SUMIFS(Бүтээгдэхүүн!$J$6:$J$1113,Бүтээгдэхүүн!$C$6:$C$1113,Тайлан!K5,Бүтээгдэхүүн!$D$6:$D$1113,'ББ Үлдэгдэл'!$B$12)</f>
        <v>0</v>
      </c>
      <c r="M12" s="165">
        <f>L12+SUMIFS(Бүтээгдэхүүн!$G$6:$G$1113,Бүтээгдэхүүн!$C$6:$C$1113,Тайлан!L5,Бүтээгдэхүүн!$D$6:$D$1113,'ББ Үлдэгдэл'!$B$12)-SUMIFS(Бүтээгдэхүүн!$J$6:$J$1113,Бүтээгдэхүүн!$C$6:$C$1113,Тайлан!L5,Бүтээгдэхүүн!$D$6:$D$1113,'ББ Үлдэгдэл'!$B$12)</f>
        <v>0</v>
      </c>
      <c r="N12" s="165">
        <f>M12+SUMIFS(Бүтээгдэхүүн!$G$6:$G$1113,Бүтээгдэхүүн!$C$6:$C$1113,Тайлан!M5,Бүтээгдэхүүн!$D$6:$D$1113,'ББ Үлдэгдэл'!$B$12)-SUMIFS(Бүтээгдэхүүн!$J$6:$J$1113,Бүтээгдэхүүн!$C$6:$C$1113,Тайлан!M5,Бүтээгдэхүүн!$D$6:$D$1113,'ББ Үлдэгдэл'!$B$12)</f>
        <v>0</v>
      </c>
      <c r="O12" s="165">
        <f>N12+SUMIFS(Бүтээгдэхүүн!$G$6:$G$1113,Бүтээгдэхүүн!$C$6:$C$1113,Тайлан!N5,Бүтээгдэхүүн!$D$6:$D$1113,'ББ Үлдэгдэл'!$B$12)-SUMIFS(Бүтээгдэхүүн!$J$6:$J$1113,Бүтээгдэхүүн!$C$6:$C$1113,Тайлан!N5,Бүтээгдэхүүн!$D$6:$D$1113,'ББ Үлдэгдэл'!$B$12)</f>
        <v>0</v>
      </c>
    </row>
    <row r="13" spans="1:15" x14ac:dyDescent="0.25">
      <c r="A13" s="2"/>
      <c r="B13" s="105" t="str">
        <f>Бүтээгдэхүүн!M15</f>
        <v>Бүтээгдэхүүн 10</v>
      </c>
      <c r="C13" s="155"/>
      <c r="D13" s="165">
        <f>C13+SUMIFS(Бүтээгдэхүүн!$G$6:$G$1113,Бүтээгдэхүүн!$C$6:$C$1113,Тайлан!$C$5,Бүтээгдэхүүн!$D$6:$D$1113,'ББ Үлдэгдэл'!B13)-SUMIFS(Бүтээгдэхүүн!$J$6:$J$1113,Бүтээгдэхүүн!$C$6:$C$1113,Тайлан!$C$5,Бүтээгдэхүүн!$D$6:$D$1113,'ББ Үлдэгдэл'!B13)</f>
        <v>0</v>
      </c>
      <c r="E13" s="165">
        <f>D13+SUMIFS(Бүтээгдэхүүн!$G$6:$G$1113,Бүтээгдэхүүн!$C$6:$C$1113,Тайлан!D5,Бүтээгдэхүүн!$D$6:$D$1113,'ББ Үлдэгдэл'!$B$13)-SUMIFS(Бүтээгдэхүүн!$J$6:$J$1113,Бүтээгдэхүүн!$C$6:$C$1113,Тайлан!D5,Бүтээгдэхүүн!$D$6:$D$1113,'ББ Үлдэгдэл'!$B$13)</f>
        <v>0</v>
      </c>
      <c r="F13" s="165">
        <f>E13+SUMIFS(Бүтээгдэхүүн!$G$6:$G$1113,Бүтээгдэхүүн!$C$6:$C$1113,Тайлан!E5,Бүтээгдэхүүн!$D$6:$D$1113,'ББ Үлдэгдэл'!$B$13)-SUMIFS(Бүтээгдэхүүн!$J$6:$J$1113,Бүтээгдэхүүн!$C$6:$C$1113,Тайлан!E5,Бүтээгдэхүүн!$D$6:$D$1113,'ББ Үлдэгдэл'!$B$13)</f>
        <v>0</v>
      </c>
      <c r="G13" s="165">
        <f>F13+SUMIFS(Бүтээгдэхүүн!$G$6:$G$1113,Бүтээгдэхүүн!$C$6:$C$1113,Тайлан!F5,Бүтээгдэхүүн!$D$6:$D$1113,'ББ Үлдэгдэл'!$B$13)-SUMIFS(Бүтээгдэхүүн!$J$6:$J$1113,Бүтээгдэхүүн!$C$6:$C$1113,Тайлан!F5,Бүтээгдэхүүн!$D$6:$D$1113,'ББ Үлдэгдэл'!$B$13)</f>
        <v>0</v>
      </c>
      <c r="H13" s="165">
        <f>G13+SUMIFS(Бүтээгдэхүүн!$G$6:$G$1113,Бүтээгдэхүүн!$C$6:$C$1113,Тайлан!G5,Бүтээгдэхүүн!$D$6:$D$1113,'ББ Үлдэгдэл'!$B$13)-SUMIFS(Бүтээгдэхүүн!$J$6:$J$1113,Бүтээгдэхүүн!$C$6:$C$1113,Тайлан!G5,Бүтээгдэхүүн!$D$6:$D$1113,'ББ Үлдэгдэл'!$B$13)</f>
        <v>0</v>
      </c>
      <c r="I13" s="165">
        <f>H13+SUMIFS(Бүтээгдэхүүн!$G$6:$G$1113,Бүтээгдэхүүн!$C$6:$C$1113,Тайлан!H5,Бүтээгдэхүүн!$D$6:$D$1113,'ББ Үлдэгдэл'!$B$13)-SUMIFS(Бүтээгдэхүүн!$J$6:$J$1113,Бүтээгдэхүүн!$C$6:$C$1113,Тайлан!H5,Бүтээгдэхүүн!$D$6:$D$1113,'ББ Үлдэгдэл'!$B$13)</f>
        <v>0</v>
      </c>
      <c r="J13" s="165">
        <f>I13+SUMIFS(Бүтээгдэхүүн!$G$6:$G$1113,Бүтээгдэхүүн!$C$6:$C$1113,Тайлан!I5,Бүтээгдэхүүн!$D$6:$D$1113,'ББ Үлдэгдэл'!$B$13)-SUMIFS(Бүтээгдэхүүн!$J$6:$J$1113,Бүтээгдэхүүн!$C$6:$C$1113,Тайлан!I5,Бүтээгдэхүүн!$D$6:$D$1113,'ББ Үлдэгдэл'!$B$13)</f>
        <v>0</v>
      </c>
      <c r="K13" s="165">
        <f>J13+SUMIFS(Бүтээгдэхүүн!$G$6:$G$1113,Бүтээгдэхүүн!$C$6:$C$1113,Тайлан!J5,Бүтээгдэхүүн!$D$6:$D$1113,'ББ Үлдэгдэл'!$B$13)-SUMIFS(Бүтээгдэхүүн!$J$6:$J$1113,Бүтээгдэхүүн!$C$6:$C$1113,Тайлан!J5,Бүтээгдэхүүн!$D$6:$D$1113,'ББ Үлдэгдэл'!$B$13)</f>
        <v>0</v>
      </c>
      <c r="L13" s="165">
        <f>K13+SUMIFS(Бүтээгдэхүүн!$G$6:$G$1113,Бүтээгдэхүүн!$C$6:$C$1113,Тайлан!K5,Бүтээгдэхүүн!$D$6:$D$1113,'ББ Үлдэгдэл'!$B$13)-SUMIFS(Бүтээгдэхүүн!$J$6:$J$1113,Бүтээгдэхүүн!$C$6:$C$1113,Тайлан!K5,Бүтээгдэхүүн!$D$6:$D$1113,'ББ Үлдэгдэл'!$B$13)</f>
        <v>0</v>
      </c>
      <c r="M13" s="165">
        <f>L13+SUMIFS(Бүтээгдэхүүн!$G$6:$G$1113,Бүтээгдэхүүн!$C$6:$C$1113,Тайлан!L5,Бүтээгдэхүүн!$D$6:$D$1113,'ББ Үлдэгдэл'!$B$13)-SUMIFS(Бүтээгдэхүүн!$J$6:$J$1113,Бүтээгдэхүүн!$C$6:$C$1113,Тайлан!L5,Бүтээгдэхүүн!$D$6:$D$1113,'ББ Үлдэгдэл'!$B$13)</f>
        <v>0</v>
      </c>
      <c r="N13" s="165">
        <f>M13+SUMIFS(Бүтээгдэхүүн!$G$6:$G$1113,Бүтээгдэхүүн!$C$6:$C$1113,Тайлан!M5,Бүтээгдэхүүн!$D$6:$D$1113,'ББ Үлдэгдэл'!$B$13)-SUMIFS(Бүтээгдэхүүн!$J$6:$J$1113,Бүтээгдэхүүн!$C$6:$C$1113,Тайлан!M5,Бүтээгдэхүүн!$D$6:$D$1113,'ББ Үлдэгдэл'!$B$13)</f>
        <v>0</v>
      </c>
      <c r="O13" s="165">
        <f>N13+SUMIFS(Бүтээгдэхүүн!$G$6:$G$1113,Бүтээгдэхүүн!$C$6:$C$1113,Тайлан!N5,Бүтээгдэхүүн!$D$6:$D$1113,'ББ Үлдэгдэл'!$B$13)-SUMIFS(Бүтээгдэхүүн!$J$6:$J$1113,Бүтээгдэхүүн!$C$6:$C$1113,Тайлан!N5,Бүтээгдэхүүн!$D$6:$D$1113,'ББ Үлдэгдэл'!$B$13)</f>
        <v>0</v>
      </c>
    </row>
    <row r="14" spans="1:15" x14ac:dyDescent="0.25">
      <c r="A14" s="2"/>
      <c r="B14" s="105" t="str">
        <f>Бүтээгдэхүүн!M16</f>
        <v>Бүтээгдэхүүн 11</v>
      </c>
      <c r="C14" s="155"/>
      <c r="D14" s="165">
        <f>C14+SUMIFS(Бүтээгдэхүүн!$G$6:$G$1113,Бүтээгдэхүүн!$C$6:$C$1113,Тайлан!$C$5,Бүтээгдэхүүн!$D$6:$D$1113,'ББ Үлдэгдэл'!B14)-SUMIFS(Бүтээгдэхүүн!$J$6:$J$1113,Бүтээгдэхүүн!$C$6:$C$1113,Тайлан!$C$5,Бүтээгдэхүүн!$D$6:$D$1113,'ББ Үлдэгдэл'!B14)</f>
        <v>0</v>
      </c>
      <c r="E14" s="165">
        <f>D14+SUMIFS(Бүтээгдэхүүн!$G$6:$G$1113,Бүтээгдэхүүн!$C$6:$C$1113,Тайлан!D5,Бүтээгдэхүүн!$D$6:$D$1113,'ББ Үлдэгдэл'!$B$14)-SUMIFS(Бүтээгдэхүүн!$J$6:$J$1113,Бүтээгдэхүүн!$C$6:$C$1113,Тайлан!D5,Бүтээгдэхүүн!$D$6:$D$1113,'ББ Үлдэгдэл'!$B$14)</f>
        <v>0</v>
      </c>
      <c r="F14" s="165">
        <f>E14+SUMIFS(Бүтээгдэхүүн!$G$6:$G$1113,Бүтээгдэхүүн!$C$6:$C$1113,Тайлан!E5,Бүтээгдэхүүн!$D$6:$D$1113,'ББ Үлдэгдэл'!$B$14)-SUMIFS(Бүтээгдэхүүн!$J$6:$J$1113,Бүтээгдэхүүн!$C$6:$C$1113,Тайлан!E5,Бүтээгдэхүүн!$D$6:$D$1113,'ББ Үлдэгдэл'!$B$14)</f>
        <v>0</v>
      </c>
      <c r="G14" s="165">
        <f>F14+SUMIFS(Бүтээгдэхүүн!$G$6:$G$1113,Бүтээгдэхүүн!$C$6:$C$1113,Тайлан!F5,Бүтээгдэхүүн!$D$6:$D$1113,'ББ Үлдэгдэл'!$B$14)-SUMIFS(Бүтээгдэхүүн!$J$6:$J$1113,Бүтээгдэхүүн!$C$6:$C$1113,Тайлан!F5,Бүтээгдэхүүн!$D$6:$D$1113,'ББ Үлдэгдэл'!$B$14)</f>
        <v>0</v>
      </c>
      <c r="H14" s="165">
        <f>G14+SUMIFS(Бүтээгдэхүүн!$G$6:$G$1113,Бүтээгдэхүүн!$C$6:$C$1113,Тайлан!G5,Бүтээгдэхүүн!$D$6:$D$1113,'ББ Үлдэгдэл'!$B$14)-SUMIFS(Бүтээгдэхүүн!$J$6:$J$1113,Бүтээгдэхүүн!$C$6:$C$1113,Тайлан!G5,Бүтээгдэхүүн!$D$6:$D$1113,'ББ Үлдэгдэл'!$B$14)</f>
        <v>0</v>
      </c>
      <c r="I14" s="165">
        <f>H14+SUMIFS(Бүтээгдэхүүн!$G$6:$G$1113,Бүтээгдэхүүн!$C$6:$C$1113,Тайлан!H5,Бүтээгдэхүүн!$D$6:$D$1113,'ББ Үлдэгдэл'!$B$14)-SUMIFS(Бүтээгдэхүүн!$J$6:$J$1113,Бүтээгдэхүүн!$C$6:$C$1113,Тайлан!H5,Бүтээгдэхүүн!$D$6:$D$1113,'ББ Үлдэгдэл'!$B$14)</f>
        <v>0</v>
      </c>
      <c r="J14" s="165">
        <f>I14+SUMIFS(Бүтээгдэхүүн!$G$6:$G$1113,Бүтээгдэхүүн!$C$6:$C$1113,Тайлан!I5,Бүтээгдэхүүн!$D$6:$D$1113,'ББ Үлдэгдэл'!$B$14)-SUMIFS(Бүтээгдэхүүн!$J$6:$J$1113,Бүтээгдэхүүн!$C$6:$C$1113,Тайлан!I5,Бүтээгдэхүүн!$D$6:$D$1113,'ББ Үлдэгдэл'!$B$14)</f>
        <v>0</v>
      </c>
      <c r="K14" s="165">
        <f>J14+SUMIFS(Бүтээгдэхүүн!$G$6:$G$1113,Бүтээгдэхүүн!$C$6:$C$1113,Тайлан!J5,Бүтээгдэхүүн!$D$6:$D$1113,'ББ Үлдэгдэл'!$B$14)-SUMIFS(Бүтээгдэхүүн!$J$6:$J$1113,Бүтээгдэхүүн!$C$6:$C$1113,Тайлан!J5,Бүтээгдэхүүн!$D$6:$D$1113,'ББ Үлдэгдэл'!$B$14)</f>
        <v>0</v>
      </c>
      <c r="L14" s="165">
        <f>K14+SUMIFS(Бүтээгдэхүүн!$G$6:$G$1113,Бүтээгдэхүүн!$C$6:$C$1113,Тайлан!K5,Бүтээгдэхүүн!$D$6:$D$1113,'ББ Үлдэгдэл'!$B$14)-SUMIFS(Бүтээгдэхүүн!$J$6:$J$1113,Бүтээгдэхүүн!$C$6:$C$1113,Тайлан!K5,Бүтээгдэхүүн!$D$6:$D$1113,'ББ Үлдэгдэл'!$B$14)</f>
        <v>0</v>
      </c>
      <c r="M14" s="165">
        <f>L14+SUMIFS(Бүтээгдэхүүн!$G$6:$G$1113,Бүтээгдэхүүн!$C$6:$C$1113,Тайлан!L5,Бүтээгдэхүүн!$D$6:$D$1113,'ББ Үлдэгдэл'!$B$14)-SUMIFS(Бүтээгдэхүүн!$J$6:$J$1113,Бүтээгдэхүүн!$C$6:$C$1113,Тайлан!L5,Бүтээгдэхүүн!$D$6:$D$1113,'ББ Үлдэгдэл'!$B$14)</f>
        <v>0</v>
      </c>
      <c r="N14" s="165">
        <f>M14+SUMIFS(Бүтээгдэхүүн!$G$6:$G$1113,Бүтээгдэхүүн!$C$6:$C$1113,Тайлан!M5,Бүтээгдэхүүн!$D$6:$D$1113,'ББ Үлдэгдэл'!$B$14)-SUMIFS(Бүтээгдэхүүн!$J$6:$J$1113,Бүтээгдэхүүн!$C$6:$C$1113,Тайлан!M5,Бүтээгдэхүүн!$D$6:$D$1113,'ББ Үлдэгдэл'!$B$14)</f>
        <v>0</v>
      </c>
      <c r="O14" s="165">
        <f>N14+SUMIFS(Бүтээгдэхүүн!$G$6:$G$1113,Бүтээгдэхүүн!$C$6:$C$1113,Тайлан!N5,Бүтээгдэхүүн!$D$6:$D$1113,'ББ Үлдэгдэл'!$B$14)-SUMIFS(Бүтээгдэхүүн!$J$6:$J$1113,Бүтээгдэхүүн!$C$6:$C$1113,Тайлан!N5,Бүтээгдэхүүн!$D$6:$D$1113,'ББ Үлдэгдэл'!$B$14)</f>
        <v>0</v>
      </c>
    </row>
    <row r="15" spans="1:15" x14ac:dyDescent="0.25">
      <c r="A15" s="2"/>
      <c r="B15" s="105" t="str">
        <f>Бүтээгдэхүүн!M17</f>
        <v>Бүтээгдэхүүн 12</v>
      </c>
      <c r="C15" s="155"/>
      <c r="D15" s="165">
        <f>C15+SUMIFS(Бүтээгдэхүүн!$G$6:$G$1113,Бүтээгдэхүүн!$C$6:$C$1113,Тайлан!$C$5,Бүтээгдэхүүн!$D$6:$D$1113,'ББ Үлдэгдэл'!B15)-SUMIFS(Бүтээгдэхүүн!$J$6:$J$1113,Бүтээгдэхүүн!$C$6:$C$1113,Тайлан!$C$5,Бүтээгдэхүүн!$D$6:$D$1113,'ББ Үлдэгдэл'!B15)</f>
        <v>0</v>
      </c>
      <c r="E15" s="165">
        <f>D15+SUMIFS(Бүтээгдэхүүн!$G$6:$G$1113,Бүтээгдэхүүн!$C$6:$C$1113,Тайлан!D5,Бүтээгдэхүүн!$D$6:$D$1113,'ББ Үлдэгдэл'!$B$15)-SUMIFS(Бүтээгдэхүүн!$J$6:$J$1113,Бүтээгдэхүүн!$C$6:$C$1113,Тайлан!D5,Бүтээгдэхүүн!$D$6:$D$1113,'ББ Үлдэгдэл'!$B$15)</f>
        <v>0</v>
      </c>
      <c r="F15" s="165">
        <f>E15+SUMIFS(Бүтээгдэхүүн!$G$6:$G$1113,Бүтээгдэхүүн!$C$6:$C$1113,Тайлан!E5,Бүтээгдэхүүн!$D$6:$D$1113,'ББ Үлдэгдэл'!$B$15)-SUMIFS(Бүтээгдэхүүн!$J$6:$J$1113,Бүтээгдэхүүн!$C$6:$C$1113,Тайлан!E5,Бүтээгдэхүүн!$D$6:$D$1113,'ББ Үлдэгдэл'!$B$15)</f>
        <v>0</v>
      </c>
      <c r="G15" s="165">
        <f>F15+SUMIFS(Бүтээгдэхүүн!$G$6:$G$1113,Бүтээгдэхүүн!$C$6:$C$1113,Тайлан!F5,Бүтээгдэхүүн!$D$6:$D$1113,'ББ Үлдэгдэл'!$B$15)-SUMIFS(Бүтээгдэхүүн!$J$6:$J$1113,Бүтээгдэхүүн!$C$6:$C$1113,Тайлан!F5,Бүтээгдэхүүн!$D$6:$D$1113,'ББ Үлдэгдэл'!$B$15)</f>
        <v>0</v>
      </c>
      <c r="H15" s="165">
        <f>G15+SUMIFS(Бүтээгдэхүүн!$G$6:$G$1113,Бүтээгдэхүүн!$C$6:$C$1113,Тайлан!G5,Бүтээгдэхүүн!$D$6:$D$1113,'ББ Үлдэгдэл'!$B$15)-SUMIFS(Бүтээгдэхүүн!$J$6:$J$1113,Бүтээгдэхүүн!$C$6:$C$1113,Тайлан!G5,Бүтээгдэхүүн!$D$6:$D$1113,'ББ Үлдэгдэл'!$B$15)</f>
        <v>0</v>
      </c>
      <c r="I15" s="165">
        <f>H15+SUMIFS(Бүтээгдэхүүн!$G$6:$G$1113,Бүтээгдэхүүн!$C$6:$C$1113,Тайлан!H5,Бүтээгдэхүүн!$D$6:$D$1113,'ББ Үлдэгдэл'!$B$15)-SUMIFS(Бүтээгдэхүүн!$J$6:$J$1113,Бүтээгдэхүүн!$C$6:$C$1113,Тайлан!H5,Бүтээгдэхүүн!$D$6:$D$1113,'ББ Үлдэгдэл'!$B$15)</f>
        <v>0</v>
      </c>
      <c r="J15" s="165">
        <f>I15+SUMIFS(Бүтээгдэхүүн!$G$6:$G$1113,Бүтээгдэхүүн!$C$6:$C$1113,Тайлан!I5,Бүтээгдэхүүн!$D$6:$D$1113,'ББ Үлдэгдэл'!$B$15)-SUMIFS(Бүтээгдэхүүн!$J$6:$J$1113,Бүтээгдэхүүн!$C$6:$C$1113,Тайлан!I5,Бүтээгдэхүүн!$D$6:$D$1113,'ББ Үлдэгдэл'!$B$15)</f>
        <v>0</v>
      </c>
      <c r="K15" s="165">
        <f>J15+SUMIFS(Бүтээгдэхүүн!$G$6:$G$1113,Бүтээгдэхүүн!$C$6:$C$1113,Тайлан!J5,Бүтээгдэхүүн!$D$6:$D$1113,'ББ Үлдэгдэл'!$B$15)-SUMIFS(Бүтээгдэхүүн!$J$6:$J$1113,Бүтээгдэхүүн!$C$6:$C$1113,Тайлан!J5,Бүтээгдэхүүн!$D$6:$D$1113,'ББ Үлдэгдэл'!$B$15)</f>
        <v>0</v>
      </c>
      <c r="L15" s="165">
        <f>K15+SUMIFS(Бүтээгдэхүүн!$G$6:$G$1113,Бүтээгдэхүүн!$C$6:$C$1113,Тайлан!K5,Бүтээгдэхүүн!$D$6:$D$1113,'ББ Үлдэгдэл'!$B$15)-SUMIFS(Бүтээгдэхүүн!$J$6:$J$1113,Бүтээгдэхүүн!$C$6:$C$1113,Тайлан!K5,Бүтээгдэхүүн!$D$6:$D$1113,'ББ Үлдэгдэл'!$B$15)</f>
        <v>0</v>
      </c>
      <c r="M15" s="165">
        <f>L15+SUMIFS(Бүтээгдэхүүн!$G$6:$G$1113,Бүтээгдэхүүн!$C$6:$C$1113,Тайлан!L5,Бүтээгдэхүүн!$D$6:$D$1113,'ББ Үлдэгдэл'!$B$15)-SUMIFS(Бүтээгдэхүүн!$J$6:$J$1113,Бүтээгдэхүүн!$C$6:$C$1113,Тайлан!L5,Бүтээгдэхүүн!$D$6:$D$1113,'ББ Үлдэгдэл'!$B$15)</f>
        <v>0</v>
      </c>
      <c r="N15" s="165">
        <f>M15+SUMIFS(Бүтээгдэхүүн!$G$6:$G$1113,Бүтээгдэхүүн!$C$6:$C$1113,Тайлан!M5,Бүтээгдэхүүн!$D$6:$D$1113,'ББ Үлдэгдэл'!$B$15)-SUMIFS(Бүтээгдэхүүн!$J$6:$J$1113,Бүтээгдэхүүн!$C$6:$C$1113,Тайлан!M5,Бүтээгдэхүүн!$D$6:$D$1113,'ББ Үлдэгдэл'!$B$15)</f>
        <v>0</v>
      </c>
      <c r="O15" s="165">
        <f>N15+SUMIFS(Бүтээгдэхүүн!$G$6:$G$1113,Бүтээгдэхүүн!$C$6:$C$1113,Тайлан!N5,Бүтээгдэхүүн!$D$6:$D$1113,'ББ Үлдэгдэл'!$B$15)-SUMIFS(Бүтээгдэхүүн!$J$6:$J$1113,Бүтээгдэхүүн!$C$6:$C$1113,Тайлан!N5,Бүтээгдэхүүн!$D$6:$D$1113,'ББ Үлдэгдэл'!$B$15)</f>
        <v>0</v>
      </c>
    </row>
    <row r="16" spans="1:15" x14ac:dyDescent="0.25">
      <c r="A16" s="2"/>
      <c r="B16" s="105" t="str">
        <f>Бүтээгдэхүүн!M18</f>
        <v>Бүтээгдэхүүн 13</v>
      </c>
      <c r="C16" s="155"/>
      <c r="D16" s="165">
        <f>C16+SUMIFS(Бүтээгдэхүүн!$G$6:$G$1113,Бүтээгдэхүүн!$C$6:$C$1113,Тайлан!$C$5,Бүтээгдэхүүн!$D$6:$D$1113,'ББ Үлдэгдэл'!B16)-SUMIFS(Бүтээгдэхүүн!$J$6:$J$1113,Бүтээгдэхүүн!$C$6:$C$1113,Тайлан!$C$5,Бүтээгдэхүүн!$D$6:$D$1113,'ББ Үлдэгдэл'!B16)</f>
        <v>0</v>
      </c>
      <c r="E16" s="165">
        <f>D16+SUMIFS(Бүтээгдэхүүн!$G$6:$G$1113,Бүтээгдэхүүн!$C$6:$C$1113,Тайлан!D5,Бүтээгдэхүүн!$D$6:$D$1113,'ББ Үлдэгдэл'!$B$16)-SUMIFS(Бүтээгдэхүүн!$J$6:$J$1113,Бүтээгдэхүүн!$C$6:$C$1113,Тайлан!D5,Бүтээгдэхүүн!$D$6:$D$1113,'ББ Үлдэгдэл'!$B$16)</f>
        <v>0</v>
      </c>
      <c r="F16" s="165">
        <f>E16+SUMIFS(Бүтээгдэхүүн!$G$6:$G$1113,Бүтээгдэхүүн!$C$6:$C$1113,Тайлан!E5,Бүтээгдэхүүн!$D$6:$D$1113,'ББ Үлдэгдэл'!$B$16)-SUMIFS(Бүтээгдэхүүн!$J$6:$J$1113,Бүтээгдэхүүн!$C$6:$C$1113,Тайлан!E5,Бүтээгдэхүүн!$D$6:$D$1113,'ББ Үлдэгдэл'!$B$16)</f>
        <v>0</v>
      </c>
      <c r="G16" s="165">
        <f>F16+SUMIFS(Бүтээгдэхүүн!$G$6:$G$1113,Бүтээгдэхүүн!$C$6:$C$1113,Тайлан!F5,Бүтээгдэхүүн!$D$6:$D$1113,'ББ Үлдэгдэл'!$B$16)-SUMIFS(Бүтээгдэхүүн!$J$6:$J$1113,Бүтээгдэхүүн!$C$6:$C$1113,Тайлан!F5,Бүтээгдэхүүн!$D$6:$D$1113,'ББ Үлдэгдэл'!$B$16)</f>
        <v>0</v>
      </c>
      <c r="H16" s="165">
        <f>G16+SUMIFS(Бүтээгдэхүүн!$G$6:$G$1113,Бүтээгдэхүүн!$C$6:$C$1113,Тайлан!G5,Бүтээгдэхүүн!$D$6:$D$1113,'ББ Үлдэгдэл'!$B$16)-SUMIFS(Бүтээгдэхүүн!$J$6:$J$1113,Бүтээгдэхүүн!$C$6:$C$1113,Тайлан!G5,Бүтээгдэхүүн!$D$6:$D$1113,'ББ Үлдэгдэл'!$B$16)</f>
        <v>0</v>
      </c>
      <c r="I16" s="165">
        <f>H16+SUMIFS(Бүтээгдэхүүн!$G$6:$G$1113,Бүтээгдэхүүн!$C$6:$C$1113,Тайлан!H5,Бүтээгдэхүүн!$D$6:$D$1113,'ББ Үлдэгдэл'!$B$16)-SUMIFS(Бүтээгдэхүүн!$J$6:$J$1113,Бүтээгдэхүүн!$C$6:$C$1113,Тайлан!H5,Бүтээгдэхүүн!$D$6:$D$1113,'ББ Үлдэгдэл'!$B$16)</f>
        <v>0</v>
      </c>
      <c r="J16" s="165">
        <f>I16+SUMIFS(Бүтээгдэхүүн!$G$6:$G$1113,Бүтээгдэхүүн!$C$6:$C$1113,Тайлан!I5,Бүтээгдэхүүн!$D$6:$D$1113,'ББ Үлдэгдэл'!$B$16)-SUMIFS(Бүтээгдэхүүн!$J$6:$J$1113,Бүтээгдэхүүн!$C$6:$C$1113,Тайлан!I5,Бүтээгдэхүүн!$D$6:$D$1113,'ББ Үлдэгдэл'!$B$16)</f>
        <v>0</v>
      </c>
      <c r="K16" s="165">
        <f>J16+SUMIFS(Бүтээгдэхүүн!$G$6:$G$1113,Бүтээгдэхүүн!$C$6:$C$1113,Тайлан!J5,Бүтээгдэхүүн!$D$6:$D$1113,'ББ Үлдэгдэл'!$B$16)-SUMIFS(Бүтээгдэхүүн!$J$6:$J$1113,Бүтээгдэхүүн!$C$6:$C$1113,Тайлан!J5,Бүтээгдэхүүн!$D$6:$D$1113,'ББ Үлдэгдэл'!$B$16)</f>
        <v>0</v>
      </c>
      <c r="L16" s="165">
        <f>K16+SUMIFS(Бүтээгдэхүүн!$G$6:$G$1113,Бүтээгдэхүүн!$C$6:$C$1113,Тайлан!K5,Бүтээгдэхүүн!$D$6:$D$1113,'ББ Үлдэгдэл'!$B$16)-SUMIFS(Бүтээгдэхүүн!$J$6:$J$1113,Бүтээгдэхүүн!$C$6:$C$1113,Тайлан!K5,Бүтээгдэхүүн!$D$6:$D$1113,'ББ Үлдэгдэл'!$B$16)</f>
        <v>0</v>
      </c>
      <c r="M16" s="165">
        <f>L16+SUMIFS(Бүтээгдэхүүн!$G$6:$G$1113,Бүтээгдэхүүн!$C$6:$C$1113,Тайлан!L5,Бүтээгдэхүүн!$D$6:$D$1113,'ББ Үлдэгдэл'!$B$16)-SUMIFS(Бүтээгдэхүүн!$J$6:$J$1113,Бүтээгдэхүүн!$C$6:$C$1113,Тайлан!L5,Бүтээгдэхүүн!$D$6:$D$1113,'ББ Үлдэгдэл'!$B$16)</f>
        <v>0</v>
      </c>
      <c r="N16" s="165">
        <f>M16+SUMIFS(Бүтээгдэхүүн!$G$6:$G$1113,Бүтээгдэхүүн!$C$6:$C$1113,Тайлан!M5,Бүтээгдэхүүн!$D$6:$D$1113,'ББ Үлдэгдэл'!$B$16)-SUMIFS(Бүтээгдэхүүн!$J$6:$J$1113,Бүтээгдэхүүн!$C$6:$C$1113,Тайлан!M5,Бүтээгдэхүүн!$D$6:$D$1113,'ББ Үлдэгдэл'!$B$16)</f>
        <v>0</v>
      </c>
      <c r="O16" s="165">
        <f>N16+SUMIFS(Бүтээгдэхүүн!$G$6:$G$1113,Бүтээгдэхүүн!$C$6:$C$1113,Тайлан!N5,Бүтээгдэхүүн!$D$6:$D$1113,'ББ Үлдэгдэл'!$B$16)-SUMIFS(Бүтээгдэхүүн!$J$6:$J$1113,Бүтээгдэхүүн!$C$6:$C$1113,Тайлан!N5,Бүтээгдэхүүн!$D$6:$D$1113,'ББ Үлдэгдэл'!$B$16)</f>
        <v>0</v>
      </c>
    </row>
    <row r="17" spans="1:15" x14ac:dyDescent="0.25">
      <c r="A17" s="2"/>
      <c r="B17" s="105" t="str">
        <f>Бүтээгдэхүүн!M19</f>
        <v>Бүтээгдэхүүн 14</v>
      </c>
      <c r="C17" s="155"/>
      <c r="D17" s="165">
        <f>C17+SUMIFS(Бүтээгдэхүүн!$G$6:$G$1113,Бүтээгдэхүүн!$C$6:$C$1113,Тайлан!$C$5,Бүтээгдэхүүн!$D$6:$D$1113,'ББ Үлдэгдэл'!B17)-SUMIFS(Бүтээгдэхүүн!$J$6:$J$1113,Бүтээгдэхүүн!$C$6:$C$1113,Тайлан!$C$5,Бүтээгдэхүүн!$D$6:$D$1113,'ББ Үлдэгдэл'!B17)</f>
        <v>0</v>
      </c>
      <c r="E17" s="165">
        <f>D17+SUMIFS(Бүтээгдэхүүн!$G$6:$G$1113,Бүтээгдэхүүн!$C$6:$C$1113,Тайлан!D5,Бүтээгдэхүүн!$D$6:$D$1113,'ББ Үлдэгдэл'!$B$17)-SUMIFS(Бүтээгдэхүүн!$J$6:$J$1113,Бүтээгдэхүүн!$C$6:$C$1113,Тайлан!D5,Бүтээгдэхүүн!$D$6:$D$1113,'ББ Үлдэгдэл'!$B$17)</f>
        <v>0</v>
      </c>
      <c r="F17" s="165">
        <f>E17+SUMIFS(Бүтээгдэхүүн!$G$6:$G$1113,Бүтээгдэхүүн!$C$6:$C$1113,Тайлан!E5,Бүтээгдэхүүн!$D$6:$D$1113,'ББ Үлдэгдэл'!$B$17)-SUMIFS(Бүтээгдэхүүн!$J$6:$J$1113,Бүтээгдэхүүн!$C$6:$C$1113,Тайлан!E5,Бүтээгдэхүүн!$D$6:$D$1113,'ББ Үлдэгдэл'!$B$17)</f>
        <v>0</v>
      </c>
      <c r="G17" s="165">
        <f>F17+SUMIFS(Бүтээгдэхүүн!$G$6:$G$1113,Бүтээгдэхүүн!$C$6:$C$1113,Тайлан!F5,Бүтээгдэхүүн!$D$6:$D$1113,'ББ Үлдэгдэл'!$B$17)-SUMIFS(Бүтээгдэхүүн!$J$6:$J$1113,Бүтээгдэхүүн!$C$6:$C$1113,Тайлан!F5,Бүтээгдэхүүн!$D$6:$D$1113,'ББ Үлдэгдэл'!$B$17)</f>
        <v>0</v>
      </c>
      <c r="H17" s="165">
        <f>G17+SUMIFS(Бүтээгдэхүүн!$G$6:$G$1113,Бүтээгдэхүүн!$C$6:$C$1113,Тайлан!G5,Бүтээгдэхүүн!$D$6:$D$1113,'ББ Үлдэгдэл'!$B$17)-SUMIFS(Бүтээгдэхүүн!$J$6:$J$1113,Бүтээгдэхүүн!$C$6:$C$1113,Тайлан!G5,Бүтээгдэхүүн!$D$6:$D$1113,'ББ Үлдэгдэл'!$B$17)</f>
        <v>0</v>
      </c>
      <c r="I17" s="165">
        <f>H17+SUMIFS(Бүтээгдэхүүн!$G$6:$G$1113,Бүтээгдэхүүн!$C$6:$C$1113,Тайлан!H5,Бүтээгдэхүүн!$D$6:$D$1113,'ББ Үлдэгдэл'!$B$17)-SUMIFS(Бүтээгдэхүүн!$J$6:$J$1113,Бүтээгдэхүүн!$C$6:$C$1113,Тайлан!H5,Бүтээгдэхүүн!$D$6:$D$1113,'ББ Үлдэгдэл'!$B$17)</f>
        <v>0</v>
      </c>
      <c r="J17" s="165">
        <f>I17+SUMIFS(Бүтээгдэхүүн!$G$6:$G$1113,Бүтээгдэхүүн!$C$6:$C$1113,Тайлан!I5,Бүтээгдэхүүн!$D$6:$D$1113,'ББ Үлдэгдэл'!$B$17)-SUMIFS(Бүтээгдэхүүн!$J$6:$J$1113,Бүтээгдэхүүн!$C$6:$C$1113,Тайлан!I5,Бүтээгдэхүүн!$D$6:$D$1113,'ББ Үлдэгдэл'!$B$17)</f>
        <v>0</v>
      </c>
      <c r="K17" s="165">
        <f>J17+SUMIFS(Бүтээгдэхүүн!$G$6:$G$1113,Бүтээгдэхүүн!$C$6:$C$1113,Тайлан!J5,Бүтээгдэхүүн!$D$6:$D$1113,'ББ Үлдэгдэл'!$B$17)-SUMIFS(Бүтээгдэхүүн!$J$6:$J$1113,Бүтээгдэхүүн!$C$6:$C$1113,Тайлан!J5,Бүтээгдэхүүн!$D$6:$D$1113,'ББ Үлдэгдэл'!$B$17)</f>
        <v>0</v>
      </c>
      <c r="L17" s="165">
        <f>K17+SUMIFS(Бүтээгдэхүүн!$G$6:$G$1113,Бүтээгдэхүүн!$C$6:$C$1113,Тайлан!K5,Бүтээгдэхүүн!$D$6:$D$1113,'ББ Үлдэгдэл'!$B$17)-SUMIFS(Бүтээгдэхүүн!$J$6:$J$1113,Бүтээгдэхүүн!$C$6:$C$1113,Тайлан!K5,Бүтээгдэхүүн!$D$6:$D$1113,'ББ Үлдэгдэл'!$B$17)</f>
        <v>0</v>
      </c>
      <c r="M17" s="165">
        <f>L17+SUMIFS(Бүтээгдэхүүн!$G$6:$G$1113,Бүтээгдэхүүн!$C$6:$C$1113,Тайлан!L5,Бүтээгдэхүүн!$D$6:$D$1113,'ББ Үлдэгдэл'!$B$17)-SUMIFS(Бүтээгдэхүүн!$J$6:$J$1113,Бүтээгдэхүүн!$C$6:$C$1113,Тайлан!L5,Бүтээгдэхүүн!$D$6:$D$1113,'ББ Үлдэгдэл'!$B$17)</f>
        <v>0</v>
      </c>
      <c r="N17" s="165">
        <f>M17+SUMIFS(Бүтээгдэхүүн!$G$6:$G$1113,Бүтээгдэхүүн!$C$6:$C$1113,Тайлан!M5,Бүтээгдэхүүн!$D$6:$D$1113,'ББ Үлдэгдэл'!$B$17)-SUMIFS(Бүтээгдэхүүн!$J$6:$J$1113,Бүтээгдэхүүн!$C$6:$C$1113,Тайлан!M5,Бүтээгдэхүүн!$D$6:$D$1113,'ББ Үлдэгдэл'!$B$17)</f>
        <v>0</v>
      </c>
      <c r="O17" s="165">
        <f>N17+SUMIFS(Бүтээгдэхүүн!$G$6:$G$1113,Бүтээгдэхүүн!$C$6:$C$1113,Тайлан!N5,Бүтээгдэхүүн!$D$6:$D$1113,'ББ Үлдэгдэл'!$B$17)-SUMIFS(Бүтээгдэхүүн!$J$6:$J$1113,Бүтээгдэхүүн!$C$6:$C$1113,Тайлан!N5,Бүтээгдэхүүн!$D$6:$D$1113,'ББ Үлдэгдэл'!$B$17)</f>
        <v>0</v>
      </c>
    </row>
    <row r="18" spans="1:15" x14ac:dyDescent="0.25">
      <c r="A18" s="2"/>
      <c r="B18" s="105" t="str">
        <f>Бүтээгдэхүүн!M20</f>
        <v>Бүтээгдэхүүн 15</v>
      </c>
      <c r="C18" s="155"/>
      <c r="D18" s="165">
        <f>C18+SUMIFS(Бүтээгдэхүүн!$G$6:$G$1113,Бүтээгдэхүүн!$C$6:$C$1113,Тайлан!$C$5,Бүтээгдэхүүн!$D$6:$D$1113,'ББ Үлдэгдэл'!B18)-SUMIFS(Бүтээгдэхүүн!$J$6:$J$1113,Бүтээгдэхүүн!$C$6:$C$1113,Тайлан!$C$5,Бүтээгдэхүүн!$D$6:$D$1113,'ББ Үлдэгдэл'!B18)</f>
        <v>0</v>
      </c>
      <c r="E18" s="165">
        <f>D18+SUMIFS(Бүтээгдэхүүн!$G$6:$G$1113,Бүтээгдэхүүн!$C$6:$C$1113,Тайлан!D5,Бүтээгдэхүүн!$D$6:$D$1113,'ББ Үлдэгдэл'!$B$18)-SUMIFS(Бүтээгдэхүүн!$J$6:$J$1113,Бүтээгдэхүүн!$C$6:$C$1113,Тайлан!D5,Бүтээгдэхүүн!$D$6:$D$1113,'ББ Үлдэгдэл'!$B$18)</f>
        <v>0</v>
      </c>
      <c r="F18" s="165">
        <f>E18+SUMIFS(Бүтээгдэхүүн!$G$6:$G$1113,Бүтээгдэхүүн!$C$6:$C$1113,Тайлан!E5,Бүтээгдэхүүн!$D$6:$D$1113,'ББ Үлдэгдэл'!$B$18)-SUMIFS(Бүтээгдэхүүн!$J$6:$J$1113,Бүтээгдэхүүн!$C$6:$C$1113,Тайлан!E5,Бүтээгдэхүүн!$D$6:$D$1113,'ББ Үлдэгдэл'!$B$18)</f>
        <v>0</v>
      </c>
      <c r="G18" s="165">
        <f>F18+SUMIFS(Бүтээгдэхүүн!$G$6:$G$1113,Бүтээгдэхүүн!$C$6:$C$1113,Тайлан!F5,Бүтээгдэхүүн!$D$6:$D$1113,'ББ Үлдэгдэл'!$B$18)-SUMIFS(Бүтээгдэхүүн!$J$6:$J$1113,Бүтээгдэхүүн!$C$6:$C$1113,Тайлан!F5,Бүтээгдэхүүн!$D$6:$D$1113,'ББ Үлдэгдэл'!$B$18)</f>
        <v>0</v>
      </c>
      <c r="H18" s="165">
        <f>G18+SUMIFS(Бүтээгдэхүүн!$G$6:$G$1113,Бүтээгдэхүүн!$C$6:$C$1113,Тайлан!G5,Бүтээгдэхүүн!$D$6:$D$1113,'ББ Үлдэгдэл'!$B$18)-SUMIFS(Бүтээгдэхүүн!$J$6:$J$1113,Бүтээгдэхүүн!$C$6:$C$1113,Тайлан!G5,Бүтээгдэхүүн!$D$6:$D$1113,'ББ Үлдэгдэл'!$B$18)</f>
        <v>0</v>
      </c>
      <c r="I18" s="165">
        <f>H18+SUMIFS(Бүтээгдэхүүн!$G$6:$G$1113,Бүтээгдэхүүн!$C$6:$C$1113,Тайлан!H5,Бүтээгдэхүүн!$D$6:$D$1113,'ББ Үлдэгдэл'!$B$18)-SUMIFS(Бүтээгдэхүүн!$J$6:$J$1113,Бүтээгдэхүүн!$C$6:$C$1113,Тайлан!H5,Бүтээгдэхүүн!$D$6:$D$1113,'ББ Үлдэгдэл'!$B$18)</f>
        <v>0</v>
      </c>
      <c r="J18" s="165">
        <f>I18+SUMIFS(Бүтээгдэхүүн!$G$6:$G$1113,Бүтээгдэхүүн!$C$6:$C$1113,Тайлан!I5,Бүтээгдэхүүн!$D$6:$D$1113,'ББ Үлдэгдэл'!$B$18)-SUMIFS(Бүтээгдэхүүн!$J$6:$J$1113,Бүтээгдэхүүн!$C$6:$C$1113,Тайлан!I5,Бүтээгдэхүүн!$D$6:$D$1113,'ББ Үлдэгдэл'!$B$18)</f>
        <v>0</v>
      </c>
      <c r="K18" s="165">
        <f>J18+SUMIFS(Бүтээгдэхүүн!$G$6:$G$1113,Бүтээгдэхүүн!$C$6:$C$1113,Тайлан!J5,Бүтээгдэхүүн!$D$6:$D$1113,'ББ Үлдэгдэл'!$B$18)-SUMIFS(Бүтээгдэхүүн!$J$6:$J$1113,Бүтээгдэхүүн!$C$6:$C$1113,Тайлан!J5,Бүтээгдэхүүн!$D$6:$D$1113,'ББ Үлдэгдэл'!$B$18)</f>
        <v>0</v>
      </c>
      <c r="L18" s="165">
        <f>K18+SUMIFS(Бүтээгдэхүүн!$G$6:$G$1113,Бүтээгдэхүүн!$C$6:$C$1113,Тайлан!K5,Бүтээгдэхүүн!$D$6:$D$1113,'ББ Үлдэгдэл'!$B$18)-SUMIFS(Бүтээгдэхүүн!$J$6:$J$1113,Бүтээгдэхүүн!$C$6:$C$1113,Тайлан!K5,Бүтээгдэхүүн!$D$6:$D$1113,'ББ Үлдэгдэл'!$B$18)</f>
        <v>0</v>
      </c>
      <c r="M18" s="165">
        <f>L18+SUMIFS(Бүтээгдэхүүн!$G$6:$G$1113,Бүтээгдэхүүн!$C$6:$C$1113,Тайлан!L5,Бүтээгдэхүүн!$D$6:$D$1113,'ББ Үлдэгдэл'!$B$18)-SUMIFS(Бүтээгдэхүүн!$J$6:$J$1113,Бүтээгдэхүүн!$C$6:$C$1113,Тайлан!L5,Бүтээгдэхүүн!$D$6:$D$1113,'ББ Үлдэгдэл'!$B$18)</f>
        <v>0</v>
      </c>
      <c r="N18" s="165">
        <f>M18+SUMIFS(Бүтээгдэхүүн!$G$6:$G$1113,Бүтээгдэхүүн!$C$6:$C$1113,Тайлан!M5,Бүтээгдэхүүн!$D$6:$D$1113,'ББ Үлдэгдэл'!$B$18)-SUMIFS(Бүтээгдэхүүн!$J$6:$J$1113,Бүтээгдэхүүн!$C$6:$C$1113,Тайлан!M5,Бүтээгдэхүүн!$D$6:$D$1113,'ББ Үлдэгдэл'!$B$18)</f>
        <v>0</v>
      </c>
      <c r="O18" s="165">
        <f>N18+SUMIFS(Бүтээгдэхүүн!$G$6:$G$1113,Бүтээгдэхүүн!$C$6:$C$1113,Тайлан!N5,Бүтээгдэхүүн!$D$6:$D$1113,'ББ Үлдэгдэл'!$B$18)-SUMIFS(Бүтээгдэхүүн!$J$6:$J$1113,Бүтээгдэхүүн!$C$6:$C$1113,Тайлан!N5,Бүтээгдэхүүн!$D$6:$D$1113,'ББ Үлдэгдэл'!$B$18)</f>
        <v>0</v>
      </c>
    </row>
    <row r="19" spans="1:15" x14ac:dyDescent="0.25">
      <c r="A19" s="96"/>
      <c r="B19" s="100" t="s">
        <v>1</v>
      </c>
      <c r="C19" s="147">
        <f>SUM(C4:C18)</f>
        <v>0</v>
      </c>
      <c r="D19" s="147">
        <f>SUM(D4:D18)</f>
        <v>0</v>
      </c>
      <c r="E19" s="147">
        <f t="shared" ref="E19:O19" si="0">SUM(E4:E18)</f>
        <v>0</v>
      </c>
      <c r="F19" s="147">
        <f t="shared" si="0"/>
        <v>0</v>
      </c>
      <c r="G19" s="147">
        <f t="shared" si="0"/>
        <v>0</v>
      </c>
      <c r="H19" s="147">
        <f t="shared" si="0"/>
        <v>0</v>
      </c>
      <c r="I19" s="147">
        <f t="shared" si="0"/>
        <v>0</v>
      </c>
      <c r="J19" s="147">
        <f t="shared" si="0"/>
        <v>0</v>
      </c>
      <c r="K19" s="147">
        <f t="shared" si="0"/>
        <v>0</v>
      </c>
      <c r="L19" s="147">
        <f t="shared" si="0"/>
        <v>0</v>
      </c>
      <c r="M19" s="147">
        <f t="shared" si="0"/>
        <v>0</v>
      </c>
      <c r="N19" s="147">
        <f t="shared" si="0"/>
        <v>0</v>
      </c>
      <c r="O19" s="147">
        <f t="shared" si="0"/>
        <v>0</v>
      </c>
    </row>
    <row r="22" spans="1:15" ht="15.6" x14ac:dyDescent="0.3">
      <c r="A22" s="2"/>
      <c r="B22" s="95" t="s">
        <v>90</v>
      </c>
      <c r="C22" s="4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98"/>
      <c r="B23" s="108" t="s">
        <v>270</v>
      </c>
      <c r="C23" s="94" t="s">
        <v>73</v>
      </c>
      <c r="D23" s="261" t="s">
        <v>74</v>
      </c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</row>
    <row r="24" spans="1:15" x14ac:dyDescent="0.25">
      <c r="A24" s="2"/>
      <c r="B24" s="84" t="str">
        <f>'Бараа, ТЭМ'!S6</f>
        <v>Үндсэн_материал 1</v>
      </c>
      <c r="C24" s="155"/>
      <c r="D24" s="165">
        <f>C24+SUMIFS('Бараа, ТЭМ'!$H$6:$H$1113,'Бараа, ТЭМ'!$C$6:$C$1113,Тайлан!C5,'Бараа, ТЭМ'!$E$6:$E$1113,'ББ Үлдэгдэл'!$B$24)-SUMIFS('Бараа, ТЭМ'!$N$6:$N$1113,'Бараа, ТЭМ'!$C$6:$C$1113,Тайлан!C5,'Бараа, ТЭМ'!$E$6:$E$1113,'ББ Үлдэгдэл'!$B$24)</f>
        <v>0</v>
      </c>
      <c r="E24" s="165">
        <f>D24+SUMIFS('Бараа, ТЭМ'!$H$6:$H$1113,'Бараа, ТЭМ'!$C$6:$C$1113,Тайлан!D5,'Бараа, ТЭМ'!$E$6:$E$1113,'ББ Үлдэгдэл'!$B$24)-SUMIFS('Бараа, ТЭМ'!$N$6:$N$1113,'Бараа, ТЭМ'!$C$6:$C$1113,Тайлан!D5,'Бараа, ТЭМ'!$E$6:$E$1113,'ББ Үлдэгдэл'!$B$24)</f>
        <v>0</v>
      </c>
      <c r="F24" s="165">
        <f>E24+SUMIFS('Бараа, ТЭМ'!$H$6:$H$1113,'Бараа, ТЭМ'!$C$6:$C$1113,Тайлан!E5,'Бараа, ТЭМ'!$E$6:$E$1113,'ББ Үлдэгдэл'!$B$24)-SUMIFS('Бараа, ТЭМ'!$N$6:$N$1113,'Бараа, ТЭМ'!$C$6:$C$1113,Тайлан!E5,'Бараа, ТЭМ'!$E$6:$E$1113,'ББ Үлдэгдэл'!$B$24)</f>
        <v>0</v>
      </c>
      <c r="G24" s="165">
        <f>F24+SUMIFS('Бараа, ТЭМ'!$H$6:$H$1113,'Бараа, ТЭМ'!$C$6:$C$1113,Тайлан!F5,'Бараа, ТЭМ'!$E$6:$E$1113,'ББ Үлдэгдэл'!$B$24)-SUMIFS('Бараа, ТЭМ'!$N$6:$N$1113,'Бараа, ТЭМ'!$C$6:$C$1113,Тайлан!F5,'Бараа, ТЭМ'!$E$6:$E$1113,'ББ Үлдэгдэл'!$B$24)</f>
        <v>0</v>
      </c>
      <c r="H24" s="165">
        <f>G24+SUMIFS('Бараа, ТЭМ'!$H$6:$H$1113,'Бараа, ТЭМ'!$C$6:$C$1113,Тайлан!G5,'Бараа, ТЭМ'!$E$6:$E$1113,'ББ Үлдэгдэл'!$B$24)-SUMIFS('Бараа, ТЭМ'!$N$6:$N$1113,'Бараа, ТЭМ'!$C$6:$C$1113,Тайлан!G5,'Бараа, ТЭМ'!$E$6:$E$1113,'ББ Үлдэгдэл'!$B$24)</f>
        <v>0</v>
      </c>
      <c r="I24" s="165">
        <f>H24+SUMIFS('Бараа, ТЭМ'!$H$6:$H$1113,'Бараа, ТЭМ'!$C$6:$C$1113,Тайлан!H5,'Бараа, ТЭМ'!$E$6:$E$1113,'ББ Үлдэгдэл'!$B$24)-SUMIFS('Бараа, ТЭМ'!$N$6:$N$1113,'Бараа, ТЭМ'!$C$6:$C$1113,Тайлан!H5,'Бараа, ТЭМ'!$E$6:$E$1113,'ББ Үлдэгдэл'!$B$24)</f>
        <v>0</v>
      </c>
      <c r="J24" s="165">
        <f>I24+SUMIFS('Бараа, ТЭМ'!$H$6:$H$1113,'Бараа, ТЭМ'!$C$6:$C$1113,Тайлан!I5,'Бараа, ТЭМ'!$E$6:$E$1113,'ББ Үлдэгдэл'!$B$24)-SUMIFS('Бараа, ТЭМ'!$N$6:$N$1113,'Бараа, ТЭМ'!$C$6:$C$1113,Тайлан!I5,'Бараа, ТЭМ'!$E$6:$E$1113,'ББ Үлдэгдэл'!$B$24)</f>
        <v>0</v>
      </c>
      <c r="K24" s="165">
        <f>J24+SUMIFS('Бараа, ТЭМ'!$H$6:$H$1113,'Бараа, ТЭМ'!$C$6:$C$1113,Тайлан!J5,'Бараа, ТЭМ'!$E$6:$E$1113,'ББ Үлдэгдэл'!$B$24)-SUMIFS('Бараа, ТЭМ'!$N$6:$N$1113,'Бараа, ТЭМ'!$C$6:$C$1113,Тайлан!J5,'Бараа, ТЭМ'!$E$6:$E$1113,'ББ Үлдэгдэл'!$B$24)</f>
        <v>0</v>
      </c>
      <c r="L24" s="165">
        <f>K24+SUMIFS('Бараа, ТЭМ'!$H$6:$H$1113,'Бараа, ТЭМ'!$C$6:$C$1113,Тайлан!K5,'Бараа, ТЭМ'!$E$6:$E$1113,'ББ Үлдэгдэл'!$B$24)-SUMIFS('Бараа, ТЭМ'!$N$6:$N$1113,'Бараа, ТЭМ'!$C$6:$C$1113,Тайлан!K5,'Бараа, ТЭМ'!$E$6:$E$1113,'ББ Үлдэгдэл'!$B$24)</f>
        <v>0</v>
      </c>
      <c r="M24" s="165">
        <f>L24+SUMIFS('Бараа, ТЭМ'!$H$6:$H$1113,'Бараа, ТЭМ'!$C$6:$C$1113,Тайлан!L5,'Бараа, ТЭМ'!$E$6:$E$1113,'ББ Үлдэгдэл'!$B$24)-SUMIFS('Бараа, ТЭМ'!$N$6:$N$1113,'Бараа, ТЭМ'!$C$6:$C$1113,Тайлан!L5,'Бараа, ТЭМ'!$E$6:$E$1113,'ББ Үлдэгдэл'!$B$24)</f>
        <v>0</v>
      </c>
      <c r="N24" s="165">
        <f>M24+SUMIFS('Бараа, ТЭМ'!$H$6:$H$1113,'Бараа, ТЭМ'!$C$6:$C$1113,Тайлан!M5,'Бараа, ТЭМ'!$E$6:$E$1113,'ББ Үлдэгдэл'!$B$24)-SUMIFS('Бараа, ТЭМ'!$N$6:$N$1113,'Бараа, ТЭМ'!$C$6:$C$1113,Тайлан!M5,'Бараа, ТЭМ'!$E$6:$E$1113,'ББ Үлдэгдэл'!$B$24)</f>
        <v>0</v>
      </c>
      <c r="O24" s="165">
        <f>N24+SUMIFS('Бараа, ТЭМ'!$H$6:$H$1113,'Бараа, ТЭМ'!$C$6:$C$1113,Тайлан!N5,'Бараа, ТЭМ'!$E$6:$E$1113,'ББ Үлдэгдэл'!$B$24)-SUMIFS('Бараа, ТЭМ'!$N$6:$N$1113,'Бараа, ТЭМ'!$C$6:$C$1113,Тайлан!N5,'Бараа, ТЭМ'!$E$6:$E$1113,'ББ Үлдэгдэл'!$B$24)</f>
        <v>0</v>
      </c>
    </row>
    <row r="25" spans="1:15" x14ac:dyDescent="0.25">
      <c r="A25" s="2"/>
      <c r="B25" s="84" t="str">
        <f>'Бараа, ТЭМ'!S7</f>
        <v>Үндсэн_материал 2</v>
      </c>
      <c r="C25" s="155"/>
      <c r="D25" s="165">
        <f>C25+SUMIFS('Бараа, ТЭМ'!$H$6:$H$1113,'Бараа, ТЭМ'!$C$6:$C$1113,Тайлан!C5,'Бараа, ТЭМ'!$E$6:$E$1113,'ББ Үлдэгдэл'!$B$25)-SUMIFS('Бараа, ТЭМ'!$N$6:$N$1113,'Бараа, ТЭМ'!$C$6:$C$1113,Тайлан!C5,'Бараа, ТЭМ'!$E$6:$E$1113,'ББ Үлдэгдэл'!$B$25)</f>
        <v>0</v>
      </c>
      <c r="E25" s="165">
        <f>D25+SUMIFS('Бараа, ТЭМ'!$H$6:$H$1113,'Бараа, ТЭМ'!$C$6:$C$1113,Тайлан!D5,'Бараа, ТЭМ'!$E$6:$E$1113,'ББ Үлдэгдэл'!$B$25)-SUMIFS('Бараа, ТЭМ'!$N$6:$N$1113,'Бараа, ТЭМ'!$C$6:$C$1113,Тайлан!D5,'Бараа, ТЭМ'!$E$6:$E$1113,'ББ Үлдэгдэл'!$B$25)</f>
        <v>0</v>
      </c>
      <c r="F25" s="165">
        <f>E25+SUMIFS('Бараа, ТЭМ'!$H$6:$H$1113,'Бараа, ТЭМ'!$C$6:$C$1113,Тайлан!E5,'Бараа, ТЭМ'!$E$6:$E$1113,'ББ Үлдэгдэл'!$B$25)-SUMIFS('Бараа, ТЭМ'!$N$6:$N$1113,'Бараа, ТЭМ'!$C$6:$C$1113,Тайлан!E5,'Бараа, ТЭМ'!$E$6:$E$1113,'ББ Үлдэгдэл'!$B$25)</f>
        <v>0</v>
      </c>
      <c r="G25" s="165">
        <f>F25+SUMIFS('Бараа, ТЭМ'!$H$6:$H$1113,'Бараа, ТЭМ'!$C$6:$C$1113,Тайлан!F5,'Бараа, ТЭМ'!$E$6:$E$1113,'ББ Үлдэгдэл'!$B$25)-SUMIFS('Бараа, ТЭМ'!$N$6:$N$1113,'Бараа, ТЭМ'!$C$6:$C$1113,Тайлан!F5,'Бараа, ТЭМ'!$E$6:$E$1113,'ББ Үлдэгдэл'!$B$25)</f>
        <v>0</v>
      </c>
      <c r="H25" s="165">
        <f>G25+SUMIFS('Бараа, ТЭМ'!$H$6:$H$1113,'Бараа, ТЭМ'!$C$6:$C$1113,Тайлан!G5,'Бараа, ТЭМ'!$E$6:$E$1113,'ББ Үлдэгдэл'!$B$25)-SUMIFS('Бараа, ТЭМ'!$N$6:$N$1113,'Бараа, ТЭМ'!$C$6:$C$1113,Тайлан!G5,'Бараа, ТЭМ'!$E$6:$E$1113,'ББ Үлдэгдэл'!$B$25)</f>
        <v>0</v>
      </c>
      <c r="I25" s="165">
        <f>H25+SUMIFS('Бараа, ТЭМ'!$H$6:$H$1113,'Бараа, ТЭМ'!$C$6:$C$1113,Тайлан!H5,'Бараа, ТЭМ'!$E$6:$E$1113,'ББ Үлдэгдэл'!$B$25)-SUMIFS('Бараа, ТЭМ'!$N$6:$N$1113,'Бараа, ТЭМ'!$C$6:$C$1113,Тайлан!H5,'Бараа, ТЭМ'!$E$6:$E$1113,'ББ Үлдэгдэл'!$B$25)</f>
        <v>0</v>
      </c>
      <c r="J25" s="165">
        <f>I25+SUMIFS('Бараа, ТЭМ'!$H$6:$H$1113,'Бараа, ТЭМ'!$C$6:$C$1113,Тайлан!I5,'Бараа, ТЭМ'!$E$6:$E$1113,'ББ Үлдэгдэл'!$B$25)-SUMIFS('Бараа, ТЭМ'!$N$6:$N$1113,'Бараа, ТЭМ'!$C$6:$C$1113,Тайлан!I5,'Бараа, ТЭМ'!$E$6:$E$1113,'ББ Үлдэгдэл'!$B$25)</f>
        <v>0</v>
      </c>
      <c r="K25" s="165">
        <f>J25+SUMIFS('Бараа, ТЭМ'!$H$6:$H$1113,'Бараа, ТЭМ'!$C$6:$C$1113,Тайлан!J5,'Бараа, ТЭМ'!$E$6:$E$1113,'ББ Үлдэгдэл'!$B$25)-SUMIFS('Бараа, ТЭМ'!$N$6:$N$1113,'Бараа, ТЭМ'!$C$6:$C$1113,Тайлан!J5,'Бараа, ТЭМ'!$E$6:$E$1113,'ББ Үлдэгдэл'!$B$25)</f>
        <v>0</v>
      </c>
      <c r="L25" s="165">
        <f>K25+SUMIFS('Бараа, ТЭМ'!$H$6:$H$1113,'Бараа, ТЭМ'!$C$6:$C$1113,Тайлан!K5,'Бараа, ТЭМ'!$E$6:$E$1113,'ББ Үлдэгдэл'!$B$25)-SUMIFS('Бараа, ТЭМ'!$N$6:$N$1113,'Бараа, ТЭМ'!$C$6:$C$1113,Тайлан!K5,'Бараа, ТЭМ'!$E$6:$E$1113,'ББ Үлдэгдэл'!$B$25)</f>
        <v>0</v>
      </c>
      <c r="M25" s="165">
        <f>L25+SUMIFS('Бараа, ТЭМ'!$H$6:$H$1113,'Бараа, ТЭМ'!$C$6:$C$1113,Тайлан!L5,'Бараа, ТЭМ'!$E$6:$E$1113,'ББ Үлдэгдэл'!$B$25)-SUMIFS('Бараа, ТЭМ'!$N$6:$N$1113,'Бараа, ТЭМ'!$C$6:$C$1113,Тайлан!L5,'Бараа, ТЭМ'!$E$6:$E$1113,'ББ Үлдэгдэл'!$B$25)</f>
        <v>0</v>
      </c>
      <c r="N25" s="165">
        <f>M25+SUMIFS('Бараа, ТЭМ'!$H$6:$H$1113,'Бараа, ТЭМ'!$C$6:$C$1113,Тайлан!M5,'Бараа, ТЭМ'!$E$6:$E$1113,'ББ Үлдэгдэл'!$B$25)-SUMIFS('Бараа, ТЭМ'!$N$6:$N$1113,'Бараа, ТЭМ'!$C$6:$C$1113,Тайлан!M5,'Бараа, ТЭМ'!$E$6:$E$1113,'ББ Үлдэгдэл'!$B$25)</f>
        <v>0</v>
      </c>
      <c r="O25" s="165">
        <f>N25+SUMIFS('Бараа, ТЭМ'!$H$6:$H$1113,'Бараа, ТЭМ'!$C$6:$C$1113,Тайлан!N5,'Бараа, ТЭМ'!$E$6:$E$1113,'ББ Үлдэгдэл'!$B$25)-SUMIFS('Бараа, ТЭМ'!$N$6:$N$1113,'Бараа, ТЭМ'!$C$6:$C$1113,Тайлан!N5,'Бараа, ТЭМ'!$E$6:$E$1113,'ББ Үлдэгдэл'!$B$25)</f>
        <v>0</v>
      </c>
    </row>
    <row r="26" spans="1:15" x14ac:dyDescent="0.25">
      <c r="A26" s="2"/>
      <c r="B26" s="84" t="str">
        <f>'Бараа, ТЭМ'!S8</f>
        <v>Үндсэн_материал 3</v>
      </c>
      <c r="C26" s="155"/>
      <c r="D26" s="165">
        <f>C26+SUMIFS('Бараа, ТЭМ'!$H$6:$H$1113,'Бараа, ТЭМ'!$C$6:$C$1113,Тайлан!C5,'Бараа, ТЭМ'!$E$6:$E$1113,'ББ Үлдэгдэл'!$B$26)-SUMIFS('Бараа, ТЭМ'!$N$6:$N$1113,'Бараа, ТЭМ'!$C$6:$C$1113,Тайлан!C5,'Бараа, ТЭМ'!$E$6:$E$1113,'ББ Үлдэгдэл'!$B$26)</f>
        <v>0</v>
      </c>
      <c r="E26" s="165">
        <f>D26+SUMIFS('Бараа, ТЭМ'!$H$6:$H$1113,'Бараа, ТЭМ'!$C$6:$C$1113,Тайлан!D5,'Бараа, ТЭМ'!$E$6:$E$1113,'ББ Үлдэгдэл'!$B$26)-SUMIFS('Бараа, ТЭМ'!$N$6:$N$1113,'Бараа, ТЭМ'!$C$6:$C$1113,Тайлан!D5,'Бараа, ТЭМ'!$E$6:$E$1113,'ББ Үлдэгдэл'!$B$26)</f>
        <v>0</v>
      </c>
      <c r="F26" s="165">
        <f>E26+SUMIFS('Бараа, ТЭМ'!$H$6:$H$1113,'Бараа, ТЭМ'!$C$6:$C$1113,Тайлан!E5,'Бараа, ТЭМ'!$E$6:$E$1113,'ББ Үлдэгдэл'!$B$26)-SUMIFS('Бараа, ТЭМ'!$N$6:$N$1113,'Бараа, ТЭМ'!$C$6:$C$1113,Тайлан!E5,'Бараа, ТЭМ'!$E$6:$E$1113,'ББ Үлдэгдэл'!$B$26)</f>
        <v>0</v>
      </c>
      <c r="G26" s="165">
        <f>F26+SUMIFS('Бараа, ТЭМ'!$H$6:$H$1113,'Бараа, ТЭМ'!$C$6:$C$1113,Тайлан!F5,'Бараа, ТЭМ'!$E$6:$E$1113,'ББ Үлдэгдэл'!$B$26)-SUMIFS('Бараа, ТЭМ'!$N$6:$N$1113,'Бараа, ТЭМ'!$C$6:$C$1113,Тайлан!F5,'Бараа, ТЭМ'!$E$6:$E$1113,'ББ Үлдэгдэл'!$B$26)</f>
        <v>0</v>
      </c>
      <c r="H26" s="165">
        <f>G26+SUMIFS('Бараа, ТЭМ'!$H$6:$H$1113,'Бараа, ТЭМ'!$C$6:$C$1113,Тайлан!G5,'Бараа, ТЭМ'!$E$6:$E$1113,'ББ Үлдэгдэл'!$B$26)-SUMIFS('Бараа, ТЭМ'!$N$6:$N$1113,'Бараа, ТЭМ'!$C$6:$C$1113,Тайлан!G5,'Бараа, ТЭМ'!$E$6:$E$1113,'ББ Үлдэгдэл'!$B$26)</f>
        <v>0</v>
      </c>
      <c r="I26" s="165">
        <f>H26+SUMIFS('Бараа, ТЭМ'!$H$6:$H$1113,'Бараа, ТЭМ'!$C$6:$C$1113,Тайлан!H5,'Бараа, ТЭМ'!$E$6:$E$1113,'ББ Үлдэгдэл'!$B$26)-SUMIFS('Бараа, ТЭМ'!$N$6:$N$1113,'Бараа, ТЭМ'!$C$6:$C$1113,Тайлан!H5,'Бараа, ТЭМ'!$E$6:$E$1113,'ББ Үлдэгдэл'!$B$26)</f>
        <v>0</v>
      </c>
      <c r="J26" s="165">
        <f>I26+SUMIFS('Бараа, ТЭМ'!$H$6:$H$1113,'Бараа, ТЭМ'!$C$6:$C$1113,Тайлан!I5,'Бараа, ТЭМ'!$E$6:$E$1113,'ББ Үлдэгдэл'!$B$26)-SUMIFS('Бараа, ТЭМ'!$N$6:$N$1113,'Бараа, ТЭМ'!$C$6:$C$1113,Тайлан!I5,'Бараа, ТЭМ'!$E$6:$E$1113,'ББ Үлдэгдэл'!$B$26)</f>
        <v>0</v>
      </c>
      <c r="K26" s="165">
        <f>J26+SUMIFS('Бараа, ТЭМ'!$H$6:$H$1113,'Бараа, ТЭМ'!$C$6:$C$1113,Тайлан!J5,'Бараа, ТЭМ'!$E$6:$E$1113,'ББ Үлдэгдэл'!$B$26)-SUMIFS('Бараа, ТЭМ'!$N$6:$N$1113,'Бараа, ТЭМ'!$C$6:$C$1113,Тайлан!J5,'Бараа, ТЭМ'!$E$6:$E$1113,'ББ Үлдэгдэл'!$B$26)</f>
        <v>0</v>
      </c>
      <c r="L26" s="165">
        <f>K26+SUMIFS('Бараа, ТЭМ'!$H$6:$H$1113,'Бараа, ТЭМ'!$C$6:$C$1113,Тайлан!K5,'Бараа, ТЭМ'!$E$6:$E$1113,'ББ Үлдэгдэл'!$B$26)-SUMIFS('Бараа, ТЭМ'!$N$6:$N$1113,'Бараа, ТЭМ'!$C$6:$C$1113,Тайлан!K5,'Бараа, ТЭМ'!$E$6:$E$1113,'ББ Үлдэгдэл'!$B$26)</f>
        <v>0</v>
      </c>
      <c r="M26" s="165">
        <f>L26+SUMIFS('Бараа, ТЭМ'!$H$6:$H$1113,'Бараа, ТЭМ'!$C$6:$C$1113,Тайлан!L5,'Бараа, ТЭМ'!$E$6:$E$1113,'ББ Үлдэгдэл'!$B$26)-SUMIFS('Бараа, ТЭМ'!$N$6:$N$1113,'Бараа, ТЭМ'!$C$6:$C$1113,Тайлан!L5,'Бараа, ТЭМ'!$E$6:$E$1113,'ББ Үлдэгдэл'!$B$26)</f>
        <v>0</v>
      </c>
      <c r="N26" s="165">
        <f>M26+SUMIFS('Бараа, ТЭМ'!$H$6:$H$1113,'Бараа, ТЭМ'!$C$6:$C$1113,Тайлан!M5,'Бараа, ТЭМ'!$E$6:$E$1113,'ББ Үлдэгдэл'!$B$26)-SUMIFS('Бараа, ТЭМ'!$N$6:$N$1113,'Бараа, ТЭМ'!$C$6:$C$1113,Тайлан!M5,'Бараа, ТЭМ'!$E$6:$E$1113,'ББ Үлдэгдэл'!$B$26)</f>
        <v>0</v>
      </c>
      <c r="O26" s="165">
        <f>N26+SUMIFS('Бараа, ТЭМ'!$H$6:$H$1113,'Бараа, ТЭМ'!$C$6:$C$1113,Тайлан!N5,'Бараа, ТЭМ'!$E$6:$E$1113,'ББ Үлдэгдэл'!$B$26)-SUMIFS('Бараа, ТЭМ'!$N$6:$N$1113,'Бараа, ТЭМ'!$C$6:$C$1113,Тайлан!N5,'Бараа, ТЭМ'!$E$6:$E$1113,'ББ Үлдэгдэл'!$B$26)</f>
        <v>0</v>
      </c>
    </row>
    <row r="27" spans="1:15" x14ac:dyDescent="0.25">
      <c r="A27" s="2"/>
      <c r="B27" s="84" t="str">
        <f>'Бараа, ТЭМ'!S9</f>
        <v>Үндсэн_материал 4</v>
      </c>
      <c r="C27" s="155"/>
      <c r="D27" s="165">
        <f>C27+SUMIFS('Бараа, ТЭМ'!$H$6:$H$1113,'Бараа, ТЭМ'!$C$6:$C$1113,Тайлан!C5,'Бараа, ТЭМ'!$E$6:$E$1113,'ББ Үлдэгдэл'!$B$27)-SUMIFS('Бараа, ТЭМ'!$N$6:$N$1113,'Бараа, ТЭМ'!$C$6:$C$1113,Тайлан!C5,'Бараа, ТЭМ'!$E$6:$E$1113,'ББ Үлдэгдэл'!$B$27)</f>
        <v>0</v>
      </c>
      <c r="E27" s="165">
        <f>D27+SUMIFS('Бараа, ТЭМ'!$H$6:$H$1113,'Бараа, ТЭМ'!$C$6:$C$1113,Тайлан!D5,'Бараа, ТЭМ'!$E$6:$E$1113,'ББ Үлдэгдэл'!$B$27)-SUMIFS('Бараа, ТЭМ'!$N$6:$N$1113,'Бараа, ТЭМ'!$C$6:$C$1113,Тайлан!D5,'Бараа, ТЭМ'!$E$6:$E$1113,'ББ Үлдэгдэл'!$B$27)</f>
        <v>0</v>
      </c>
      <c r="F27" s="165">
        <f>E27+SUMIFS('Бараа, ТЭМ'!$H$6:$H$1113,'Бараа, ТЭМ'!$C$6:$C$1113,Тайлан!E5,'Бараа, ТЭМ'!$E$6:$E$1113,'ББ Үлдэгдэл'!$B$27)-SUMIFS('Бараа, ТЭМ'!$N$6:$N$1113,'Бараа, ТЭМ'!$C$6:$C$1113,Тайлан!E5,'Бараа, ТЭМ'!$E$6:$E$1113,'ББ Үлдэгдэл'!$B$27)</f>
        <v>0</v>
      </c>
      <c r="G27" s="165">
        <f>F27+SUMIFS('Бараа, ТЭМ'!$H$6:$H$1113,'Бараа, ТЭМ'!$C$6:$C$1113,Тайлан!F5,'Бараа, ТЭМ'!$E$6:$E$1113,'ББ Үлдэгдэл'!$B$27)-SUMIFS('Бараа, ТЭМ'!$N$6:$N$1113,'Бараа, ТЭМ'!$C$6:$C$1113,Тайлан!F5,'Бараа, ТЭМ'!$E$6:$E$1113,'ББ Үлдэгдэл'!$B$27)</f>
        <v>0</v>
      </c>
      <c r="H27" s="165">
        <f>G27+SUMIFS('Бараа, ТЭМ'!$H$6:$H$1113,'Бараа, ТЭМ'!$C$6:$C$1113,Тайлан!G5,'Бараа, ТЭМ'!$E$6:$E$1113,'ББ Үлдэгдэл'!$B$27)-SUMIFS('Бараа, ТЭМ'!$N$6:$N$1113,'Бараа, ТЭМ'!$C$6:$C$1113,Тайлан!G5,'Бараа, ТЭМ'!$E$6:$E$1113,'ББ Үлдэгдэл'!$B$27)</f>
        <v>0</v>
      </c>
      <c r="I27" s="165">
        <f>H27+SUMIFS('Бараа, ТЭМ'!$H$6:$H$1113,'Бараа, ТЭМ'!$C$6:$C$1113,Тайлан!H5,'Бараа, ТЭМ'!$E$6:$E$1113,'ББ Үлдэгдэл'!$B$27)-SUMIFS('Бараа, ТЭМ'!$N$6:$N$1113,'Бараа, ТЭМ'!$C$6:$C$1113,Тайлан!H5,'Бараа, ТЭМ'!$E$6:$E$1113,'ББ Үлдэгдэл'!$B$27)</f>
        <v>0</v>
      </c>
      <c r="J27" s="165">
        <f>I27+SUMIFS('Бараа, ТЭМ'!$H$6:$H$1113,'Бараа, ТЭМ'!$C$6:$C$1113,Тайлан!I5,'Бараа, ТЭМ'!$E$6:$E$1113,'ББ Үлдэгдэл'!$B$27)-SUMIFS('Бараа, ТЭМ'!$N$6:$N$1113,'Бараа, ТЭМ'!$C$6:$C$1113,Тайлан!I5,'Бараа, ТЭМ'!$E$6:$E$1113,'ББ Үлдэгдэл'!$B$27)</f>
        <v>0</v>
      </c>
      <c r="K27" s="165">
        <f>J27+SUMIFS('Бараа, ТЭМ'!$H$6:$H$1113,'Бараа, ТЭМ'!$C$6:$C$1113,Тайлан!J5,'Бараа, ТЭМ'!$E$6:$E$1113,'ББ Үлдэгдэл'!$B$27)-SUMIFS('Бараа, ТЭМ'!$N$6:$N$1113,'Бараа, ТЭМ'!$C$6:$C$1113,Тайлан!J5,'Бараа, ТЭМ'!$E$6:$E$1113,'ББ Үлдэгдэл'!$B$27)</f>
        <v>0</v>
      </c>
      <c r="L27" s="165">
        <f>K27+SUMIFS('Бараа, ТЭМ'!$H$6:$H$1113,'Бараа, ТЭМ'!$C$6:$C$1113,Тайлан!K5,'Бараа, ТЭМ'!$E$6:$E$1113,'ББ Үлдэгдэл'!$B$27)-SUMIFS('Бараа, ТЭМ'!$N$6:$N$1113,'Бараа, ТЭМ'!$C$6:$C$1113,Тайлан!K5,'Бараа, ТЭМ'!$E$6:$E$1113,'ББ Үлдэгдэл'!$B$27)</f>
        <v>0</v>
      </c>
      <c r="M27" s="165">
        <f>L27+SUMIFS('Бараа, ТЭМ'!$H$6:$H$1113,'Бараа, ТЭМ'!$C$6:$C$1113,Тайлан!L5,'Бараа, ТЭМ'!$E$6:$E$1113,'ББ Үлдэгдэл'!$B$27)-SUMIFS('Бараа, ТЭМ'!$N$6:$N$1113,'Бараа, ТЭМ'!$C$6:$C$1113,Тайлан!L5,'Бараа, ТЭМ'!$E$6:$E$1113,'ББ Үлдэгдэл'!$B$27)</f>
        <v>0</v>
      </c>
      <c r="N27" s="165">
        <f>M27+SUMIFS('Бараа, ТЭМ'!$H$6:$H$1113,'Бараа, ТЭМ'!$C$6:$C$1113,Тайлан!M5,'Бараа, ТЭМ'!$E$6:$E$1113,'ББ Үлдэгдэл'!$B$27)-SUMIFS('Бараа, ТЭМ'!$N$6:$N$1113,'Бараа, ТЭМ'!$C$6:$C$1113,Тайлан!M5,'Бараа, ТЭМ'!$E$6:$E$1113,'ББ Үлдэгдэл'!$B$27)</f>
        <v>0</v>
      </c>
      <c r="O27" s="165">
        <f>N27+SUMIFS('Бараа, ТЭМ'!$H$6:$H$1113,'Бараа, ТЭМ'!$C$6:$C$1113,Тайлан!N5,'Бараа, ТЭМ'!$E$6:$E$1113,'ББ Үлдэгдэл'!$B$27)-SUMIFS('Бараа, ТЭМ'!$N$6:$N$1113,'Бараа, ТЭМ'!$C$6:$C$1113,Тайлан!N5,'Бараа, ТЭМ'!$E$6:$E$1113,'ББ Үлдэгдэл'!$B$27)</f>
        <v>0</v>
      </c>
    </row>
    <row r="28" spans="1:15" x14ac:dyDescent="0.25">
      <c r="A28" s="2"/>
      <c r="B28" s="84" t="str">
        <f>'Бараа, ТЭМ'!S10</f>
        <v>Үндсэн_материал 5</v>
      </c>
      <c r="C28" s="155"/>
      <c r="D28" s="165">
        <f>C28+SUMIFS('Бараа, ТЭМ'!$H$6:$H$1113,'Бараа, ТЭМ'!$C$6:$C$1113,Тайлан!C5,'Бараа, ТЭМ'!$E$6:$E$1113,'ББ Үлдэгдэл'!$B$28)-SUMIFS('Бараа, ТЭМ'!$N$6:$N$1113,'Бараа, ТЭМ'!$C$6:$C$1113,Тайлан!C5,'Бараа, ТЭМ'!$E$6:$E$1113,'ББ Үлдэгдэл'!$B$28)</f>
        <v>0</v>
      </c>
      <c r="E28" s="165">
        <f>D28+SUMIFS('Бараа, ТЭМ'!$H$6:$H$1113,'Бараа, ТЭМ'!$C$6:$C$1113,Тайлан!D5,'Бараа, ТЭМ'!$E$6:$E$1113,'ББ Үлдэгдэл'!$B$28)-SUMIFS('Бараа, ТЭМ'!$N$6:$N$1113,'Бараа, ТЭМ'!$C$6:$C$1113,Тайлан!D5,'Бараа, ТЭМ'!$E$6:$E$1113,'ББ Үлдэгдэл'!$B$28)</f>
        <v>0</v>
      </c>
      <c r="F28" s="165">
        <f>E28+SUMIFS('Бараа, ТЭМ'!$H$6:$H$1113,'Бараа, ТЭМ'!$C$6:$C$1113,Тайлан!E5,'Бараа, ТЭМ'!$E$6:$E$1113,'ББ Үлдэгдэл'!$B$28)-SUMIFS('Бараа, ТЭМ'!$N$6:$N$1113,'Бараа, ТЭМ'!$C$6:$C$1113,Тайлан!E5,'Бараа, ТЭМ'!$E$6:$E$1113,'ББ Үлдэгдэл'!$B$28)</f>
        <v>0</v>
      </c>
      <c r="G28" s="165">
        <f>F28+SUMIFS('Бараа, ТЭМ'!$H$6:$H$1113,'Бараа, ТЭМ'!$C$6:$C$1113,Тайлан!F5,'Бараа, ТЭМ'!$E$6:$E$1113,'ББ Үлдэгдэл'!$B$28)-SUMIFS('Бараа, ТЭМ'!$N$6:$N$1113,'Бараа, ТЭМ'!$C$6:$C$1113,Тайлан!F5,'Бараа, ТЭМ'!$E$6:$E$1113,'ББ Үлдэгдэл'!$B$28)</f>
        <v>0</v>
      </c>
      <c r="H28" s="165">
        <f>G28+SUMIFS('Бараа, ТЭМ'!$H$6:$H$1113,'Бараа, ТЭМ'!$C$6:$C$1113,Тайлан!G5,'Бараа, ТЭМ'!$E$6:$E$1113,'ББ Үлдэгдэл'!$B$28)-SUMIFS('Бараа, ТЭМ'!$N$6:$N$1113,'Бараа, ТЭМ'!$C$6:$C$1113,Тайлан!G5,'Бараа, ТЭМ'!$E$6:$E$1113,'ББ Үлдэгдэл'!$B$28)</f>
        <v>0</v>
      </c>
      <c r="I28" s="165">
        <f>H28+SUMIFS('Бараа, ТЭМ'!$H$6:$H$1113,'Бараа, ТЭМ'!$C$6:$C$1113,Тайлан!H5,'Бараа, ТЭМ'!$E$6:$E$1113,'ББ Үлдэгдэл'!$B$28)-SUMIFS('Бараа, ТЭМ'!$N$6:$N$1113,'Бараа, ТЭМ'!$C$6:$C$1113,Тайлан!H5,'Бараа, ТЭМ'!$E$6:$E$1113,'ББ Үлдэгдэл'!$B$28)</f>
        <v>0</v>
      </c>
      <c r="J28" s="165">
        <f>I28+SUMIFS('Бараа, ТЭМ'!$H$6:$H$1113,'Бараа, ТЭМ'!$C$6:$C$1113,Тайлан!I5,'Бараа, ТЭМ'!$E$6:$E$1113,'ББ Үлдэгдэл'!$B$28)-SUMIFS('Бараа, ТЭМ'!$N$6:$N$1113,'Бараа, ТЭМ'!$C$6:$C$1113,Тайлан!I5,'Бараа, ТЭМ'!$E$6:$E$1113,'ББ Үлдэгдэл'!$B$28)</f>
        <v>0</v>
      </c>
      <c r="K28" s="165">
        <f>J28+SUMIFS('Бараа, ТЭМ'!$H$6:$H$1113,'Бараа, ТЭМ'!$C$6:$C$1113,Тайлан!J5,'Бараа, ТЭМ'!$E$6:$E$1113,'ББ Үлдэгдэл'!$B$28)-SUMIFS('Бараа, ТЭМ'!$N$6:$N$1113,'Бараа, ТЭМ'!$C$6:$C$1113,Тайлан!J5,'Бараа, ТЭМ'!$E$6:$E$1113,'ББ Үлдэгдэл'!$B$28)</f>
        <v>0</v>
      </c>
      <c r="L28" s="165">
        <f>K28+SUMIFS('Бараа, ТЭМ'!$H$6:$H$1113,'Бараа, ТЭМ'!$C$6:$C$1113,Тайлан!K5,'Бараа, ТЭМ'!$E$6:$E$1113,'ББ Үлдэгдэл'!$B$28)-SUMIFS('Бараа, ТЭМ'!$N$6:$N$1113,'Бараа, ТЭМ'!$C$6:$C$1113,Тайлан!K5,'Бараа, ТЭМ'!$E$6:$E$1113,'ББ Үлдэгдэл'!$B$28)</f>
        <v>0</v>
      </c>
      <c r="M28" s="165">
        <f>L28+SUMIFS('Бараа, ТЭМ'!$H$6:$H$1113,'Бараа, ТЭМ'!$C$6:$C$1113,Тайлан!L5,'Бараа, ТЭМ'!$E$6:$E$1113,'ББ Үлдэгдэл'!$B$28)-SUMIFS('Бараа, ТЭМ'!$N$6:$N$1113,'Бараа, ТЭМ'!$C$6:$C$1113,Тайлан!L5,'Бараа, ТЭМ'!$E$6:$E$1113,'ББ Үлдэгдэл'!$B$28)</f>
        <v>0</v>
      </c>
      <c r="N28" s="165">
        <f>M28+SUMIFS('Бараа, ТЭМ'!$H$6:$H$1113,'Бараа, ТЭМ'!$C$6:$C$1113,Тайлан!M5,'Бараа, ТЭМ'!$E$6:$E$1113,'ББ Үлдэгдэл'!$B$28)-SUMIFS('Бараа, ТЭМ'!$N$6:$N$1113,'Бараа, ТЭМ'!$C$6:$C$1113,Тайлан!M5,'Бараа, ТЭМ'!$E$6:$E$1113,'ББ Үлдэгдэл'!$B$28)</f>
        <v>0</v>
      </c>
      <c r="O28" s="165">
        <f>N28+SUMIFS('Бараа, ТЭМ'!$H$6:$H$1113,'Бараа, ТЭМ'!$C$6:$C$1113,Тайлан!N5,'Бараа, ТЭМ'!$E$6:$E$1113,'ББ Үлдэгдэл'!$B$28)-SUMIFS('Бараа, ТЭМ'!$N$6:$N$1113,'Бараа, ТЭМ'!$C$6:$C$1113,Тайлан!N5,'Бараа, ТЭМ'!$E$6:$E$1113,'ББ Үлдэгдэл'!$B$28)</f>
        <v>0</v>
      </c>
    </row>
    <row r="29" spans="1:15" x14ac:dyDescent="0.25">
      <c r="A29" s="2"/>
      <c r="B29" s="84" t="str">
        <f>'Бараа, ТЭМ'!S11</f>
        <v>Үндсэн_материал 6</v>
      </c>
      <c r="C29" s="155"/>
      <c r="D29" s="165">
        <f>C29+SUMIFS('Бараа, ТЭМ'!$H$6:$H$1113,'Бараа, ТЭМ'!$C$6:$C$1113,Тайлан!C5,'Бараа, ТЭМ'!$E$6:$E$1113,'ББ Үлдэгдэл'!$B$29)-SUMIFS('Бараа, ТЭМ'!$N$6:$N$1113,'Бараа, ТЭМ'!$C$6:$C$1113,Тайлан!C5,'Бараа, ТЭМ'!$E$6:$E$1113,'ББ Үлдэгдэл'!$B$29)</f>
        <v>0</v>
      </c>
      <c r="E29" s="165">
        <f>D29+SUMIFS('Бараа, ТЭМ'!$H$6:$H$1113,'Бараа, ТЭМ'!$C$6:$C$1113,Тайлан!D5,'Бараа, ТЭМ'!$E$6:$E$1113,'ББ Үлдэгдэл'!$B$29)-SUMIFS('Бараа, ТЭМ'!$N$6:$N$1113,'Бараа, ТЭМ'!$C$6:$C$1113,Тайлан!D5,'Бараа, ТЭМ'!$E$6:$E$1113,'ББ Үлдэгдэл'!$B$29)</f>
        <v>0</v>
      </c>
      <c r="F29" s="165">
        <f>E29+SUMIFS('Бараа, ТЭМ'!$H$6:$H$1113,'Бараа, ТЭМ'!$C$6:$C$1113,Тайлан!E5,'Бараа, ТЭМ'!$E$6:$E$1113,'ББ Үлдэгдэл'!$B$29)-SUMIFS('Бараа, ТЭМ'!$N$6:$N$1113,'Бараа, ТЭМ'!$C$6:$C$1113,Тайлан!E5,'Бараа, ТЭМ'!$E$6:$E$1113,'ББ Үлдэгдэл'!$B$29)</f>
        <v>0</v>
      </c>
      <c r="G29" s="165">
        <f>F29+SUMIFS('Бараа, ТЭМ'!$H$6:$H$1113,'Бараа, ТЭМ'!$C$6:$C$1113,Тайлан!F5,'Бараа, ТЭМ'!$E$6:$E$1113,'ББ Үлдэгдэл'!$B$29)-SUMIFS('Бараа, ТЭМ'!$N$6:$N$1113,'Бараа, ТЭМ'!$C$6:$C$1113,Тайлан!F5,'Бараа, ТЭМ'!$E$6:$E$1113,'ББ Үлдэгдэл'!$B$29)</f>
        <v>0</v>
      </c>
      <c r="H29" s="165">
        <f>G29+SUMIFS('Бараа, ТЭМ'!$H$6:$H$1113,'Бараа, ТЭМ'!$C$6:$C$1113,Тайлан!G5,'Бараа, ТЭМ'!$E$6:$E$1113,'ББ Үлдэгдэл'!$B$29)-SUMIFS('Бараа, ТЭМ'!$N$6:$N$1113,'Бараа, ТЭМ'!$C$6:$C$1113,Тайлан!G5,'Бараа, ТЭМ'!$E$6:$E$1113,'ББ Үлдэгдэл'!$B$29)</f>
        <v>0</v>
      </c>
      <c r="I29" s="165">
        <f>H29+SUMIFS('Бараа, ТЭМ'!$H$6:$H$1113,'Бараа, ТЭМ'!$C$6:$C$1113,Тайлан!H5,'Бараа, ТЭМ'!$E$6:$E$1113,'ББ Үлдэгдэл'!$B$29)-SUMIFS('Бараа, ТЭМ'!$N$6:$N$1113,'Бараа, ТЭМ'!$C$6:$C$1113,Тайлан!H5,'Бараа, ТЭМ'!$E$6:$E$1113,'ББ Үлдэгдэл'!$B$29)</f>
        <v>0</v>
      </c>
      <c r="J29" s="165">
        <f>I29+SUMIFS('Бараа, ТЭМ'!$H$6:$H$1113,'Бараа, ТЭМ'!$C$6:$C$1113,Тайлан!I5,'Бараа, ТЭМ'!$E$6:$E$1113,'ББ Үлдэгдэл'!$B$29)-SUMIFS('Бараа, ТЭМ'!$N$6:$N$1113,'Бараа, ТЭМ'!$C$6:$C$1113,Тайлан!I5,'Бараа, ТЭМ'!$E$6:$E$1113,'ББ Үлдэгдэл'!$B$29)</f>
        <v>0</v>
      </c>
      <c r="K29" s="165">
        <f>J29+SUMIFS('Бараа, ТЭМ'!$H$6:$H$1113,'Бараа, ТЭМ'!$C$6:$C$1113,Тайлан!J5,'Бараа, ТЭМ'!$E$6:$E$1113,'ББ Үлдэгдэл'!$B$29)-SUMIFS('Бараа, ТЭМ'!$N$6:$N$1113,'Бараа, ТЭМ'!$C$6:$C$1113,Тайлан!J5,'Бараа, ТЭМ'!$E$6:$E$1113,'ББ Үлдэгдэл'!$B$29)</f>
        <v>0</v>
      </c>
      <c r="L29" s="165">
        <f>K29+SUMIFS('Бараа, ТЭМ'!$H$6:$H$1113,'Бараа, ТЭМ'!$C$6:$C$1113,Тайлан!K5,'Бараа, ТЭМ'!$E$6:$E$1113,'ББ Үлдэгдэл'!$B$29)-SUMIFS('Бараа, ТЭМ'!$N$6:$N$1113,'Бараа, ТЭМ'!$C$6:$C$1113,Тайлан!K5,'Бараа, ТЭМ'!$E$6:$E$1113,'ББ Үлдэгдэл'!$B$29)</f>
        <v>0</v>
      </c>
      <c r="M29" s="165">
        <f>L29+SUMIFS('Бараа, ТЭМ'!$H$6:$H$1113,'Бараа, ТЭМ'!$C$6:$C$1113,Тайлан!L5,'Бараа, ТЭМ'!$E$6:$E$1113,'ББ Үлдэгдэл'!$B$29)-SUMIFS('Бараа, ТЭМ'!$N$6:$N$1113,'Бараа, ТЭМ'!$C$6:$C$1113,Тайлан!L5,'Бараа, ТЭМ'!$E$6:$E$1113,'ББ Үлдэгдэл'!$B$29)</f>
        <v>0</v>
      </c>
      <c r="N29" s="165">
        <f>M29+SUMIFS('Бараа, ТЭМ'!$H$6:$H$1113,'Бараа, ТЭМ'!$C$6:$C$1113,Тайлан!M5,'Бараа, ТЭМ'!$E$6:$E$1113,'ББ Үлдэгдэл'!$B$29)-SUMIFS('Бараа, ТЭМ'!$N$6:$N$1113,'Бараа, ТЭМ'!$C$6:$C$1113,Тайлан!M5,'Бараа, ТЭМ'!$E$6:$E$1113,'ББ Үлдэгдэл'!$B$29)</f>
        <v>0</v>
      </c>
      <c r="O29" s="165">
        <f>N29+SUMIFS('Бараа, ТЭМ'!$H$6:$H$1113,'Бараа, ТЭМ'!$C$6:$C$1113,Тайлан!N5,'Бараа, ТЭМ'!$E$6:$E$1113,'ББ Үлдэгдэл'!$B$29)-SUMIFS('Бараа, ТЭМ'!$N$6:$N$1113,'Бараа, ТЭМ'!$C$6:$C$1113,Тайлан!N5,'Бараа, ТЭМ'!$E$6:$E$1113,'ББ Үлдэгдэл'!$B$29)</f>
        <v>0</v>
      </c>
    </row>
    <row r="30" spans="1:15" x14ac:dyDescent="0.25">
      <c r="A30" s="2"/>
      <c r="B30" s="84" t="str">
        <f>'Бараа, ТЭМ'!S12</f>
        <v>Үндсэн_материал 7</v>
      </c>
      <c r="C30" s="155"/>
      <c r="D30" s="165">
        <f>C30+SUMIFS('Бараа, ТЭМ'!$H$6:$H$1113,'Бараа, ТЭМ'!$C$6:$C$1113,Тайлан!C5,'Бараа, ТЭМ'!$E$6:$E$1113,'ББ Үлдэгдэл'!$B$30)-SUMIFS('Бараа, ТЭМ'!$N$6:$N$1113,'Бараа, ТЭМ'!$C$6:$C$1113,Тайлан!C5,'Бараа, ТЭМ'!$E$6:$E$1113,'ББ Үлдэгдэл'!$B$30)</f>
        <v>0</v>
      </c>
      <c r="E30" s="165">
        <f>D30+SUMIFS('Бараа, ТЭМ'!$H$6:$H$1113,'Бараа, ТЭМ'!$C$6:$C$1113,Тайлан!D5,'Бараа, ТЭМ'!$E$6:$E$1113,'ББ Үлдэгдэл'!$B$30)-SUMIFS('Бараа, ТЭМ'!$N$6:$N$1113,'Бараа, ТЭМ'!$C$6:$C$1113,Тайлан!D5,'Бараа, ТЭМ'!$E$6:$E$1113,'ББ Үлдэгдэл'!$B$30)</f>
        <v>0</v>
      </c>
      <c r="F30" s="165">
        <f>E30+SUMIFS('Бараа, ТЭМ'!$H$6:$H$1113,'Бараа, ТЭМ'!$C$6:$C$1113,Тайлан!E5,'Бараа, ТЭМ'!$E$6:$E$1113,'ББ Үлдэгдэл'!$B$30)-SUMIFS('Бараа, ТЭМ'!$N$6:$N$1113,'Бараа, ТЭМ'!$C$6:$C$1113,Тайлан!E5,'Бараа, ТЭМ'!$E$6:$E$1113,'ББ Үлдэгдэл'!$B$30)</f>
        <v>0</v>
      </c>
      <c r="G30" s="165">
        <f>F30+SUMIFS('Бараа, ТЭМ'!$H$6:$H$1113,'Бараа, ТЭМ'!$C$6:$C$1113,Тайлан!F5,'Бараа, ТЭМ'!$E$6:$E$1113,'ББ Үлдэгдэл'!$B$30)-SUMIFS('Бараа, ТЭМ'!$N$6:$N$1113,'Бараа, ТЭМ'!$C$6:$C$1113,Тайлан!F5,'Бараа, ТЭМ'!$E$6:$E$1113,'ББ Үлдэгдэл'!$B$30)</f>
        <v>0</v>
      </c>
      <c r="H30" s="165">
        <f>G30+SUMIFS('Бараа, ТЭМ'!$H$6:$H$1113,'Бараа, ТЭМ'!$C$6:$C$1113,Тайлан!G5,'Бараа, ТЭМ'!$E$6:$E$1113,'ББ Үлдэгдэл'!$B$30)-SUMIFS('Бараа, ТЭМ'!$N$6:$N$1113,'Бараа, ТЭМ'!$C$6:$C$1113,Тайлан!G5,'Бараа, ТЭМ'!$E$6:$E$1113,'ББ Үлдэгдэл'!$B$30)</f>
        <v>0</v>
      </c>
      <c r="I30" s="165">
        <f>H30+SUMIFS('Бараа, ТЭМ'!$H$6:$H$1113,'Бараа, ТЭМ'!$C$6:$C$1113,Тайлан!H5,'Бараа, ТЭМ'!$E$6:$E$1113,'ББ Үлдэгдэл'!$B$30)-SUMIFS('Бараа, ТЭМ'!$N$6:$N$1113,'Бараа, ТЭМ'!$C$6:$C$1113,Тайлан!H5,'Бараа, ТЭМ'!$E$6:$E$1113,'ББ Үлдэгдэл'!$B$30)</f>
        <v>0</v>
      </c>
      <c r="J30" s="165">
        <f>I30+SUMIFS('Бараа, ТЭМ'!$H$6:$H$1113,'Бараа, ТЭМ'!$C$6:$C$1113,Тайлан!I5,'Бараа, ТЭМ'!$E$6:$E$1113,'ББ Үлдэгдэл'!$B$30)-SUMIFS('Бараа, ТЭМ'!$N$6:$N$1113,'Бараа, ТЭМ'!$C$6:$C$1113,Тайлан!I5,'Бараа, ТЭМ'!$E$6:$E$1113,'ББ Үлдэгдэл'!$B$30)</f>
        <v>0</v>
      </c>
      <c r="K30" s="165">
        <f>J30+SUMIFS('Бараа, ТЭМ'!$H$6:$H$1113,'Бараа, ТЭМ'!$C$6:$C$1113,Тайлан!J5,'Бараа, ТЭМ'!$E$6:$E$1113,'ББ Үлдэгдэл'!$B$30)-SUMIFS('Бараа, ТЭМ'!$N$6:$N$1113,'Бараа, ТЭМ'!$C$6:$C$1113,Тайлан!J5,'Бараа, ТЭМ'!$E$6:$E$1113,'ББ Үлдэгдэл'!$B$30)</f>
        <v>0</v>
      </c>
      <c r="L30" s="165">
        <f>K30+SUMIFS('Бараа, ТЭМ'!$H$6:$H$1113,'Бараа, ТЭМ'!$C$6:$C$1113,Тайлан!K5,'Бараа, ТЭМ'!$E$6:$E$1113,'ББ Үлдэгдэл'!$B$30)-SUMIFS('Бараа, ТЭМ'!$N$6:$N$1113,'Бараа, ТЭМ'!$C$6:$C$1113,Тайлан!K5,'Бараа, ТЭМ'!$E$6:$E$1113,'ББ Үлдэгдэл'!$B$30)</f>
        <v>0</v>
      </c>
      <c r="M30" s="165">
        <f>L30+SUMIFS('Бараа, ТЭМ'!$H$6:$H$1113,'Бараа, ТЭМ'!$C$6:$C$1113,Тайлан!L5,'Бараа, ТЭМ'!$E$6:$E$1113,'ББ Үлдэгдэл'!$B$30)-SUMIFS('Бараа, ТЭМ'!$N$6:$N$1113,'Бараа, ТЭМ'!$C$6:$C$1113,Тайлан!L5,'Бараа, ТЭМ'!$E$6:$E$1113,'ББ Үлдэгдэл'!$B$30)</f>
        <v>0</v>
      </c>
      <c r="N30" s="165">
        <f>M30+SUMIFS('Бараа, ТЭМ'!$H$6:$H$1113,'Бараа, ТЭМ'!$C$6:$C$1113,Тайлан!M5,'Бараа, ТЭМ'!$E$6:$E$1113,'ББ Үлдэгдэл'!$B$30)-SUMIFS('Бараа, ТЭМ'!$N$6:$N$1113,'Бараа, ТЭМ'!$C$6:$C$1113,Тайлан!M5,'Бараа, ТЭМ'!$E$6:$E$1113,'ББ Үлдэгдэл'!$B$30)</f>
        <v>0</v>
      </c>
      <c r="O30" s="165">
        <f>N30+SUMIFS('Бараа, ТЭМ'!$H$6:$H$1113,'Бараа, ТЭМ'!$C$6:$C$1113,Тайлан!N5,'Бараа, ТЭМ'!$E$6:$E$1113,'ББ Үлдэгдэл'!$B$30)-SUMIFS('Бараа, ТЭМ'!$N$6:$N$1113,'Бараа, ТЭМ'!$C$6:$C$1113,Тайлан!N5,'Бараа, ТЭМ'!$E$6:$E$1113,'ББ Үлдэгдэл'!$B$30)</f>
        <v>0</v>
      </c>
    </row>
    <row r="31" spans="1:15" x14ac:dyDescent="0.25">
      <c r="A31" s="2"/>
      <c r="B31" s="84" t="str">
        <f>'Бараа, ТЭМ'!S13</f>
        <v>Үндсэн_материал 8</v>
      </c>
      <c r="C31" s="155"/>
      <c r="D31" s="165">
        <f>C31+SUMIFS('Бараа, ТЭМ'!$H$6:$H$1113,'Бараа, ТЭМ'!$C$6:$C$1113,Тайлан!C5,'Бараа, ТЭМ'!$E$6:$E$1113,'ББ Үлдэгдэл'!$B$31)-SUMIFS('Бараа, ТЭМ'!$N$6:$N$1113,'Бараа, ТЭМ'!$C$6:$C$1113,Тайлан!C5,'Бараа, ТЭМ'!$E$6:$E$1113,'ББ Үлдэгдэл'!$B$31)</f>
        <v>0</v>
      </c>
      <c r="E31" s="165">
        <f>D31+SUMIFS('Бараа, ТЭМ'!$H$6:$H$1113,'Бараа, ТЭМ'!$C$6:$C$1113,Тайлан!D5,'Бараа, ТЭМ'!$E$6:$E$1113,'ББ Үлдэгдэл'!$B$31)-SUMIFS('Бараа, ТЭМ'!$N$6:$N$1113,'Бараа, ТЭМ'!$C$6:$C$1113,Тайлан!D5,'Бараа, ТЭМ'!$E$6:$E$1113,'ББ Үлдэгдэл'!$B$31)</f>
        <v>0</v>
      </c>
      <c r="F31" s="165">
        <f>E31+SUMIFS('Бараа, ТЭМ'!$H$6:$H$1113,'Бараа, ТЭМ'!$C$6:$C$1113,Тайлан!E5,'Бараа, ТЭМ'!$E$6:$E$1113,'ББ Үлдэгдэл'!$B$31)-SUMIFS('Бараа, ТЭМ'!$N$6:$N$1113,'Бараа, ТЭМ'!$C$6:$C$1113,Тайлан!E5,'Бараа, ТЭМ'!$E$6:$E$1113,'ББ Үлдэгдэл'!$B$31)</f>
        <v>0</v>
      </c>
      <c r="G31" s="165">
        <f>F31+SUMIFS('Бараа, ТЭМ'!$H$6:$H$1113,'Бараа, ТЭМ'!$C$6:$C$1113,Тайлан!F5,'Бараа, ТЭМ'!$E$6:$E$1113,'ББ Үлдэгдэл'!$B$31)-SUMIFS('Бараа, ТЭМ'!$N$6:$N$1113,'Бараа, ТЭМ'!$C$6:$C$1113,Тайлан!F5,'Бараа, ТЭМ'!$E$6:$E$1113,'ББ Үлдэгдэл'!$B$31)</f>
        <v>0</v>
      </c>
      <c r="H31" s="165">
        <f>G31+SUMIFS('Бараа, ТЭМ'!$H$6:$H$1113,'Бараа, ТЭМ'!$C$6:$C$1113,Тайлан!G5,'Бараа, ТЭМ'!$E$6:$E$1113,'ББ Үлдэгдэл'!$B$31)-SUMIFS('Бараа, ТЭМ'!$N$6:$N$1113,'Бараа, ТЭМ'!$C$6:$C$1113,Тайлан!G5,'Бараа, ТЭМ'!$E$6:$E$1113,'ББ Үлдэгдэл'!$B$31)</f>
        <v>0</v>
      </c>
      <c r="I31" s="165">
        <f>H31+SUMIFS('Бараа, ТЭМ'!$H$6:$H$1113,'Бараа, ТЭМ'!$C$6:$C$1113,Тайлан!H5,'Бараа, ТЭМ'!$E$6:$E$1113,'ББ Үлдэгдэл'!$B$31)-SUMIFS('Бараа, ТЭМ'!$N$6:$N$1113,'Бараа, ТЭМ'!$C$6:$C$1113,Тайлан!H5,'Бараа, ТЭМ'!$E$6:$E$1113,'ББ Үлдэгдэл'!$B$31)</f>
        <v>0</v>
      </c>
      <c r="J31" s="165">
        <f>I31+SUMIFS('Бараа, ТЭМ'!$H$6:$H$1113,'Бараа, ТЭМ'!$C$6:$C$1113,Тайлан!I5,'Бараа, ТЭМ'!$E$6:$E$1113,'ББ Үлдэгдэл'!$B$31)-SUMIFS('Бараа, ТЭМ'!$N$6:$N$1113,'Бараа, ТЭМ'!$C$6:$C$1113,Тайлан!I5,'Бараа, ТЭМ'!$E$6:$E$1113,'ББ Үлдэгдэл'!$B$31)</f>
        <v>0</v>
      </c>
      <c r="K31" s="165">
        <f>J31+SUMIFS('Бараа, ТЭМ'!$H$6:$H$1113,'Бараа, ТЭМ'!$C$6:$C$1113,Тайлан!J5,'Бараа, ТЭМ'!$E$6:$E$1113,'ББ Үлдэгдэл'!$B$31)-SUMIFS('Бараа, ТЭМ'!$N$6:$N$1113,'Бараа, ТЭМ'!$C$6:$C$1113,Тайлан!J5,'Бараа, ТЭМ'!$E$6:$E$1113,'ББ Үлдэгдэл'!$B$31)</f>
        <v>0</v>
      </c>
      <c r="L31" s="165">
        <f>K31+SUMIFS('Бараа, ТЭМ'!$H$6:$H$1113,'Бараа, ТЭМ'!$C$6:$C$1113,Тайлан!K5,'Бараа, ТЭМ'!$E$6:$E$1113,'ББ Үлдэгдэл'!$B$31)-SUMIFS('Бараа, ТЭМ'!$N$6:$N$1113,'Бараа, ТЭМ'!$C$6:$C$1113,Тайлан!K5,'Бараа, ТЭМ'!$E$6:$E$1113,'ББ Үлдэгдэл'!$B$31)</f>
        <v>0</v>
      </c>
      <c r="M31" s="165">
        <f>L31+SUMIFS('Бараа, ТЭМ'!$H$6:$H$1113,'Бараа, ТЭМ'!$C$6:$C$1113,Тайлан!L5,'Бараа, ТЭМ'!$E$6:$E$1113,'ББ Үлдэгдэл'!$B$31)-SUMIFS('Бараа, ТЭМ'!$N$6:$N$1113,'Бараа, ТЭМ'!$C$6:$C$1113,Тайлан!L5,'Бараа, ТЭМ'!$E$6:$E$1113,'ББ Үлдэгдэл'!$B$31)</f>
        <v>0</v>
      </c>
      <c r="N31" s="165">
        <f>M31+SUMIFS('Бараа, ТЭМ'!$H$6:$H$1113,'Бараа, ТЭМ'!$C$6:$C$1113,Тайлан!M5,'Бараа, ТЭМ'!$E$6:$E$1113,'ББ Үлдэгдэл'!$B$31)-SUMIFS('Бараа, ТЭМ'!$N$6:$N$1113,'Бараа, ТЭМ'!$C$6:$C$1113,Тайлан!M5,'Бараа, ТЭМ'!$E$6:$E$1113,'ББ Үлдэгдэл'!$B$31)</f>
        <v>0</v>
      </c>
      <c r="O31" s="165">
        <f>N31+SUMIFS('Бараа, ТЭМ'!$H$6:$H$1113,'Бараа, ТЭМ'!$C$6:$C$1113,Тайлан!N5,'Бараа, ТЭМ'!$E$6:$E$1113,'ББ Үлдэгдэл'!$B$31)-SUMIFS('Бараа, ТЭМ'!$N$6:$N$1113,'Бараа, ТЭМ'!$C$6:$C$1113,Тайлан!N5,'Бараа, ТЭМ'!$E$6:$E$1113,'ББ Үлдэгдэл'!$B$31)</f>
        <v>0</v>
      </c>
    </row>
    <row r="32" spans="1:15" x14ac:dyDescent="0.25">
      <c r="A32" s="2"/>
      <c r="B32" s="84" t="str">
        <f>'Бараа, ТЭМ'!S14</f>
        <v>Үндсэн_материал 9</v>
      </c>
      <c r="C32" s="155"/>
      <c r="D32" s="165">
        <f>C32+SUMIFS('Бараа, ТЭМ'!$H$6:$H$1113,'Бараа, ТЭМ'!$C$6:$C$1113,Тайлан!C5,'Бараа, ТЭМ'!$E$6:$E$1113,'ББ Үлдэгдэл'!$B$32)-SUMIFS('Бараа, ТЭМ'!$N$6:$N$1113,'Бараа, ТЭМ'!$C$6:$C$1113,Тайлан!C5,'Бараа, ТЭМ'!$E$6:$E$1113,'ББ Үлдэгдэл'!$B$32)</f>
        <v>0</v>
      </c>
      <c r="E32" s="165">
        <f>D32+SUMIFS('Бараа, ТЭМ'!$H$6:$H$1113,'Бараа, ТЭМ'!$C$6:$C$1113,Тайлан!D5,'Бараа, ТЭМ'!$E$6:$E$1113,'ББ Үлдэгдэл'!$B$32)-SUMIFS('Бараа, ТЭМ'!$N$6:$N$1113,'Бараа, ТЭМ'!$C$6:$C$1113,Тайлан!D5,'Бараа, ТЭМ'!$E$6:$E$1113,'ББ Үлдэгдэл'!$B$32)</f>
        <v>0</v>
      </c>
      <c r="F32" s="165">
        <f>E32+SUMIFS('Бараа, ТЭМ'!$H$6:$H$1113,'Бараа, ТЭМ'!$C$6:$C$1113,Тайлан!E5,'Бараа, ТЭМ'!$E$6:$E$1113,'ББ Үлдэгдэл'!$B$32)-SUMIFS('Бараа, ТЭМ'!$N$6:$N$1113,'Бараа, ТЭМ'!$C$6:$C$1113,Тайлан!E5,'Бараа, ТЭМ'!$E$6:$E$1113,'ББ Үлдэгдэл'!$B$32)</f>
        <v>0</v>
      </c>
      <c r="G32" s="165">
        <f>F32+SUMIFS('Бараа, ТЭМ'!$H$6:$H$1113,'Бараа, ТЭМ'!$C$6:$C$1113,Тайлан!F5,'Бараа, ТЭМ'!$E$6:$E$1113,'ББ Үлдэгдэл'!$B$32)-SUMIFS('Бараа, ТЭМ'!$N$6:$N$1113,'Бараа, ТЭМ'!$C$6:$C$1113,Тайлан!F5,'Бараа, ТЭМ'!$E$6:$E$1113,'ББ Үлдэгдэл'!$B$32)</f>
        <v>0</v>
      </c>
      <c r="H32" s="165">
        <f>G32+SUMIFS('Бараа, ТЭМ'!$H$6:$H$1113,'Бараа, ТЭМ'!$C$6:$C$1113,Тайлан!G5,'Бараа, ТЭМ'!$E$6:$E$1113,'ББ Үлдэгдэл'!$B$32)-SUMIFS('Бараа, ТЭМ'!$N$6:$N$1113,'Бараа, ТЭМ'!$C$6:$C$1113,Тайлан!G5,'Бараа, ТЭМ'!$E$6:$E$1113,'ББ Үлдэгдэл'!$B$32)</f>
        <v>0</v>
      </c>
      <c r="I32" s="165">
        <f>H32+SUMIFS('Бараа, ТЭМ'!$H$6:$H$1113,'Бараа, ТЭМ'!$C$6:$C$1113,Тайлан!H5,'Бараа, ТЭМ'!$E$6:$E$1113,'ББ Үлдэгдэл'!$B$32)-SUMIFS('Бараа, ТЭМ'!$N$6:$N$1113,'Бараа, ТЭМ'!$C$6:$C$1113,Тайлан!H5,'Бараа, ТЭМ'!$E$6:$E$1113,'ББ Үлдэгдэл'!$B$32)</f>
        <v>0</v>
      </c>
      <c r="J32" s="165">
        <f>I32+SUMIFS('Бараа, ТЭМ'!$H$6:$H$1113,'Бараа, ТЭМ'!$C$6:$C$1113,Тайлан!I5,'Бараа, ТЭМ'!$E$6:$E$1113,'ББ Үлдэгдэл'!$B$32)-SUMIFS('Бараа, ТЭМ'!$N$6:$N$1113,'Бараа, ТЭМ'!$C$6:$C$1113,Тайлан!I5,'Бараа, ТЭМ'!$E$6:$E$1113,'ББ Үлдэгдэл'!$B$32)</f>
        <v>0</v>
      </c>
      <c r="K32" s="165">
        <f>J32+SUMIFS('Бараа, ТЭМ'!$H$6:$H$1113,'Бараа, ТЭМ'!$C$6:$C$1113,Тайлан!J5,'Бараа, ТЭМ'!$E$6:$E$1113,'ББ Үлдэгдэл'!$B$32)-SUMIFS('Бараа, ТЭМ'!$N$6:$N$1113,'Бараа, ТЭМ'!$C$6:$C$1113,Тайлан!J5,'Бараа, ТЭМ'!$E$6:$E$1113,'ББ Үлдэгдэл'!$B$32)</f>
        <v>0</v>
      </c>
      <c r="L32" s="165">
        <f>K32+SUMIFS('Бараа, ТЭМ'!$H$6:$H$1113,'Бараа, ТЭМ'!$C$6:$C$1113,Тайлан!K5,'Бараа, ТЭМ'!$E$6:$E$1113,'ББ Үлдэгдэл'!$B$32)-SUMIFS('Бараа, ТЭМ'!$N$6:$N$1113,'Бараа, ТЭМ'!$C$6:$C$1113,Тайлан!K5,'Бараа, ТЭМ'!$E$6:$E$1113,'ББ Үлдэгдэл'!$B$32)</f>
        <v>0</v>
      </c>
      <c r="M32" s="165">
        <f>L32+SUMIFS('Бараа, ТЭМ'!$H$6:$H$1113,'Бараа, ТЭМ'!$C$6:$C$1113,Тайлан!L5,'Бараа, ТЭМ'!$E$6:$E$1113,'ББ Үлдэгдэл'!$B$32)-SUMIFS('Бараа, ТЭМ'!$N$6:$N$1113,'Бараа, ТЭМ'!$C$6:$C$1113,Тайлан!L5,'Бараа, ТЭМ'!$E$6:$E$1113,'ББ Үлдэгдэл'!$B$32)</f>
        <v>0</v>
      </c>
      <c r="N32" s="165">
        <f>M32+SUMIFS('Бараа, ТЭМ'!$H$6:$H$1113,'Бараа, ТЭМ'!$C$6:$C$1113,Тайлан!M5,'Бараа, ТЭМ'!$E$6:$E$1113,'ББ Үлдэгдэл'!$B$32)-SUMIFS('Бараа, ТЭМ'!$N$6:$N$1113,'Бараа, ТЭМ'!$C$6:$C$1113,Тайлан!M5,'Бараа, ТЭМ'!$E$6:$E$1113,'ББ Үлдэгдэл'!$B$32)</f>
        <v>0</v>
      </c>
      <c r="O32" s="165">
        <f>N32+SUMIFS('Бараа, ТЭМ'!$H$6:$H$1113,'Бараа, ТЭМ'!$C$6:$C$1113,Тайлан!N5,'Бараа, ТЭМ'!$E$6:$E$1113,'ББ Үлдэгдэл'!$B$32)-SUMIFS('Бараа, ТЭМ'!$N$6:$N$1113,'Бараа, ТЭМ'!$C$6:$C$1113,Тайлан!N5,'Бараа, ТЭМ'!$E$6:$E$1113,'ББ Үлдэгдэл'!$B$32)</f>
        <v>0</v>
      </c>
    </row>
    <row r="33" spans="1:15" x14ac:dyDescent="0.25">
      <c r="A33" s="2"/>
      <c r="B33" s="84" t="str">
        <f>'Бараа, ТЭМ'!S15</f>
        <v>Үндсэн_материал 10</v>
      </c>
      <c r="C33" s="155"/>
      <c r="D33" s="165">
        <f>C33+SUMIFS('Бараа, ТЭМ'!$H$6:$H$1113,'Бараа, ТЭМ'!$C$6:$C$1113,Тайлан!C5,'Бараа, ТЭМ'!$E$6:$E$1113,'ББ Үлдэгдэл'!$B$33)-SUMIFS('Бараа, ТЭМ'!$N$6:$N$1113,'Бараа, ТЭМ'!$C$6:$C$1113,Тайлан!C5,'Бараа, ТЭМ'!$E$6:$E$1113,'ББ Үлдэгдэл'!$B$33)</f>
        <v>0</v>
      </c>
      <c r="E33" s="165">
        <f>D33+SUMIFS('Бараа, ТЭМ'!$H$6:$H$1113,'Бараа, ТЭМ'!$C$6:$C$1113,Тайлан!D5,'Бараа, ТЭМ'!$E$6:$E$1113,'ББ Үлдэгдэл'!$B$33)-SUMIFS('Бараа, ТЭМ'!$N$6:$N$1113,'Бараа, ТЭМ'!$C$6:$C$1113,Тайлан!D5,'Бараа, ТЭМ'!$E$6:$E$1113,'ББ Үлдэгдэл'!$B$33)</f>
        <v>0</v>
      </c>
      <c r="F33" s="165">
        <f>E33+SUMIFS('Бараа, ТЭМ'!$H$6:$H$1113,'Бараа, ТЭМ'!$C$6:$C$1113,Тайлан!E5,'Бараа, ТЭМ'!$E$6:$E$1113,'ББ Үлдэгдэл'!$B$33)-SUMIFS('Бараа, ТЭМ'!$N$6:$N$1113,'Бараа, ТЭМ'!$C$6:$C$1113,Тайлан!E5,'Бараа, ТЭМ'!$E$6:$E$1113,'ББ Үлдэгдэл'!$B$33)</f>
        <v>0</v>
      </c>
      <c r="G33" s="165">
        <f>F33+SUMIFS('Бараа, ТЭМ'!$H$6:$H$1113,'Бараа, ТЭМ'!$C$6:$C$1113,Тайлан!F5,'Бараа, ТЭМ'!$E$6:$E$1113,'ББ Үлдэгдэл'!$B$33)-SUMIFS('Бараа, ТЭМ'!$N$6:$N$1113,'Бараа, ТЭМ'!$C$6:$C$1113,Тайлан!F5,'Бараа, ТЭМ'!$E$6:$E$1113,'ББ Үлдэгдэл'!$B$33)</f>
        <v>0</v>
      </c>
      <c r="H33" s="165">
        <f>G33+SUMIFS('Бараа, ТЭМ'!$H$6:$H$1113,'Бараа, ТЭМ'!$C$6:$C$1113,Тайлан!G5,'Бараа, ТЭМ'!$E$6:$E$1113,'ББ Үлдэгдэл'!$B$33)-SUMIFS('Бараа, ТЭМ'!$N$6:$N$1113,'Бараа, ТЭМ'!$C$6:$C$1113,Тайлан!G5,'Бараа, ТЭМ'!$E$6:$E$1113,'ББ Үлдэгдэл'!$B$33)</f>
        <v>0</v>
      </c>
      <c r="I33" s="165">
        <f>H33+SUMIFS('Бараа, ТЭМ'!$H$6:$H$1113,'Бараа, ТЭМ'!$C$6:$C$1113,Тайлан!H5,'Бараа, ТЭМ'!$E$6:$E$1113,'ББ Үлдэгдэл'!$B$33)-SUMIFS('Бараа, ТЭМ'!$N$6:$N$1113,'Бараа, ТЭМ'!$C$6:$C$1113,Тайлан!H5,'Бараа, ТЭМ'!$E$6:$E$1113,'ББ Үлдэгдэл'!$B$33)</f>
        <v>0</v>
      </c>
      <c r="J33" s="165">
        <f>I33+SUMIFS('Бараа, ТЭМ'!$H$6:$H$1113,'Бараа, ТЭМ'!$C$6:$C$1113,Тайлан!I5,'Бараа, ТЭМ'!$E$6:$E$1113,'ББ Үлдэгдэл'!$B$33)-SUMIFS('Бараа, ТЭМ'!$N$6:$N$1113,'Бараа, ТЭМ'!$C$6:$C$1113,Тайлан!I5,'Бараа, ТЭМ'!$E$6:$E$1113,'ББ Үлдэгдэл'!$B$33)</f>
        <v>0</v>
      </c>
      <c r="K33" s="165">
        <f>J33+SUMIFS('Бараа, ТЭМ'!$H$6:$H$1113,'Бараа, ТЭМ'!$C$6:$C$1113,Тайлан!J5,'Бараа, ТЭМ'!$E$6:$E$1113,'ББ Үлдэгдэл'!$B$33)-SUMIFS('Бараа, ТЭМ'!$N$6:$N$1113,'Бараа, ТЭМ'!$C$6:$C$1113,Тайлан!J5,'Бараа, ТЭМ'!$E$6:$E$1113,'ББ Үлдэгдэл'!$B$33)</f>
        <v>0</v>
      </c>
      <c r="L33" s="165">
        <f>K33+SUMIFS('Бараа, ТЭМ'!$H$6:$H$1113,'Бараа, ТЭМ'!$C$6:$C$1113,Тайлан!K5,'Бараа, ТЭМ'!$E$6:$E$1113,'ББ Үлдэгдэл'!$B$33)-SUMIFS('Бараа, ТЭМ'!$N$6:$N$1113,'Бараа, ТЭМ'!$C$6:$C$1113,Тайлан!K5,'Бараа, ТЭМ'!$E$6:$E$1113,'ББ Үлдэгдэл'!$B$33)</f>
        <v>0</v>
      </c>
      <c r="M33" s="165">
        <f>L33+SUMIFS('Бараа, ТЭМ'!$H$6:$H$1113,'Бараа, ТЭМ'!$C$6:$C$1113,Тайлан!L5,'Бараа, ТЭМ'!$E$6:$E$1113,'ББ Үлдэгдэл'!$B$33)-SUMIFS('Бараа, ТЭМ'!$N$6:$N$1113,'Бараа, ТЭМ'!$C$6:$C$1113,Тайлан!L5,'Бараа, ТЭМ'!$E$6:$E$1113,'ББ Үлдэгдэл'!$B$33)</f>
        <v>0</v>
      </c>
      <c r="N33" s="165">
        <f>M33+SUMIFS('Бараа, ТЭМ'!$H$6:$H$1113,'Бараа, ТЭМ'!$C$6:$C$1113,Тайлан!M5,'Бараа, ТЭМ'!$E$6:$E$1113,'ББ Үлдэгдэл'!$B$33)-SUMIFS('Бараа, ТЭМ'!$N$6:$N$1113,'Бараа, ТЭМ'!$C$6:$C$1113,Тайлан!M5,'Бараа, ТЭМ'!$E$6:$E$1113,'ББ Үлдэгдэл'!$B$33)</f>
        <v>0</v>
      </c>
      <c r="O33" s="165">
        <f>N33+SUMIFS('Бараа, ТЭМ'!$H$6:$H$1113,'Бараа, ТЭМ'!$C$6:$C$1113,Тайлан!N5,'Бараа, ТЭМ'!$E$6:$E$1113,'ББ Үлдэгдэл'!$B$33)-SUMIFS('Бараа, ТЭМ'!$N$6:$N$1113,'Бараа, ТЭМ'!$C$6:$C$1113,Тайлан!N5,'Бараа, ТЭМ'!$E$6:$E$1113,'ББ Үлдэгдэл'!$B$33)</f>
        <v>0</v>
      </c>
    </row>
    <row r="34" spans="1:15" x14ac:dyDescent="0.25">
      <c r="A34" s="2"/>
      <c r="B34" s="84" t="str">
        <f>'Бараа, ТЭМ'!S16</f>
        <v>Үндсэн_материал 11</v>
      </c>
      <c r="C34" s="155"/>
      <c r="D34" s="165">
        <f>C34+SUMIFS('Бараа, ТЭМ'!$H$6:$H$1113,'Бараа, ТЭМ'!$C$6:$C$1113,Тайлан!C5,'Бараа, ТЭМ'!$E$6:$E$1113,'ББ Үлдэгдэл'!$B$34)-SUMIFS('Бараа, ТЭМ'!$N$6:$N$1113,'Бараа, ТЭМ'!$C$6:$C$1113,Тайлан!C5,'Бараа, ТЭМ'!$E$6:$E$1113,'ББ Үлдэгдэл'!$B$34)</f>
        <v>0</v>
      </c>
      <c r="E34" s="165">
        <f>D34+SUMIFS('Бараа, ТЭМ'!$H$6:$H$1113,'Бараа, ТЭМ'!$C$6:$C$1113,Тайлан!D5,'Бараа, ТЭМ'!$E$6:$E$1113,'ББ Үлдэгдэл'!$B$34)-SUMIFS('Бараа, ТЭМ'!$N$6:$N$1113,'Бараа, ТЭМ'!$C$6:$C$1113,Тайлан!D5,'Бараа, ТЭМ'!$E$6:$E$1113,'ББ Үлдэгдэл'!$B$34)</f>
        <v>0</v>
      </c>
      <c r="F34" s="165">
        <f>E34+SUMIFS('Бараа, ТЭМ'!$H$6:$H$1113,'Бараа, ТЭМ'!$C$6:$C$1113,Тайлан!E5,'Бараа, ТЭМ'!$E$6:$E$1113,'ББ Үлдэгдэл'!$B$34)-SUMIFS('Бараа, ТЭМ'!$N$6:$N$1113,'Бараа, ТЭМ'!$C$6:$C$1113,Тайлан!E5,'Бараа, ТЭМ'!$E$6:$E$1113,'ББ Үлдэгдэл'!$B$34)</f>
        <v>0</v>
      </c>
      <c r="G34" s="165">
        <f>F34+SUMIFS('Бараа, ТЭМ'!$H$6:$H$1113,'Бараа, ТЭМ'!$C$6:$C$1113,Тайлан!F5,'Бараа, ТЭМ'!$E$6:$E$1113,'ББ Үлдэгдэл'!$B$34)-SUMIFS('Бараа, ТЭМ'!$N$6:$N$1113,'Бараа, ТЭМ'!$C$6:$C$1113,Тайлан!F5,'Бараа, ТЭМ'!$E$6:$E$1113,'ББ Үлдэгдэл'!$B$34)</f>
        <v>0</v>
      </c>
      <c r="H34" s="165">
        <f>G34+SUMIFS('Бараа, ТЭМ'!$H$6:$H$1113,'Бараа, ТЭМ'!$C$6:$C$1113,Тайлан!G5,'Бараа, ТЭМ'!$E$6:$E$1113,'ББ Үлдэгдэл'!$B$34)-SUMIFS('Бараа, ТЭМ'!$N$6:$N$1113,'Бараа, ТЭМ'!$C$6:$C$1113,Тайлан!G5,'Бараа, ТЭМ'!$E$6:$E$1113,'ББ Үлдэгдэл'!$B$34)</f>
        <v>0</v>
      </c>
      <c r="I34" s="165">
        <f>H34+SUMIFS('Бараа, ТЭМ'!$H$6:$H$1113,'Бараа, ТЭМ'!$C$6:$C$1113,Тайлан!H5,'Бараа, ТЭМ'!$E$6:$E$1113,'ББ Үлдэгдэл'!$B$34)-SUMIFS('Бараа, ТЭМ'!$N$6:$N$1113,'Бараа, ТЭМ'!$C$6:$C$1113,Тайлан!H5,'Бараа, ТЭМ'!$E$6:$E$1113,'ББ Үлдэгдэл'!$B$34)</f>
        <v>0</v>
      </c>
      <c r="J34" s="165">
        <f>I34+SUMIFS('Бараа, ТЭМ'!$H$6:$H$1113,'Бараа, ТЭМ'!$C$6:$C$1113,Тайлан!I5,'Бараа, ТЭМ'!$E$6:$E$1113,'ББ Үлдэгдэл'!$B$34)-SUMIFS('Бараа, ТЭМ'!$N$6:$N$1113,'Бараа, ТЭМ'!$C$6:$C$1113,Тайлан!I5,'Бараа, ТЭМ'!$E$6:$E$1113,'ББ Үлдэгдэл'!$B$34)</f>
        <v>0</v>
      </c>
      <c r="K34" s="165">
        <f>J34+SUMIFS('Бараа, ТЭМ'!$H$6:$H$1113,'Бараа, ТЭМ'!$C$6:$C$1113,Тайлан!J5,'Бараа, ТЭМ'!$E$6:$E$1113,'ББ Үлдэгдэл'!$B$34)-SUMIFS('Бараа, ТЭМ'!$N$6:$N$1113,'Бараа, ТЭМ'!$C$6:$C$1113,Тайлан!J5,'Бараа, ТЭМ'!$E$6:$E$1113,'ББ Үлдэгдэл'!$B$34)</f>
        <v>0</v>
      </c>
      <c r="L34" s="165">
        <f>K34+SUMIFS('Бараа, ТЭМ'!$H$6:$H$1113,'Бараа, ТЭМ'!$C$6:$C$1113,Тайлан!K5,'Бараа, ТЭМ'!$E$6:$E$1113,'ББ Үлдэгдэл'!$B$34)-SUMIFS('Бараа, ТЭМ'!$N$6:$N$1113,'Бараа, ТЭМ'!$C$6:$C$1113,Тайлан!K5,'Бараа, ТЭМ'!$E$6:$E$1113,'ББ Үлдэгдэл'!$B$34)</f>
        <v>0</v>
      </c>
      <c r="M34" s="165">
        <f>L34+SUMIFS('Бараа, ТЭМ'!$H$6:$H$1113,'Бараа, ТЭМ'!$C$6:$C$1113,Тайлан!L5,'Бараа, ТЭМ'!$E$6:$E$1113,'ББ Үлдэгдэл'!$B$34)-SUMIFS('Бараа, ТЭМ'!$N$6:$N$1113,'Бараа, ТЭМ'!$C$6:$C$1113,Тайлан!L5,'Бараа, ТЭМ'!$E$6:$E$1113,'ББ Үлдэгдэл'!$B$34)</f>
        <v>0</v>
      </c>
      <c r="N34" s="165">
        <f>M34+SUMIFS('Бараа, ТЭМ'!$H$6:$H$1113,'Бараа, ТЭМ'!$C$6:$C$1113,Тайлан!M5,'Бараа, ТЭМ'!$E$6:$E$1113,'ББ Үлдэгдэл'!$B$34)-SUMIFS('Бараа, ТЭМ'!$N$6:$N$1113,'Бараа, ТЭМ'!$C$6:$C$1113,Тайлан!M5,'Бараа, ТЭМ'!$E$6:$E$1113,'ББ Үлдэгдэл'!$B$34)</f>
        <v>0</v>
      </c>
      <c r="O34" s="165">
        <f>N34+SUMIFS('Бараа, ТЭМ'!$H$6:$H$1113,'Бараа, ТЭМ'!$C$6:$C$1113,Тайлан!N5,'Бараа, ТЭМ'!$E$6:$E$1113,'ББ Үлдэгдэл'!$B$34)-SUMIFS('Бараа, ТЭМ'!$N$6:$N$1113,'Бараа, ТЭМ'!$C$6:$C$1113,Тайлан!N5,'Бараа, ТЭМ'!$E$6:$E$1113,'ББ Үлдэгдэл'!$B$34)</f>
        <v>0</v>
      </c>
    </row>
    <row r="35" spans="1:15" x14ac:dyDescent="0.25">
      <c r="A35" s="2"/>
      <c r="B35" s="84" t="str">
        <f>'Бараа, ТЭМ'!S17</f>
        <v>Үндсэн_материал 12</v>
      </c>
      <c r="C35" s="155"/>
      <c r="D35" s="165">
        <f>C35+SUMIFS('Бараа, ТЭМ'!$H$6:$H$1113,'Бараа, ТЭМ'!$C$6:$C$1113,Тайлан!C5,'Бараа, ТЭМ'!$E$6:$E$1113,'ББ Үлдэгдэл'!$B$35)-SUMIFS('Бараа, ТЭМ'!$N$6:$N$1113,'Бараа, ТЭМ'!$C$6:$C$1113,Тайлан!C5,'Бараа, ТЭМ'!$E$6:$E$1113,'ББ Үлдэгдэл'!$B$35)</f>
        <v>0</v>
      </c>
      <c r="E35" s="165">
        <f>D35+SUMIFS('Бараа, ТЭМ'!$H$6:$H$1113,'Бараа, ТЭМ'!$C$6:$C$1113,Тайлан!D5,'Бараа, ТЭМ'!$E$6:$E$1113,'ББ Үлдэгдэл'!$B$35)-SUMIFS('Бараа, ТЭМ'!$N$6:$N$1113,'Бараа, ТЭМ'!$C$6:$C$1113,Тайлан!D5,'Бараа, ТЭМ'!$E$6:$E$1113,'ББ Үлдэгдэл'!$B$35)</f>
        <v>0</v>
      </c>
      <c r="F35" s="165">
        <f>E35+SUMIFS('Бараа, ТЭМ'!$H$6:$H$1113,'Бараа, ТЭМ'!$C$6:$C$1113,Тайлан!E5,'Бараа, ТЭМ'!$E$6:$E$1113,'ББ Үлдэгдэл'!$B$35)-SUMIFS('Бараа, ТЭМ'!$N$6:$N$1113,'Бараа, ТЭМ'!$C$6:$C$1113,Тайлан!E5,'Бараа, ТЭМ'!$E$6:$E$1113,'ББ Үлдэгдэл'!$B$35)</f>
        <v>0</v>
      </c>
      <c r="G35" s="165">
        <f>F35+SUMIFS('Бараа, ТЭМ'!$H$6:$H$1113,'Бараа, ТЭМ'!$C$6:$C$1113,Тайлан!F5,'Бараа, ТЭМ'!$E$6:$E$1113,'ББ Үлдэгдэл'!$B$35)-SUMIFS('Бараа, ТЭМ'!$N$6:$N$1113,'Бараа, ТЭМ'!$C$6:$C$1113,Тайлан!F5,'Бараа, ТЭМ'!$E$6:$E$1113,'ББ Үлдэгдэл'!$B$35)</f>
        <v>0</v>
      </c>
      <c r="H35" s="165">
        <f>G35+SUMIFS('Бараа, ТЭМ'!$H$6:$H$1113,'Бараа, ТЭМ'!$C$6:$C$1113,Тайлан!G5,'Бараа, ТЭМ'!$E$6:$E$1113,'ББ Үлдэгдэл'!$B$35)-SUMIFS('Бараа, ТЭМ'!$N$6:$N$1113,'Бараа, ТЭМ'!$C$6:$C$1113,Тайлан!G5,'Бараа, ТЭМ'!$E$6:$E$1113,'ББ Үлдэгдэл'!$B$35)</f>
        <v>0</v>
      </c>
      <c r="I35" s="165">
        <f>H35+SUMIFS('Бараа, ТЭМ'!$H$6:$H$1113,'Бараа, ТЭМ'!$C$6:$C$1113,Тайлан!H5,'Бараа, ТЭМ'!$E$6:$E$1113,'ББ Үлдэгдэл'!$B$35)-SUMIFS('Бараа, ТЭМ'!$N$6:$N$1113,'Бараа, ТЭМ'!$C$6:$C$1113,Тайлан!H5,'Бараа, ТЭМ'!$E$6:$E$1113,'ББ Үлдэгдэл'!$B$35)</f>
        <v>0</v>
      </c>
      <c r="J35" s="165">
        <f>I35+SUMIFS('Бараа, ТЭМ'!$H$6:$H$1113,'Бараа, ТЭМ'!$C$6:$C$1113,Тайлан!I5,'Бараа, ТЭМ'!$E$6:$E$1113,'ББ Үлдэгдэл'!$B$35)-SUMIFS('Бараа, ТЭМ'!$N$6:$N$1113,'Бараа, ТЭМ'!$C$6:$C$1113,Тайлан!I5,'Бараа, ТЭМ'!$E$6:$E$1113,'ББ Үлдэгдэл'!$B$35)</f>
        <v>0</v>
      </c>
      <c r="K35" s="165">
        <f>J35+SUMIFS('Бараа, ТЭМ'!$H$6:$H$1113,'Бараа, ТЭМ'!$C$6:$C$1113,Тайлан!J5,'Бараа, ТЭМ'!$E$6:$E$1113,'ББ Үлдэгдэл'!$B$35)-SUMIFS('Бараа, ТЭМ'!$N$6:$N$1113,'Бараа, ТЭМ'!$C$6:$C$1113,Тайлан!J5,'Бараа, ТЭМ'!$E$6:$E$1113,'ББ Үлдэгдэл'!$B$35)</f>
        <v>0</v>
      </c>
      <c r="L35" s="165">
        <f>K35+SUMIFS('Бараа, ТЭМ'!$H$6:$H$1113,'Бараа, ТЭМ'!$C$6:$C$1113,Тайлан!K5,'Бараа, ТЭМ'!$E$6:$E$1113,'ББ Үлдэгдэл'!$B$35)-SUMIFS('Бараа, ТЭМ'!$N$6:$N$1113,'Бараа, ТЭМ'!$C$6:$C$1113,Тайлан!K5,'Бараа, ТЭМ'!$E$6:$E$1113,'ББ Үлдэгдэл'!$B$35)</f>
        <v>0</v>
      </c>
      <c r="M35" s="165">
        <f>L35+SUMIFS('Бараа, ТЭМ'!$H$6:$H$1113,'Бараа, ТЭМ'!$C$6:$C$1113,Тайлан!L5,'Бараа, ТЭМ'!$E$6:$E$1113,'ББ Үлдэгдэл'!$B$35)-SUMIFS('Бараа, ТЭМ'!$N$6:$N$1113,'Бараа, ТЭМ'!$C$6:$C$1113,Тайлан!L5,'Бараа, ТЭМ'!$E$6:$E$1113,'ББ Үлдэгдэл'!$B$35)</f>
        <v>0</v>
      </c>
      <c r="N35" s="165">
        <f>M35+SUMIFS('Бараа, ТЭМ'!$H$6:$H$1113,'Бараа, ТЭМ'!$C$6:$C$1113,Тайлан!M5,'Бараа, ТЭМ'!$E$6:$E$1113,'ББ Үлдэгдэл'!$B$35)-SUMIFS('Бараа, ТЭМ'!$N$6:$N$1113,'Бараа, ТЭМ'!$C$6:$C$1113,Тайлан!M5,'Бараа, ТЭМ'!$E$6:$E$1113,'ББ Үлдэгдэл'!$B$35)</f>
        <v>0</v>
      </c>
      <c r="O35" s="165">
        <f>N35+SUMIFS('Бараа, ТЭМ'!$H$6:$H$1113,'Бараа, ТЭМ'!$C$6:$C$1113,Тайлан!N5,'Бараа, ТЭМ'!$E$6:$E$1113,'ББ Үлдэгдэл'!$B$35)-SUMIFS('Бараа, ТЭМ'!$N$6:$N$1113,'Бараа, ТЭМ'!$C$6:$C$1113,Тайлан!N5,'Бараа, ТЭМ'!$E$6:$E$1113,'ББ Үлдэгдэл'!$B$35)</f>
        <v>0</v>
      </c>
    </row>
    <row r="36" spans="1:15" x14ac:dyDescent="0.25">
      <c r="A36" s="2"/>
      <c r="B36" s="84" t="str">
        <f>'Бараа, ТЭМ'!S18</f>
        <v>Үндсэн_материал 13</v>
      </c>
      <c r="C36" s="155"/>
      <c r="D36" s="165">
        <f>C36+SUMIFS('Бараа, ТЭМ'!$H$6:$H$1113,'Бараа, ТЭМ'!$C$6:$C$1113,Тайлан!C5,'Бараа, ТЭМ'!$E$6:$E$1113,'ББ Үлдэгдэл'!$B$36)-SUMIFS('Бараа, ТЭМ'!$N$6:$N$1113,'Бараа, ТЭМ'!$C$6:$C$1113,Тайлан!C5,'Бараа, ТЭМ'!$E$6:$E$1113,'ББ Үлдэгдэл'!$B$36)</f>
        <v>0</v>
      </c>
      <c r="E36" s="165">
        <f>D36+SUMIFS('Бараа, ТЭМ'!$H$6:$H$1113,'Бараа, ТЭМ'!$C$6:$C$1113,Тайлан!D5,'Бараа, ТЭМ'!$E$6:$E$1113,'ББ Үлдэгдэл'!$B$36)-SUMIFS('Бараа, ТЭМ'!$N$6:$N$1113,'Бараа, ТЭМ'!$C$6:$C$1113,Тайлан!D5,'Бараа, ТЭМ'!$E$6:$E$1113,'ББ Үлдэгдэл'!$B$36)</f>
        <v>0</v>
      </c>
      <c r="F36" s="165">
        <f>E36+SUMIFS('Бараа, ТЭМ'!$H$6:$H$1113,'Бараа, ТЭМ'!$C$6:$C$1113,Тайлан!E5,'Бараа, ТЭМ'!$E$6:$E$1113,'ББ Үлдэгдэл'!$B$36)-SUMIFS('Бараа, ТЭМ'!$N$6:$N$1113,'Бараа, ТЭМ'!$C$6:$C$1113,Тайлан!E5,'Бараа, ТЭМ'!$E$6:$E$1113,'ББ Үлдэгдэл'!$B$36)</f>
        <v>0</v>
      </c>
      <c r="G36" s="165">
        <f>F36+SUMIFS('Бараа, ТЭМ'!$H$6:$H$1113,'Бараа, ТЭМ'!$C$6:$C$1113,Тайлан!F5,'Бараа, ТЭМ'!$E$6:$E$1113,'ББ Үлдэгдэл'!$B$36)-SUMIFS('Бараа, ТЭМ'!$N$6:$N$1113,'Бараа, ТЭМ'!$C$6:$C$1113,Тайлан!F5,'Бараа, ТЭМ'!$E$6:$E$1113,'ББ Үлдэгдэл'!$B$36)</f>
        <v>0</v>
      </c>
      <c r="H36" s="165">
        <f>G36+SUMIFS('Бараа, ТЭМ'!$H$6:$H$1113,'Бараа, ТЭМ'!$C$6:$C$1113,Тайлан!G5,'Бараа, ТЭМ'!$E$6:$E$1113,'ББ Үлдэгдэл'!$B$36)-SUMIFS('Бараа, ТЭМ'!$N$6:$N$1113,'Бараа, ТЭМ'!$C$6:$C$1113,Тайлан!G5,'Бараа, ТЭМ'!$E$6:$E$1113,'ББ Үлдэгдэл'!$B$36)</f>
        <v>0</v>
      </c>
      <c r="I36" s="165">
        <f>H36+SUMIFS('Бараа, ТЭМ'!$H$6:$H$1113,'Бараа, ТЭМ'!$C$6:$C$1113,Тайлан!H5,'Бараа, ТЭМ'!$E$6:$E$1113,'ББ Үлдэгдэл'!$B$36)-SUMIFS('Бараа, ТЭМ'!$N$6:$N$1113,'Бараа, ТЭМ'!$C$6:$C$1113,Тайлан!H5,'Бараа, ТЭМ'!$E$6:$E$1113,'ББ Үлдэгдэл'!$B$36)</f>
        <v>0</v>
      </c>
      <c r="J36" s="165">
        <f>I36+SUMIFS('Бараа, ТЭМ'!$H$6:$H$1113,'Бараа, ТЭМ'!$C$6:$C$1113,Тайлан!I5,'Бараа, ТЭМ'!$E$6:$E$1113,'ББ Үлдэгдэл'!$B$36)-SUMIFS('Бараа, ТЭМ'!$N$6:$N$1113,'Бараа, ТЭМ'!$C$6:$C$1113,Тайлан!I5,'Бараа, ТЭМ'!$E$6:$E$1113,'ББ Үлдэгдэл'!$B$36)</f>
        <v>0</v>
      </c>
      <c r="K36" s="165">
        <f>J36+SUMIFS('Бараа, ТЭМ'!$H$6:$H$1113,'Бараа, ТЭМ'!$C$6:$C$1113,Тайлан!J5,'Бараа, ТЭМ'!$E$6:$E$1113,'ББ Үлдэгдэл'!$B$36)-SUMIFS('Бараа, ТЭМ'!$N$6:$N$1113,'Бараа, ТЭМ'!$C$6:$C$1113,Тайлан!J5,'Бараа, ТЭМ'!$E$6:$E$1113,'ББ Үлдэгдэл'!$B$36)</f>
        <v>0</v>
      </c>
      <c r="L36" s="165">
        <f>K36+SUMIFS('Бараа, ТЭМ'!$H$6:$H$1113,'Бараа, ТЭМ'!$C$6:$C$1113,Тайлан!K5,'Бараа, ТЭМ'!$E$6:$E$1113,'ББ Үлдэгдэл'!$B$36)-SUMIFS('Бараа, ТЭМ'!$N$6:$N$1113,'Бараа, ТЭМ'!$C$6:$C$1113,Тайлан!K5,'Бараа, ТЭМ'!$E$6:$E$1113,'ББ Үлдэгдэл'!$B$36)</f>
        <v>0</v>
      </c>
      <c r="M36" s="165">
        <f>L36+SUMIFS('Бараа, ТЭМ'!$H$6:$H$1113,'Бараа, ТЭМ'!$C$6:$C$1113,Тайлан!L5,'Бараа, ТЭМ'!$E$6:$E$1113,'ББ Үлдэгдэл'!$B$36)-SUMIFS('Бараа, ТЭМ'!$N$6:$N$1113,'Бараа, ТЭМ'!$C$6:$C$1113,Тайлан!L5,'Бараа, ТЭМ'!$E$6:$E$1113,'ББ Үлдэгдэл'!$B$36)</f>
        <v>0</v>
      </c>
      <c r="N36" s="165">
        <f>M36+SUMIFS('Бараа, ТЭМ'!$H$6:$H$1113,'Бараа, ТЭМ'!$C$6:$C$1113,Тайлан!M5,'Бараа, ТЭМ'!$E$6:$E$1113,'ББ Үлдэгдэл'!$B$36)-SUMIFS('Бараа, ТЭМ'!$N$6:$N$1113,'Бараа, ТЭМ'!$C$6:$C$1113,Тайлан!M5,'Бараа, ТЭМ'!$E$6:$E$1113,'ББ Үлдэгдэл'!$B$36)</f>
        <v>0</v>
      </c>
      <c r="O36" s="165">
        <f>N36+SUMIFS('Бараа, ТЭМ'!$H$6:$H$1113,'Бараа, ТЭМ'!$C$6:$C$1113,Тайлан!N5,'Бараа, ТЭМ'!$E$6:$E$1113,'ББ Үлдэгдэл'!$B$36)-SUMIFS('Бараа, ТЭМ'!$N$6:$N$1113,'Бараа, ТЭМ'!$C$6:$C$1113,Тайлан!N5,'Бараа, ТЭМ'!$E$6:$E$1113,'ББ Үлдэгдэл'!$B$36)</f>
        <v>0</v>
      </c>
    </row>
    <row r="37" spans="1:15" x14ac:dyDescent="0.25">
      <c r="A37" s="2"/>
      <c r="B37" s="84" t="str">
        <f>'Бараа, ТЭМ'!S19</f>
        <v>Үндсэн_материал 14</v>
      </c>
      <c r="C37" s="155"/>
      <c r="D37" s="165">
        <f>C37+SUMIFS('Бараа, ТЭМ'!$H$6:$H$1113,'Бараа, ТЭМ'!$C$6:$C$1113,Тайлан!C5,'Бараа, ТЭМ'!$E$6:$E$1113,'ББ Үлдэгдэл'!$B$37)-SUMIFS('Бараа, ТЭМ'!$N$6:$N$1113,'Бараа, ТЭМ'!$C$6:$C$1113,Тайлан!C5,'Бараа, ТЭМ'!$E$6:$E$1113,'ББ Үлдэгдэл'!$B$37)</f>
        <v>0</v>
      </c>
      <c r="E37" s="165">
        <f>D37+SUMIFS('Бараа, ТЭМ'!$H$6:$H$1113,'Бараа, ТЭМ'!$C$6:$C$1113,Тайлан!D5,'Бараа, ТЭМ'!$E$6:$E$1113,'ББ Үлдэгдэл'!$B$37)-SUMIFS('Бараа, ТЭМ'!$N$6:$N$1113,'Бараа, ТЭМ'!$C$6:$C$1113,Тайлан!D5,'Бараа, ТЭМ'!$E$6:$E$1113,'ББ Үлдэгдэл'!$B$37)</f>
        <v>0</v>
      </c>
      <c r="F37" s="165">
        <f>E37+SUMIFS('Бараа, ТЭМ'!$H$6:$H$1113,'Бараа, ТЭМ'!$C$6:$C$1113,Тайлан!E5,'Бараа, ТЭМ'!$E$6:$E$1113,'ББ Үлдэгдэл'!$B$37)-SUMIFS('Бараа, ТЭМ'!$N$6:$N$1113,'Бараа, ТЭМ'!$C$6:$C$1113,Тайлан!E5,'Бараа, ТЭМ'!$E$6:$E$1113,'ББ Үлдэгдэл'!$B$37)</f>
        <v>0</v>
      </c>
      <c r="G37" s="165">
        <f>F37+SUMIFS('Бараа, ТЭМ'!$H$6:$H$1113,'Бараа, ТЭМ'!$C$6:$C$1113,Тайлан!F5,'Бараа, ТЭМ'!$E$6:$E$1113,'ББ Үлдэгдэл'!$B$37)-SUMIFS('Бараа, ТЭМ'!$N$6:$N$1113,'Бараа, ТЭМ'!$C$6:$C$1113,Тайлан!F5,'Бараа, ТЭМ'!$E$6:$E$1113,'ББ Үлдэгдэл'!$B$37)</f>
        <v>0</v>
      </c>
      <c r="H37" s="165">
        <f>G37+SUMIFS('Бараа, ТЭМ'!$H$6:$H$1113,'Бараа, ТЭМ'!$C$6:$C$1113,Тайлан!G5,'Бараа, ТЭМ'!$E$6:$E$1113,'ББ Үлдэгдэл'!$B$37)-SUMIFS('Бараа, ТЭМ'!$N$6:$N$1113,'Бараа, ТЭМ'!$C$6:$C$1113,Тайлан!G5,'Бараа, ТЭМ'!$E$6:$E$1113,'ББ Үлдэгдэл'!$B$37)</f>
        <v>0</v>
      </c>
      <c r="I37" s="165">
        <f>H37+SUMIFS('Бараа, ТЭМ'!$H$6:$H$1113,'Бараа, ТЭМ'!$C$6:$C$1113,Тайлан!H5,'Бараа, ТЭМ'!$E$6:$E$1113,'ББ Үлдэгдэл'!$B$37)-SUMIFS('Бараа, ТЭМ'!$N$6:$N$1113,'Бараа, ТЭМ'!$C$6:$C$1113,Тайлан!H5,'Бараа, ТЭМ'!$E$6:$E$1113,'ББ Үлдэгдэл'!$B$37)</f>
        <v>0</v>
      </c>
      <c r="J37" s="165">
        <f>I37+SUMIFS('Бараа, ТЭМ'!$H$6:$H$1113,'Бараа, ТЭМ'!$C$6:$C$1113,Тайлан!I5,'Бараа, ТЭМ'!$E$6:$E$1113,'ББ Үлдэгдэл'!$B$37)-SUMIFS('Бараа, ТЭМ'!$N$6:$N$1113,'Бараа, ТЭМ'!$C$6:$C$1113,Тайлан!I5,'Бараа, ТЭМ'!$E$6:$E$1113,'ББ Үлдэгдэл'!$B$37)</f>
        <v>0</v>
      </c>
      <c r="K37" s="165">
        <f>J37+SUMIFS('Бараа, ТЭМ'!$H$6:$H$1113,'Бараа, ТЭМ'!$C$6:$C$1113,Тайлан!J5,'Бараа, ТЭМ'!$E$6:$E$1113,'ББ Үлдэгдэл'!$B$37)-SUMIFS('Бараа, ТЭМ'!$N$6:$N$1113,'Бараа, ТЭМ'!$C$6:$C$1113,Тайлан!J5,'Бараа, ТЭМ'!$E$6:$E$1113,'ББ Үлдэгдэл'!$B$37)</f>
        <v>0</v>
      </c>
      <c r="L37" s="165">
        <f>K37+SUMIFS('Бараа, ТЭМ'!$H$6:$H$1113,'Бараа, ТЭМ'!$C$6:$C$1113,Тайлан!K5,'Бараа, ТЭМ'!$E$6:$E$1113,'ББ Үлдэгдэл'!$B$37)-SUMIFS('Бараа, ТЭМ'!$N$6:$N$1113,'Бараа, ТЭМ'!$C$6:$C$1113,Тайлан!K5,'Бараа, ТЭМ'!$E$6:$E$1113,'ББ Үлдэгдэл'!$B$37)</f>
        <v>0</v>
      </c>
      <c r="M37" s="165">
        <f>L37+SUMIFS('Бараа, ТЭМ'!$H$6:$H$1113,'Бараа, ТЭМ'!$C$6:$C$1113,Тайлан!L5,'Бараа, ТЭМ'!$E$6:$E$1113,'ББ Үлдэгдэл'!$B$37)-SUMIFS('Бараа, ТЭМ'!$N$6:$N$1113,'Бараа, ТЭМ'!$C$6:$C$1113,Тайлан!L5,'Бараа, ТЭМ'!$E$6:$E$1113,'ББ Үлдэгдэл'!$B$37)</f>
        <v>0</v>
      </c>
      <c r="N37" s="165">
        <f>M37+SUMIFS('Бараа, ТЭМ'!$H$6:$H$1113,'Бараа, ТЭМ'!$C$6:$C$1113,Тайлан!M5,'Бараа, ТЭМ'!$E$6:$E$1113,'ББ Үлдэгдэл'!$B$37)-SUMIFS('Бараа, ТЭМ'!$N$6:$N$1113,'Бараа, ТЭМ'!$C$6:$C$1113,Тайлан!M5,'Бараа, ТЭМ'!$E$6:$E$1113,'ББ Үлдэгдэл'!$B$37)</f>
        <v>0</v>
      </c>
      <c r="O37" s="165">
        <f>N37+SUMIFS('Бараа, ТЭМ'!$H$6:$H$1113,'Бараа, ТЭМ'!$C$6:$C$1113,Тайлан!N5,'Бараа, ТЭМ'!$E$6:$E$1113,'ББ Үлдэгдэл'!$B$37)-SUMIFS('Бараа, ТЭМ'!$N$6:$N$1113,'Бараа, ТЭМ'!$C$6:$C$1113,Тайлан!N5,'Бараа, ТЭМ'!$E$6:$E$1113,'ББ Үлдэгдэл'!$B$37)</f>
        <v>0</v>
      </c>
    </row>
    <row r="38" spans="1:15" x14ac:dyDescent="0.25">
      <c r="A38" s="2"/>
      <c r="B38" s="84" t="str">
        <f>'Бараа, ТЭМ'!S20</f>
        <v>Үндсэн_материал 15</v>
      </c>
      <c r="C38" s="155"/>
      <c r="D38" s="165">
        <f>C38+SUMIFS('Бараа, ТЭМ'!$H$6:$H$1113,'Бараа, ТЭМ'!$C$6:$C$1113,Тайлан!C5,'Бараа, ТЭМ'!$E$6:$E$1113,'ББ Үлдэгдэл'!$B$38)-SUMIFS('Бараа, ТЭМ'!$N$6:$N$1113,'Бараа, ТЭМ'!$C$6:$C$1113,Тайлан!C5,'Бараа, ТЭМ'!$E$6:$E$1113,'ББ Үлдэгдэл'!$B$38)</f>
        <v>0</v>
      </c>
      <c r="E38" s="165">
        <f>D38+SUMIFS('Бараа, ТЭМ'!$H$6:$H$1113,'Бараа, ТЭМ'!$C$6:$C$1113,Тайлан!D5,'Бараа, ТЭМ'!$E$6:$E$1113,'ББ Үлдэгдэл'!$B$38)-SUMIFS('Бараа, ТЭМ'!$N$6:$N$1113,'Бараа, ТЭМ'!$C$6:$C$1113,Тайлан!D5,'Бараа, ТЭМ'!$E$6:$E$1113,'ББ Үлдэгдэл'!$B$38)</f>
        <v>0</v>
      </c>
      <c r="F38" s="165">
        <f>E38+SUMIFS('Бараа, ТЭМ'!$H$6:$H$1113,'Бараа, ТЭМ'!$C$6:$C$1113,Тайлан!E5,'Бараа, ТЭМ'!$E$6:$E$1113,'ББ Үлдэгдэл'!$B$38)-SUMIFS('Бараа, ТЭМ'!$N$6:$N$1113,'Бараа, ТЭМ'!$C$6:$C$1113,Тайлан!E5,'Бараа, ТЭМ'!$E$6:$E$1113,'ББ Үлдэгдэл'!$B$38)</f>
        <v>0</v>
      </c>
      <c r="G38" s="165">
        <f>F38+SUMIFS('Бараа, ТЭМ'!$H$6:$H$1113,'Бараа, ТЭМ'!$C$6:$C$1113,Тайлан!F5,'Бараа, ТЭМ'!$E$6:$E$1113,'ББ Үлдэгдэл'!$B$38)-SUMIFS('Бараа, ТЭМ'!$N$6:$N$1113,'Бараа, ТЭМ'!$C$6:$C$1113,Тайлан!F5,'Бараа, ТЭМ'!$E$6:$E$1113,'ББ Үлдэгдэл'!$B$38)</f>
        <v>0</v>
      </c>
      <c r="H38" s="165">
        <f>G38+SUMIFS('Бараа, ТЭМ'!$H$6:$H$1113,'Бараа, ТЭМ'!$C$6:$C$1113,Тайлан!G5,'Бараа, ТЭМ'!$E$6:$E$1113,'ББ Үлдэгдэл'!$B$38)-SUMIFS('Бараа, ТЭМ'!$N$6:$N$1113,'Бараа, ТЭМ'!$C$6:$C$1113,Тайлан!G5,'Бараа, ТЭМ'!$E$6:$E$1113,'ББ Үлдэгдэл'!$B$38)</f>
        <v>0</v>
      </c>
      <c r="I38" s="165">
        <f>H38+SUMIFS('Бараа, ТЭМ'!$H$6:$H$1113,'Бараа, ТЭМ'!$C$6:$C$1113,Тайлан!H5,'Бараа, ТЭМ'!$E$6:$E$1113,'ББ Үлдэгдэл'!$B$38)-SUMIFS('Бараа, ТЭМ'!$N$6:$N$1113,'Бараа, ТЭМ'!$C$6:$C$1113,Тайлан!H5,'Бараа, ТЭМ'!$E$6:$E$1113,'ББ Үлдэгдэл'!$B$38)</f>
        <v>0</v>
      </c>
      <c r="J38" s="165">
        <f>I38+SUMIFS('Бараа, ТЭМ'!$H$6:$H$1113,'Бараа, ТЭМ'!$C$6:$C$1113,Тайлан!I5,'Бараа, ТЭМ'!$E$6:$E$1113,'ББ Үлдэгдэл'!$B$38)-SUMIFS('Бараа, ТЭМ'!$N$6:$N$1113,'Бараа, ТЭМ'!$C$6:$C$1113,Тайлан!I5,'Бараа, ТЭМ'!$E$6:$E$1113,'ББ Үлдэгдэл'!$B$38)</f>
        <v>0</v>
      </c>
      <c r="K38" s="165">
        <f>J38+SUMIFS('Бараа, ТЭМ'!$H$6:$H$1113,'Бараа, ТЭМ'!$C$6:$C$1113,Тайлан!J5,'Бараа, ТЭМ'!$E$6:$E$1113,'ББ Үлдэгдэл'!$B$38)-SUMIFS('Бараа, ТЭМ'!$N$6:$N$1113,'Бараа, ТЭМ'!$C$6:$C$1113,Тайлан!J5,'Бараа, ТЭМ'!$E$6:$E$1113,'ББ Үлдэгдэл'!$B$38)</f>
        <v>0</v>
      </c>
      <c r="L38" s="165">
        <f>K38+SUMIFS('Бараа, ТЭМ'!$H$6:$H$1113,'Бараа, ТЭМ'!$C$6:$C$1113,Тайлан!K5,'Бараа, ТЭМ'!$E$6:$E$1113,'ББ Үлдэгдэл'!$B$38)-SUMIFS('Бараа, ТЭМ'!$N$6:$N$1113,'Бараа, ТЭМ'!$C$6:$C$1113,Тайлан!K5,'Бараа, ТЭМ'!$E$6:$E$1113,'ББ Үлдэгдэл'!$B$38)</f>
        <v>0</v>
      </c>
      <c r="M38" s="165">
        <f>L38+SUMIFS('Бараа, ТЭМ'!$H$6:$H$1113,'Бараа, ТЭМ'!$C$6:$C$1113,Тайлан!L5,'Бараа, ТЭМ'!$E$6:$E$1113,'ББ Үлдэгдэл'!$B$38)-SUMIFS('Бараа, ТЭМ'!$N$6:$N$1113,'Бараа, ТЭМ'!$C$6:$C$1113,Тайлан!L5,'Бараа, ТЭМ'!$E$6:$E$1113,'ББ Үлдэгдэл'!$B$38)</f>
        <v>0</v>
      </c>
      <c r="N38" s="165">
        <f>M38+SUMIFS('Бараа, ТЭМ'!$H$6:$H$1113,'Бараа, ТЭМ'!$C$6:$C$1113,Тайлан!M5,'Бараа, ТЭМ'!$E$6:$E$1113,'ББ Үлдэгдэл'!$B$38)-SUMIFS('Бараа, ТЭМ'!$N$6:$N$1113,'Бараа, ТЭМ'!$C$6:$C$1113,Тайлан!M5,'Бараа, ТЭМ'!$E$6:$E$1113,'ББ Үлдэгдэл'!$B$38)</f>
        <v>0</v>
      </c>
      <c r="O38" s="165">
        <f>N38+SUMIFS('Бараа, ТЭМ'!$H$6:$H$1113,'Бараа, ТЭМ'!$C$6:$C$1113,Тайлан!N5,'Бараа, ТЭМ'!$E$6:$E$1113,'ББ Үлдэгдэл'!$B$38)-SUMIFS('Бараа, ТЭМ'!$N$6:$N$1113,'Бараа, ТЭМ'!$C$6:$C$1113,Тайлан!N5,'Бараа, ТЭМ'!$E$6:$E$1113,'ББ Үлдэгдэл'!$B$38)</f>
        <v>0</v>
      </c>
    </row>
    <row r="39" spans="1:15" x14ac:dyDescent="0.25">
      <c r="A39" s="99"/>
      <c r="B39" s="100" t="s">
        <v>1</v>
      </c>
      <c r="C39" s="147">
        <f>SUM(C24:C38)</f>
        <v>0</v>
      </c>
      <c r="D39" s="147">
        <f>SUM(D24:D38)</f>
        <v>0</v>
      </c>
      <c r="E39" s="147">
        <f t="shared" ref="E39:O39" si="1">SUM(E24:E38)</f>
        <v>0</v>
      </c>
      <c r="F39" s="147">
        <f t="shared" si="1"/>
        <v>0</v>
      </c>
      <c r="G39" s="147">
        <f t="shared" si="1"/>
        <v>0</v>
      </c>
      <c r="H39" s="147">
        <f t="shared" si="1"/>
        <v>0</v>
      </c>
      <c r="I39" s="147">
        <f t="shared" si="1"/>
        <v>0</v>
      </c>
      <c r="J39" s="147">
        <f t="shared" si="1"/>
        <v>0</v>
      </c>
      <c r="K39" s="147">
        <f t="shared" si="1"/>
        <v>0</v>
      </c>
      <c r="L39" s="147">
        <f t="shared" si="1"/>
        <v>0</v>
      </c>
      <c r="M39" s="147">
        <f t="shared" si="1"/>
        <v>0</v>
      </c>
      <c r="N39" s="147">
        <f t="shared" si="1"/>
        <v>0</v>
      </c>
      <c r="O39" s="147">
        <f t="shared" si="1"/>
        <v>0</v>
      </c>
    </row>
    <row r="40" spans="1:15" x14ac:dyDescent="0.25">
      <c r="D40" s="88"/>
    </row>
    <row r="41" spans="1:15" x14ac:dyDescent="0.25">
      <c r="D41" s="88"/>
    </row>
    <row r="42" spans="1:15" x14ac:dyDescent="0.25">
      <c r="A42" s="98"/>
      <c r="B42" s="108" t="s">
        <v>271</v>
      </c>
      <c r="C42" s="103" t="s">
        <v>73</v>
      </c>
      <c r="D42" s="261" t="s">
        <v>74</v>
      </c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x14ac:dyDescent="0.25">
      <c r="A43" s="2"/>
      <c r="B43" s="84" t="str">
        <f>'Бараа, ТЭМ'!U6</f>
        <v>Туcлах_материал 1</v>
      </c>
      <c r="C43" s="155"/>
      <c r="D43" s="165">
        <f>C43+SUMIFS('Бараа, ТЭМ'!$H$6:$H$1113,'Бараа, ТЭМ'!$C$6:$C$1113,Тайлан!C5,'Бараа, ТЭМ'!$E$6:$E$1113,'ББ Үлдэгдэл'!$B$43)-SUMIFS('Бараа, ТЭМ'!$N$6:$N$1113,'Бараа, ТЭМ'!$C$6:$C$1113,Тайлан!C5,'Бараа, ТЭМ'!$E$6:$E$1113,'ББ Үлдэгдэл'!$B$43)</f>
        <v>0</v>
      </c>
      <c r="E43" s="165">
        <f>D43+SUMIFS('Бараа, ТЭМ'!$H$6:$H$1113,'Бараа, ТЭМ'!$C$6:$C$1113,Тайлан!D5,'Бараа, ТЭМ'!$E$6:$E$1113,'ББ Үлдэгдэл'!$B$43)-SUMIFS('Бараа, ТЭМ'!$N$6:$N$1113,'Бараа, ТЭМ'!$C$6:$C$1113,Тайлан!D5,'Бараа, ТЭМ'!$E$6:$E$1113,'ББ Үлдэгдэл'!$B$43)</f>
        <v>0</v>
      </c>
      <c r="F43" s="165">
        <f>E43+SUMIFS('Бараа, ТЭМ'!$H$6:$H$1113,'Бараа, ТЭМ'!$C$6:$C$1113,Тайлан!E5,'Бараа, ТЭМ'!$E$6:$E$1113,'ББ Үлдэгдэл'!$B$43)-SUMIFS('Бараа, ТЭМ'!$N$6:$N$1113,'Бараа, ТЭМ'!$C$6:$C$1113,Тайлан!E5,'Бараа, ТЭМ'!$E$6:$E$1113,'ББ Үлдэгдэл'!$B$43)</f>
        <v>0</v>
      </c>
      <c r="G43" s="165">
        <f>F43+SUMIFS('Бараа, ТЭМ'!$H$6:$H$1113,'Бараа, ТЭМ'!$C$6:$C$1113,Тайлан!F5,'Бараа, ТЭМ'!$E$6:$E$1113,'ББ Үлдэгдэл'!$B$43)-SUMIFS('Бараа, ТЭМ'!$N$6:$N$1113,'Бараа, ТЭМ'!$C$6:$C$1113,Тайлан!F5,'Бараа, ТЭМ'!$E$6:$E$1113,'ББ Үлдэгдэл'!$B$43)</f>
        <v>0</v>
      </c>
      <c r="H43" s="165">
        <f>G43+SUMIFS('Бараа, ТЭМ'!$H$6:$H$1113,'Бараа, ТЭМ'!$C$6:$C$1113,Тайлан!G5,'Бараа, ТЭМ'!$E$6:$E$1113,'ББ Үлдэгдэл'!$B$43)-SUMIFS('Бараа, ТЭМ'!$N$6:$N$1113,'Бараа, ТЭМ'!$C$6:$C$1113,Тайлан!G5,'Бараа, ТЭМ'!$E$6:$E$1113,'ББ Үлдэгдэл'!$B$43)</f>
        <v>0</v>
      </c>
      <c r="I43" s="165">
        <f>H43+SUMIFS('Бараа, ТЭМ'!$H$6:$H$1113,'Бараа, ТЭМ'!$C$6:$C$1113,Тайлан!H5,'Бараа, ТЭМ'!$E$6:$E$1113,'ББ Үлдэгдэл'!$B$43)-SUMIFS('Бараа, ТЭМ'!$N$6:$N$1113,'Бараа, ТЭМ'!$C$6:$C$1113,Тайлан!H5,'Бараа, ТЭМ'!$E$6:$E$1113,'ББ Үлдэгдэл'!$B$43)</f>
        <v>0</v>
      </c>
      <c r="J43" s="165">
        <f>I43+SUMIFS('Бараа, ТЭМ'!$H$6:$H$1113,'Бараа, ТЭМ'!$C$6:$C$1113,Тайлан!I5,'Бараа, ТЭМ'!$E$6:$E$1113,'ББ Үлдэгдэл'!$B$43)-SUMIFS('Бараа, ТЭМ'!$N$6:$N$1113,'Бараа, ТЭМ'!$C$6:$C$1113,Тайлан!I5,'Бараа, ТЭМ'!$E$6:$E$1113,'ББ Үлдэгдэл'!$B$43)</f>
        <v>0</v>
      </c>
      <c r="K43" s="165">
        <f>J43+SUMIFS('Бараа, ТЭМ'!$H$6:$H$1113,'Бараа, ТЭМ'!$C$6:$C$1113,Тайлан!J5,'Бараа, ТЭМ'!$E$6:$E$1113,'ББ Үлдэгдэл'!$B$43)-SUMIFS('Бараа, ТЭМ'!$N$6:$N$1113,'Бараа, ТЭМ'!$C$6:$C$1113,Тайлан!J5,'Бараа, ТЭМ'!$E$6:$E$1113,'ББ Үлдэгдэл'!$B$43)</f>
        <v>0</v>
      </c>
      <c r="L43" s="165">
        <f>K43+SUMIFS('Бараа, ТЭМ'!$H$6:$H$1113,'Бараа, ТЭМ'!$C$6:$C$1113,Тайлан!K5,'Бараа, ТЭМ'!$E$6:$E$1113,'ББ Үлдэгдэл'!$B$43)-SUMIFS('Бараа, ТЭМ'!$N$6:$N$1113,'Бараа, ТЭМ'!$C$6:$C$1113,Тайлан!K5,'Бараа, ТЭМ'!$E$6:$E$1113,'ББ Үлдэгдэл'!$B$43)</f>
        <v>0</v>
      </c>
      <c r="M43" s="165">
        <f>L43+SUMIFS('Бараа, ТЭМ'!$H$6:$H$1113,'Бараа, ТЭМ'!$C$6:$C$1113,Тайлан!L5,'Бараа, ТЭМ'!$E$6:$E$1113,'ББ Үлдэгдэл'!$B$43)-SUMIFS('Бараа, ТЭМ'!$N$6:$N$1113,'Бараа, ТЭМ'!$C$6:$C$1113,Тайлан!L5,'Бараа, ТЭМ'!$E$6:$E$1113,'ББ Үлдэгдэл'!$B$43)</f>
        <v>0</v>
      </c>
      <c r="N43" s="165">
        <f>M43+SUMIFS('Бараа, ТЭМ'!$H$6:$H$1113,'Бараа, ТЭМ'!$C$6:$C$1113,Тайлан!M5,'Бараа, ТЭМ'!$E$6:$E$1113,'ББ Үлдэгдэл'!$B$43)-SUMIFS('Бараа, ТЭМ'!$N$6:$N$1113,'Бараа, ТЭМ'!$C$6:$C$1113,Тайлан!M5,'Бараа, ТЭМ'!$E$6:$E$1113,'ББ Үлдэгдэл'!$B$43)</f>
        <v>0</v>
      </c>
      <c r="O43" s="165">
        <f>N43+SUMIFS('Бараа, ТЭМ'!$H$6:$H$1113,'Бараа, ТЭМ'!$C$6:$C$1113,Тайлан!N5,'Бараа, ТЭМ'!$E$6:$E$1113,'ББ Үлдэгдэл'!$B$43)-SUMIFS('Бараа, ТЭМ'!$N$6:$N$1113,'Бараа, ТЭМ'!$C$6:$C$1113,Тайлан!N5,'Бараа, ТЭМ'!$E$6:$E$1113,'ББ Үлдэгдэл'!$B$43)</f>
        <v>0</v>
      </c>
    </row>
    <row r="44" spans="1:15" x14ac:dyDescent="0.25">
      <c r="A44" s="2"/>
      <c r="B44" s="84" t="str">
        <f>'Бараа, ТЭМ'!U7</f>
        <v>Туcлах_материал 2</v>
      </c>
      <c r="C44" s="155"/>
      <c r="D44" s="165">
        <f>C44+SUMIFS('Бараа, ТЭМ'!$H$6:$H$1113,'Бараа, ТЭМ'!$C$6:$C$1113,Тайлан!C5,'Бараа, ТЭМ'!$E$6:$E$1113,'ББ Үлдэгдэл'!$B$44)-SUMIFS('Бараа, ТЭМ'!$N$6:$N$1113,'Бараа, ТЭМ'!$C$6:$C$1113,Тайлан!C5,'Бараа, ТЭМ'!$E$6:$E$1113,'ББ Үлдэгдэл'!$B$44)</f>
        <v>0</v>
      </c>
      <c r="E44" s="165">
        <f>D44+SUMIFS('Бараа, ТЭМ'!$H$6:$H$1113,'Бараа, ТЭМ'!$C$6:$C$1113,Тайлан!D5,'Бараа, ТЭМ'!$E$6:$E$1113,'ББ Үлдэгдэл'!$B$44)-SUMIFS('Бараа, ТЭМ'!$N$6:$N$1113,'Бараа, ТЭМ'!$C$6:$C$1113,Тайлан!D5,'Бараа, ТЭМ'!$E$6:$E$1113,'ББ Үлдэгдэл'!$B$44)</f>
        <v>0</v>
      </c>
      <c r="F44" s="165">
        <f>E44+SUMIFS('Бараа, ТЭМ'!$H$6:$H$1113,'Бараа, ТЭМ'!$C$6:$C$1113,Тайлан!E5,'Бараа, ТЭМ'!$E$6:$E$1113,'ББ Үлдэгдэл'!$B$44)-SUMIFS('Бараа, ТЭМ'!$N$6:$N$1113,'Бараа, ТЭМ'!$C$6:$C$1113,Тайлан!E5,'Бараа, ТЭМ'!$E$6:$E$1113,'ББ Үлдэгдэл'!$B$44)</f>
        <v>0</v>
      </c>
      <c r="G44" s="165">
        <f>F44+SUMIFS('Бараа, ТЭМ'!$H$6:$H$1113,'Бараа, ТЭМ'!$C$6:$C$1113,Тайлан!F5,'Бараа, ТЭМ'!$E$6:$E$1113,'ББ Үлдэгдэл'!$B$44)-SUMIFS('Бараа, ТЭМ'!$N$6:$N$1113,'Бараа, ТЭМ'!$C$6:$C$1113,Тайлан!F5,'Бараа, ТЭМ'!$E$6:$E$1113,'ББ Үлдэгдэл'!$B$44)</f>
        <v>0</v>
      </c>
      <c r="H44" s="165">
        <f>G44+SUMIFS('Бараа, ТЭМ'!$H$6:$H$1113,'Бараа, ТЭМ'!$C$6:$C$1113,Тайлан!G5,'Бараа, ТЭМ'!$E$6:$E$1113,'ББ Үлдэгдэл'!$B$44)-SUMIFS('Бараа, ТЭМ'!$N$6:$N$1113,'Бараа, ТЭМ'!$C$6:$C$1113,Тайлан!G5,'Бараа, ТЭМ'!$E$6:$E$1113,'ББ Үлдэгдэл'!$B$44)</f>
        <v>0</v>
      </c>
      <c r="I44" s="165">
        <f>H44+SUMIFS('Бараа, ТЭМ'!$H$6:$H$1113,'Бараа, ТЭМ'!$C$6:$C$1113,Тайлан!H5,'Бараа, ТЭМ'!$E$6:$E$1113,'ББ Үлдэгдэл'!$B$44)-SUMIFS('Бараа, ТЭМ'!$N$6:$N$1113,'Бараа, ТЭМ'!$C$6:$C$1113,Тайлан!H5,'Бараа, ТЭМ'!$E$6:$E$1113,'ББ Үлдэгдэл'!$B$44)</f>
        <v>0</v>
      </c>
      <c r="J44" s="165">
        <f>I44+SUMIFS('Бараа, ТЭМ'!$H$6:$H$1113,'Бараа, ТЭМ'!$C$6:$C$1113,Тайлан!I5,'Бараа, ТЭМ'!$E$6:$E$1113,'ББ Үлдэгдэл'!$B$44)-SUMIFS('Бараа, ТЭМ'!$N$6:$N$1113,'Бараа, ТЭМ'!$C$6:$C$1113,Тайлан!I5,'Бараа, ТЭМ'!$E$6:$E$1113,'ББ Үлдэгдэл'!$B$44)</f>
        <v>0</v>
      </c>
      <c r="K44" s="165">
        <f>J44+SUMIFS('Бараа, ТЭМ'!$H$6:$H$1113,'Бараа, ТЭМ'!$C$6:$C$1113,Тайлан!J5,'Бараа, ТЭМ'!$E$6:$E$1113,'ББ Үлдэгдэл'!$B$44)-SUMIFS('Бараа, ТЭМ'!$N$6:$N$1113,'Бараа, ТЭМ'!$C$6:$C$1113,Тайлан!J5,'Бараа, ТЭМ'!$E$6:$E$1113,'ББ Үлдэгдэл'!$B$44)</f>
        <v>0</v>
      </c>
      <c r="L44" s="165">
        <f>K44+SUMIFS('Бараа, ТЭМ'!$H$6:$H$1113,'Бараа, ТЭМ'!$C$6:$C$1113,Тайлан!K5,'Бараа, ТЭМ'!$E$6:$E$1113,'ББ Үлдэгдэл'!$B$44)-SUMIFS('Бараа, ТЭМ'!$N$6:$N$1113,'Бараа, ТЭМ'!$C$6:$C$1113,Тайлан!K5,'Бараа, ТЭМ'!$E$6:$E$1113,'ББ Үлдэгдэл'!$B$44)</f>
        <v>0</v>
      </c>
      <c r="M44" s="165">
        <f>L44+SUMIFS('Бараа, ТЭМ'!$H$6:$H$1113,'Бараа, ТЭМ'!$C$6:$C$1113,Тайлан!L5,'Бараа, ТЭМ'!$E$6:$E$1113,'ББ Үлдэгдэл'!$B$44)-SUMIFS('Бараа, ТЭМ'!$N$6:$N$1113,'Бараа, ТЭМ'!$C$6:$C$1113,Тайлан!L5,'Бараа, ТЭМ'!$E$6:$E$1113,'ББ Үлдэгдэл'!$B$44)</f>
        <v>0</v>
      </c>
      <c r="N44" s="165">
        <f>M44+SUMIFS('Бараа, ТЭМ'!$H$6:$H$1113,'Бараа, ТЭМ'!$C$6:$C$1113,Тайлан!M5,'Бараа, ТЭМ'!$E$6:$E$1113,'ББ Үлдэгдэл'!$B$44)-SUMIFS('Бараа, ТЭМ'!$N$6:$N$1113,'Бараа, ТЭМ'!$C$6:$C$1113,Тайлан!M5,'Бараа, ТЭМ'!$E$6:$E$1113,'ББ Үлдэгдэл'!$B$44)</f>
        <v>0</v>
      </c>
      <c r="O44" s="165">
        <f>N44+SUMIFS('Бараа, ТЭМ'!$H$6:$H$1113,'Бараа, ТЭМ'!$C$6:$C$1113,Тайлан!N5,'Бараа, ТЭМ'!$E$6:$E$1113,'ББ Үлдэгдэл'!$B$44)-SUMIFS('Бараа, ТЭМ'!$N$6:$N$1113,'Бараа, ТЭМ'!$C$6:$C$1113,Тайлан!N5,'Бараа, ТЭМ'!$E$6:$E$1113,'ББ Үлдэгдэл'!$B$44)</f>
        <v>0</v>
      </c>
    </row>
    <row r="45" spans="1:15" x14ac:dyDescent="0.25">
      <c r="A45" s="2"/>
      <c r="B45" s="84" t="str">
        <f>'Бараа, ТЭМ'!U8</f>
        <v>Туcлах_материал 3</v>
      </c>
      <c r="C45" s="155"/>
      <c r="D45" s="165">
        <f>C45+SUMIFS('Бараа, ТЭМ'!$H$6:$H$1113,'Бараа, ТЭМ'!$C$6:$C$1113,Тайлан!C5,'Бараа, ТЭМ'!$E$6:$E$1113,'ББ Үлдэгдэл'!$B$45)-SUMIFS('Бараа, ТЭМ'!$N$6:$N$1113,'Бараа, ТЭМ'!$C$6:$C$1113,Тайлан!C5,'Бараа, ТЭМ'!$E$6:$E$1113,'ББ Үлдэгдэл'!$B$45)</f>
        <v>0</v>
      </c>
      <c r="E45" s="165">
        <f>D45+SUMIFS('Бараа, ТЭМ'!$H$6:$H$1113,'Бараа, ТЭМ'!$C$6:$C$1113,Тайлан!D5,'Бараа, ТЭМ'!$E$6:$E$1113,'ББ Үлдэгдэл'!$B$45)-SUMIFS('Бараа, ТЭМ'!$N$6:$N$1113,'Бараа, ТЭМ'!$C$6:$C$1113,Тайлан!D5,'Бараа, ТЭМ'!$E$6:$E$1113,'ББ Үлдэгдэл'!$B$45)</f>
        <v>0</v>
      </c>
      <c r="F45" s="165">
        <f>E45+SUMIFS('Бараа, ТЭМ'!$H$6:$H$1113,'Бараа, ТЭМ'!$C$6:$C$1113,Тайлан!E5,'Бараа, ТЭМ'!$E$6:$E$1113,'ББ Үлдэгдэл'!$B$45)-SUMIFS('Бараа, ТЭМ'!$N$6:$N$1113,'Бараа, ТЭМ'!$C$6:$C$1113,Тайлан!E5,'Бараа, ТЭМ'!$E$6:$E$1113,'ББ Үлдэгдэл'!$B$45)</f>
        <v>0</v>
      </c>
      <c r="G45" s="165">
        <f>F45+SUMIFS('Бараа, ТЭМ'!$H$6:$H$1113,'Бараа, ТЭМ'!$C$6:$C$1113,Тайлан!F5,'Бараа, ТЭМ'!$E$6:$E$1113,'ББ Үлдэгдэл'!$B$45)-SUMIFS('Бараа, ТЭМ'!$N$6:$N$1113,'Бараа, ТЭМ'!$C$6:$C$1113,Тайлан!F5,'Бараа, ТЭМ'!$E$6:$E$1113,'ББ Үлдэгдэл'!$B$45)</f>
        <v>0</v>
      </c>
      <c r="H45" s="165">
        <f>G45+SUMIFS('Бараа, ТЭМ'!$H$6:$H$1113,'Бараа, ТЭМ'!$C$6:$C$1113,Тайлан!G5,'Бараа, ТЭМ'!$E$6:$E$1113,'ББ Үлдэгдэл'!$B$45)-SUMIFS('Бараа, ТЭМ'!$N$6:$N$1113,'Бараа, ТЭМ'!$C$6:$C$1113,Тайлан!G5,'Бараа, ТЭМ'!$E$6:$E$1113,'ББ Үлдэгдэл'!$B$45)</f>
        <v>0</v>
      </c>
      <c r="I45" s="165">
        <f>H45+SUMIFS('Бараа, ТЭМ'!$H$6:$H$1113,'Бараа, ТЭМ'!$C$6:$C$1113,Тайлан!H5,'Бараа, ТЭМ'!$E$6:$E$1113,'ББ Үлдэгдэл'!$B$45)-SUMIFS('Бараа, ТЭМ'!$N$6:$N$1113,'Бараа, ТЭМ'!$C$6:$C$1113,Тайлан!H5,'Бараа, ТЭМ'!$E$6:$E$1113,'ББ Үлдэгдэл'!$B$45)</f>
        <v>0</v>
      </c>
      <c r="J45" s="165">
        <f>I45+SUMIFS('Бараа, ТЭМ'!$H$6:$H$1113,'Бараа, ТЭМ'!$C$6:$C$1113,Тайлан!I5,'Бараа, ТЭМ'!$E$6:$E$1113,'ББ Үлдэгдэл'!$B$45)-SUMIFS('Бараа, ТЭМ'!$N$6:$N$1113,'Бараа, ТЭМ'!$C$6:$C$1113,Тайлан!I5,'Бараа, ТЭМ'!$E$6:$E$1113,'ББ Үлдэгдэл'!$B$45)</f>
        <v>0</v>
      </c>
      <c r="K45" s="165">
        <f>J45+SUMIFS('Бараа, ТЭМ'!$H$6:$H$1113,'Бараа, ТЭМ'!$C$6:$C$1113,Тайлан!J5,'Бараа, ТЭМ'!$E$6:$E$1113,'ББ Үлдэгдэл'!$B$45)-SUMIFS('Бараа, ТЭМ'!$N$6:$N$1113,'Бараа, ТЭМ'!$C$6:$C$1113,Тайлан!J5,'Бараа, ТЭМ'!$E$6:$E$1113,'ББ Үлдэгдэл'!$B$45)</f>
        <v>0</v>
      </c>
      <c r="L45" s="165">
        <f>K45+SUMIFS('Бараа, ТЭМ'!$H$6:$H$1113,'Бараа, ТЭМ'!$C$6:$C$1113,Тайлан!K5,'Бараа, ТЭМ'!$E$6:$E$1113,'ББ Үлдэгдэл'!$B$45)-SUMIFS('Бараа, ТЭМ'!$N$6:$N$1113,'Бараа, ТЭМ'!$C$6:$C$1113,Тайлан!K5,'Бараа, ТЭМ'!$E$6:$E$1113,'ББ Үлдэгдэл'!$B$45)</f>
        <v>0</v>
      </c>
      <c r="M45" s="165">
        <f>L45+SUMIFS('Бараа, ТЭМ'!$H$6:$H$1113,'Бараа, ТЭМ'!$C$6:$C$1113,Тайлан!L5,'Бараа, ТЭМ'!$E$6:$E$1113,'ББ Үлдэгдэл'!$B$45)-SUMIFS('Бараа, ТЭМ'!$N$6:$N$1113,'Бараа, ТЭМ'!$C$6:$C$1113,Тайлан!L5,'Бараа, ТЭМ'!$E$6:$E$1113,'ББ Үлдэгдэл'!$B$45)</f>
        <v>0</v>
      </c>
      <c r="N45" s="165">
        <f>M45+SUMIFS('Бараа, ТЭМ'!$H$6:$H$1113,'Бараа, ТЭМ'!$C$6:$C$1113,Тайлан!M5,'Бараа, ТЭМ'!$E$6:$E$1113,'ББ Үлдэгдэл'!$B$45)-SUMIFS('Бараа, ТЭМ'!$N$6:$N$1113,'Бараа, ТЭМ'!$C$6:$C$1113,Тайлан!M5,'Бараа, ТЭМ'!$E$6:$E$1113,'ББ Үлдэгдэл'!$B$45)</f>
        <v>0</v>
      </c>
      <c r="O45" s="165">
        <f>N45+SUMIFS('Бараа, ТЭМ'!$H$6:$H$1113,'Бараа, ТЭМ'!$C$6:$C$1113,Тайлан!N5,'Бараа, ТЭМ'!$E$6:$E$1113,'ББ Үлдэгдэл'!$B$45)-SUMIFS('Бараа, ТЭМ'!$N$6:$N$1113,'Бараа, ТЭМ'!$C$6:$C$1113,Тайлан!N5,'Бараа, ТЭМ'!$E$6:$E$1113,'ББ Үлдэгдэл'!$B$45)</f>
        <v>0</v>
      </c>
    </row>
    <row r="46" spans="1:15" x14ac:dyDescent="0.25">
      <c r="A46" s="2"/>
      <c r="B46" s="84" t="str">
        <f>'Бараа, ТЭМ'!U9</f>
        <v>Туcлах_материал 4</v>
      </c>
      <c r="C46" s="155"/>
      <c r="D46" s="165">
        <f>C46+SUMIFS('Бараа, ТЭМ'!$H$6:$H$1113,'Бараа, ТЭМ'!$C$6:$C$1113,Тайлан!C5,'Бараа, ТЭМ'!$E$6:$E$1113,'ББ Үлдэгдэл'!$B$46)-SUMIFS('Бараа, ТЭМ'!$N$6:$N$1113,'Бараа, ТЭМ'!$C$6:$C$1113,Тайлан!C5,'Бараа, ТЭМ'!$E$6:$E$1113,'ББ Үлдэгдэл'!$B$46)</f>
        <v>0</v>
      </c>
      <c r="E46" s="165">
        <f>D46+SUMIFS('Бараа, ТЭМ'!$H$6:$H$1113,'Бараа, ТЭМ'!$C$6:$C$1113,Тайлан!D5,'Бараа, ТЭМ'!$E$6:$E$1113,'ББ Үлдэгдэл'!$B$46)-SUMIFS('Бараа, ТЭМ'!$N$6:$N$1113,'Бараа, ТЭМ'!$C$6:$C$1113,Тайлан!D5,'Бараа, ТЭМ'!$E$6:$E$1113,'ББ Үлдэгдэл'!$B$46)</f>
        <v>0</v>
      </c>
      <c r="F46" s="165">
        <f>E46+SUMIFS('Бараа, ТЭМ'!$H$6:$H$1113,'Бараа, ТЭМ'!$C$6:$C$1113,Тайлан!E5,'Бараа, ТЭМ'!$E$6:$E$1113,'ББ Үлдэгдэл'!$B$46)-SUMIFS('Бараа, ТЭМ'!$N$6:$N$1113,'Бараа, ТЭМ'!$C$6:$C$1113,Тайлан!E5,'Бараа, ТЭМ'!$E$6:$E$1113,'ББ Үлдэгдэл'!$B$46)</f>
        <v>0</v>
      </c>
      <c r="G46" s="165">
        <f>F46+SUMIFS('Бараа, ТЭМ'!$H$6:$H$1113,'Бараа, ТЭМ'!$C$6:$C$1113,Тайлан!F5,'Бараа, ТЭМ'!$E$6:$E$1113,'ББ Үлдэгдэл'!$B$46)-SUMIFS('Бараа, ТЭМ'!$N$6:$N$1113,'Бараа, ТЭМ'!$C$6:$C$1113,Тайлан!F5,'Бараа, ТЭМ'!$E$6:$E$1113,'ББ Үлдэгдэл'!$B$46)</f>
        <v>0</v>
      </c>
      <c r="H46" s="165">
        <f>G46+SUMIFS('Бараа, ТЭМ'!$H$6:$H$1113,'Бараа, ТЭМ'!$C$6:$C$1113,Тайлан!G5,'Бараа, ТЭМ'!$E$6:$E$1113,'ББ Үлдэгдэл'!$B$46)-SUMIFS('Бараа, ТЭМ'!$N$6:$N$1113,'Бараа, ТЭМ'!$C$6:$C$1113,Тайлан!G5,'Бараа, ТЭМ'!$E$6:$E$1113,'ББ Үлдэгдэл'!$B$46)</f>
        <v>0</v>
      </c>
      <c r="I46" s="165">
        <f>H46+SUMIFS('Бараа, ТЭМ'!$H$6:$H$1113,'Бараа, ТЭМ'!$C$6:$C$1113,Тайлан!H5,'Бараа, ТЭМ'!$E$6:$E$1113,'ББ Үлдэгдэл'!$B$46)-SUMIFS('Бараа, ТЭМ'!$N$6:$N$1113,'Бараа, ТЭМ'!$C$6:$C$1113,Тайлан!H5,'Бараа, ТЭМ'!$E$6:$E$1113,'ББ Үлдэгдэл'!$B$46)</f>
        <v>0</v>
      </c>
      <c r="J46" s="165">
        <f>I46+SUMIFS('Бараа, ТЭМ'!$H$6:$H$1113,'Бараа, ТЭМ'!$C$6:$C$1113,Тайлан!I5,'Бараа, ТЭМ'!$E$6:$E$1113,'ББ Үлдэгдэл'!$B$46)-SUMIFS('Бараа, ТЭМ'!$N$6:$N$1113,'Бараа, ТЭМ'!$C$6:$C$1113,Тайлан!I5,'Бараа, ТЭМ'!$E$6:$E$1113,'ББ Үлдэгдэл'!$B$46)</f>
        <v>0</v>
      </c>
      <c r="K46" s="165">
        <f>J46+SUMIFS('Бараа, ТЭМ'!$H$6:$H$1113,'Бараа, ТЭМ'!$C$6:$C$1113,Тайлан!J5,'Бараа, ТЭМ'!$E$6:$E$1113,'ББ Үлдэгдэл'!$B$46)-SUMIFS('Бараа, ТЭМ'!$N$6:$N$1113,'Бараа, ТЭМ'!$C$6:$C$1113,Тайлан!J5,'Бараа, ТЭМ'!$E$6:$E$1113,'ББ Үлдэгдэл'!$B$46)</f>
        <v>0</v>
      </c>
      <c r="L46" s="165">
        <f>K46+SUMIFS('Бараа, ТЭМ'!$H$6:$H$1113,'Бараа, ТЭМ'!$C$6:$C$1113,Тайлан!K5,'Бараа, ТЭМ'!$E$6:$E$1113,'ББ Үлдэгдэл'!$B$46)-SUMIFS('Бараа, ТЭМ'!$N$6:$N$1113,'Бараа, ТЭМ'!$C$6:$C$1113,Тайлан!K5,'Бараа, ТЭМ'!$E$6:$E$1113,'ББ Үлдэгдэл'!$B$46)</f>
        <v>0</v>
      </c>
      <c r="M46" s="165">
        <f>L46+SUMIFS('Бараа, ТЭМ'!$H$6:$H$1113,'Бараа, ТЭМ'!$C$6:$C$1113,Тайлан!L5,'Бараа, ТЭМ'!$E$6:$E$1113,'ББ Үлдэгдэл'!$B$46)-SUMIFS('Бараа, ТЭМ'!$N$6:$N$1113,'Бараа, ТЭМ'!$C$6:$C$1113,Тайлан!L5,'Бараа, ТЭМ'!$E$6:$E$1113,'ББ Үлдэгдэл'!$B$46)</f>
        <v>0</v>
      </c>
      <c r="N46" s="165">
        <f>M46+SUMIFS('Бараа, ТЭМ'!$H$6:$H$1113,'Бараа, ТЭМ'!$C$6:$C$1113,Тайлан!M5,'Бараа, ТЭМ'!$E$6:$E$1113,'ББ Үлдэгдэл'!$B$46)-SUMIFS('Бараа, ТЭМ'!$N$6:$N$1113,'Бараа, ТЭМ'!$C$6:$C$1113,Тайлан!M5,'Бараа, ТЭМ'!$E$6:$E$1113,'ББ Үлдэгдэл'!$B$46)</f>
        <v>0</v>
      </c>
      <c r="O46" s="165">
        <f>N46+SUMIFS('Бараа, ТЭМ'!$H$6:$H$1113,'Бараа, ТЭМ'!$C$6:$C$1113,Тайлан!N5,'Бараа, ТЭМ'!$E$6:$E$1113,'ББ Үлдэгдэл'!$B$46)-SUMIFS('Бараа, ТЭМ'!$N$6:$N$1113,'Бараа, ТЭМ'!$C$6:$C$1113,Тайлан!N5,'Бараа, ТЭМ'!$E$6:$E$1113,'ББ Үлдэгдэл'!$B$46)</f>
        <v>0</v>
      </c>
    </row>
    <row r="47" spans="1:15" x14ac:dyDescent="0.25">
      <c r="A47" s="2"/>
      <c r="B47" s="84" t="str">
        <f>'Бараа, ТЭМ'!U10</f>
        <v>Туcлах_материал 5</v>
      </c>
      <c r="C47" s="155"/>
      <c r="D47" s="165">
        <f>C47+SUMIFS('Бараа, ТЭМ'!$H$6:$H$1113,'Бараа, ТЭМ'!$C$6:$C$1113,Тайлан!C5,'Бараа, ТЭМ'!$E$6:$E$1113,'ББ Үлдэгдэл'!$B$47)-SUMIFS('Бараа, ТЭМ'!$N$6:$N$1113,'Бараа, ТЭМ'!$C$6:$C$1113,Тайлан!C5,'Бараа, ТЭМ'!$E$6:$E$1113,'ББ Үлдэгдэл'!$B$47)</f>
        <v>0</v>
      </c>
      <c r="E47" s="165">
        <f>D47+SUMIFS('Бараа, ТЭМ'!$H$6:$H$1113,'Бараа, ТЭМ'!$C$6:$C$1113,Тайлан!D5,'Бараа, ТЭМ'!$E$6:$E$1113,'ББ Үлдэгдэл'!$B$47)-SUMIFS('Бараа, ТЭМ'!$N$6:$N$1113,'Бараа, ТЭМ'!$C$6:$C$1113,Тайлан!D5,'Бараа, ТЭМ'!$E$6:$E$1113,'ББ Үлдэгдэл'!$B$47)</f>
        <v>0</v>
      </c>
      <c r="F47" s="165">
        <f>E47+SUMIFS('Бараа, ТЭМ'!$H$6:$H$1113,'Бараа, ТЭМ'!$C$6:$C$1113,Тайлан!E5,'Бараа, ТЭМ'!$E$6:$E$1113,'ББ Үлдэгдэл'!$B$47)-SUMIFS('Бараа, ТЭМ'!$N$6:$N$1113,'Бараа, ТЭМ'!$C$6:$C$1113,Тайлан!E5,'Бараа, ТЭМ'!$E$6:$E$1113,'ББ Үлдэгдэл'!$B$47)</f>
        <v>0</v>
      </c>
      <c r="G47" s="165">
        <f>F47+SUMIFS('Бараа, ТЭМ'!$H$6:$H$1113,'Бараа, ТЭМ'!$C$6:$C$1113,Тайлан!F5,'Бараа, ТЭМ'!$E$6:$E$1113,'ББ Үлдэгдэл'!$B$47)-SUMIFS('Бараа, ТЭМ'!$N$6:$N$1113,'Бараа, ТЭМ'!$C$6:$C$1113,Тайлан!F5,'Бараа, ТЭМ'!$E$6:$E$1113,'ББ Үлдэгдэл'!$B$47)</f>
        <v>0</v>
      </c>
      <c r="H47" s="165">
        <f>G47+SUMIFS('Бараа, ТЭМ'!$H$6:$H$1113,'Бараа, ТЭМ'!$C$6:$C$1113,Тайлан!G5,'Бараа, ТЭМ'!$E$6:$E$1113,'ББ Үлдэгдэл'!$B$47)-SUMIFS('Бараа, ТЭМ'!$N$6:$N$1113,'Бараа, ТЭМ'!$C$6:$C$1113,Тайлан!G5,'Бараа, ТЭМ'!$E$6:$E$1113,'ББ Үлдэгдэл'!$B$47)</f>
        <v>0</v>
      </c>
      <c r="I47" s="165">
        <f>H47+SUMIFS('Бараа, ТЭМ'!$H$6:$H$1113,'Бараа, ТЭМ'!$C$6:$C$1113,Тайлан!H5,'Бараа, ТЭМ'!$E$6:$E$1113,'ББ Үлдэгдэл'!$B$47)-SUMIFS('Бараа, ТЭМ'!$N$6:$N$1113,'Бараа, ТЭМ'!$C$6:$C$1113,Тайлан!H5,'Бараа, ТЭМ'!$E$6:$E$1113,'ББ Үлдэгдэл'!$B$47)</f>
        <v>0</v>
      </c>
      <c r="J47" s="165">
        <f>I47+SUMIFS('Бараа, ТЭМ'!$H$6:$H$1113,'Бараа, ТЭМ'!$C$6:$C$1113,Тайлан!I5,'Бараа, ТЭМ'!$E$6:$E$1113,'ББ Үлдэгдэл'!$B$47)-SUMIFS('Бараа, ТЭМ'!$N$6:$N$1113,'Бараа, ТЭМ'!$C$6:$C$1113,Тайлан!I5,'Бараа, ТЭМ'!$E$6:$E$1113,'ББ Үлдэгдэл'!$B$47)</f>
        <v>0</v>
      </c>
      <c r="K47" s="165">
        <f>J47+SUMIFS('Бараа, ТЭМ'!$H$6:$H$1113,'Бараа, ТЭМ'!$C$6:$C$1113,Тайлан!J5,'Бараа, ТЭМ'!$E$6:$E$1113,'ББ Үлдэгдэл'!$B$47)-SUMIFS('Бараа, ТЭМ'!$N$6:$N$1113,'Бараа, ТЭМ'!$C$6:$C$1113,Тайлан!J5,'Бараа, ТЭМ'!$E$6:$E$1113,'ББ Үлдэгдэл'!$B$47)</f>
        <v>0</v>
      </c>
      <c r="L47" s="165">
        <f>K47+SUMIFS('Бараа, ТЭМ'!$H$6:$H$1113,'Бараа, ТЭМ'!$C$6:$C$1113,Тайлан!K5,'Бараа, ТЭМ'!$E$6:$E$1113,'ББ Үлдэгдэл'!$B$47)-SUMIFS('Бараа, ТЭМ'!$N$6:$N$1113,'Бараа, ТЭМ'!$C$6:$C$1113,Тайлан!K5,'Бараа, ТЭМ'!$E$6:$E$1113,'ББ Үлдэгдэл'!$B$47)</f>
        <v>0</v>
      </c>
      <c r="M47" s="165">
        <f>L47+SUMIFS('Бараа, ТЭМ'!$H$6:$H$1113,'Бараа, ТЭМ'!$C$6:$C$1113,Тайлан!L5,'Бараа, ТЭМ'!$E$6:$E$1113,'ББ Үлдэгдэл'!$B$47)-SUMIFS('Бараа, ТЭМ'!$N$6:$N$1113,'Бараа, ТЭМ'!$C$6:$C$1113,Тайлан!L5,'Бараа, ТЭМ'!$E$6:$E$1113,'ББ Үлдэгдэл'!$B$47)</f>
        <v>0</v>
      </c>
      <c r="N47" s="165">
        <f>M47+SUMIFS('Бараа, ТЭМ'!$H$6:$H$1113,'Бараа, ТЭМ'!$C$6:$C$1113,Тайлан!M5,'Бараа, ТЭМ'!$E$6:$E$1113,'ББ Үлдэгдэл'!$B$47)-SUMIFS('Бараа, ТЭМ'!$N$6:$N$1113,'Бараа, ТЭМ'!$C$6:$C$1113,Тайлан!M5,'Бараа, ТЭМ'!$E$6:$E$1113,'ББ Үлдэгдэл'!$B$47)</f>
        <v>0</v>
      </c>
      <c r="O47" s="165">
        <f>N47+SUMIFS('Бараа, ТЭМ'!$H$6:$H$1113,'Бараа, ТЭМ'!$C$6:$C$1113,Тайлан!N5,'Бараа, ТЭМ'!$E$6:$E$1113,'ББ Үлдэгдэл'!$B$47)-SUMIFS('Бараа, ТЭМ'!$N$6:$N$1113,'Бараа, ТЭМ'!$C$6:$C$1113,Тайлан!N5,'Бараа, ТЭМ'!$E$6:$E$1113,'ББ Үлдэгдэл'!$B$47)</f>
        <v>0</v>
      </c>
    </row>
    <row r="48" spans="1:15" x14ac:dyDescent="0.25">
      <c r="A48" s="2"/>
      <c r="B48" s="84" t="str">
        <f>'Бараа, ТЭМ'!U11</f>
        <v>Туcлах_материал 6</v>
      </c>
      <c r="C48" s="155"/>
      <c r="D48" s="165">
        <f>C48+SUMIFS('Бараа, ТЭМ'!$H$6:$H$1113,'Бараа, ТЭМ'!$C$6:$C$1113,Тайлан!C5,'Бараа, ТЭМ'!$E$6:$E$1113,'ББ Үлдэгдэл'!$B$48)-SUMIFS('Бараа, ТЭМ'!$N$6:$N$1113,'Бараа, ТЭМ'!$C$6:$C$1113,Тайлан!C5,'Бараа, ТЭМ'!$E$6:$E$1113,'ББ Үлдэгдэл'!$B$48)</f>
        <v>0</v>
      </c>
      <c r="E48" s="165">
        <f>D48+SUMIFS('Бараа, ТЭМ'!$H$6:$H$1113,'Бараа, ТЭМ'!$C$6:$C$1113,Тайлан!D5,'Бараа, ТЭМ'!$E$6:$E$1113,'ББ Үлдэгдэл'!$B$48)-SUMIFS('Бараа, ТЭМ'!$N$6:$N$1113,'Бараа, ТЭМ'!$C$6:$C$1113,Тайлан!D5,'Бараа, ТЭМ'!$E$6:$E$1113,'ББ Үлдэгдэл'!$B$48)</f>
        <v>0</v>
      </c>
      <c r="F48" s="165">
        <f>E48+SUMIFS('Бараа, ТЭМ'!$H$6:$H$1113,'Бараа, ТЭМ'!$C$6:$C$1113,Тайлан!E5,'Бараа, ТЭМ'!$E$6:$E$1113,'ББ Үлдэгдэл'!$B$48)-SUMIFS('Бараа, ТЭМ'!$N$6:$N$1113,'Бараа, ТЭМ'!$C$6:$C$1113,Тайлан!E5,'Бараа, ТЭМ'!$E$6:$E$1113,'ББ Үлдэгдэл'!$B$48)</f>
        <v>0</v>
      </c>
      <c r="G48" s="165">
        <f>F48+SUMIFS('Бараа, ТЭМ'!$H$6:$H$1113,'Бараа, ТЭМ'!$C$6:$C$1113,Тайлан!F5,'Бараа, ТЭМ'!$E$6:$E$1113,'ББ Үлдэгдэл'!$B$48)-SUMIFS('Бараа, ТЭМ'!$N$6:$N$1113,'Бараа, ТЭМ'!$C$6:$C$1113,Тайлан!F5,'Бараа, ТЭМ'!$E$6:$E$1113,'ББ Үлдэгдэл'!$B$48)</f>
        <v>0</v>
      </c>
      <c r="H48" s="165">
        <f>G48+SUMIFS('Бараа, ТЭМ'!$H$6:$H$1113,'Бараа, ТЭМ'!$C$6:$C$1113,Тайлан!G5,'Бараа, ТЭМ'!$E$6:$E$1113,'ББ Үлдэгдэл'!$B$48)-SUMIFS('Бараа, ТЭМ'!$N$6:$N$1113,'Бараа, ТЭМ'!$C$6:$C$1113,Тайлан!G5,'Бараа, ТЭМ'!$E$6:$E$1113,'ББ Үлдэгдэл'!$B$48)</f>
        <v>0</v>
      </c>
      <c r="I48" s="165">
        <f>H48+SUMIFS('Бараа, ТЭМ'!$H$6:$H$1113,'Бараа, ТЭМ'!$C$6:$C$1113,Тайлан!H5,'Бараа, ТЭМ'!$E$6:$E$1113,'ББ Үлдэгдэл'!$B$48)-SUMIFS('Бараа, ТЭМ'!$N$6:$N$1113,'Бараа, ТЭМ'!$C$6:$C$1113,Тайлан!H5,'Бараа, ТЭМ'!$E$6:$E$1113,'ББ Үлдэгдэл'!$B$48)</f>
        <v>0</v>
      </c>
      <c r="J48" s="165">
        <f>I48+SUMIFS('Бараа, ТЭМ'!$H$6:$H$1113,'Бараа, ТЭМ'!$C$6:$C$1113,Тайлан!I5,'Бараа, ТЭМ'!$E$6:$E$1113,'ББ Үлдэгдэл'!$B$48)-SUMIFS('Бараа, ТЭМ'!$N$6:$N$1113,'Бараа, ТЭМ'!$C$6:$C$1113,Тайлан!I5,'Бараа, ТЭМ'!$E$6:$E$1113,'ББ Үлдэгдэл'!$B$48)</f>
        <v>0</v>
      </c>
      <c r="K48" s="165">
        <f>J48+SUMIFS('Бараа, ТЭМ'!$H$6:$H$1113,'Бараа, ТЭМ'!$C$6:$C$1113,Тайлан!J5,'Бараа, ТЭМ'!$E$6:$E$1113,'ББ Үлдэгдэл'!$B$48)-SUMIFS('Бараа, ТЭМ'!$N$6:$N$1113,'Бараа, ТЭМ'!$C$6:$C$1113,Тайлан!J5,'Бараа, ТЭМ'!$E$6:$E$1113,'ББ Үлдэгдэл'!$B$48)</f>
        <v>0</v>
      </c>
      <c r="L48" s="165">
        <f>K48+SUMIFS('Бараа, ТЭМ'!$H$6:$H$1113,'Бараа, ТЭМ'!$C$6:$C$1113,Тайлан!K5,'Бараа, ТЭМ'!$E$6:$E$1113,'ББ Үлдэгдэл'!$B$48)-SUMIFS('Бараа, ТЭМ'!$N$6:$N$1113,'Бараа, ТЭМ'!$C$6:$C$1113,Тайлан!K5,'Бараа, ТЭМ'!$E$6:$E$1113,'ББ Үлдэгдэл'!$B$48)</f>
        <v>0</v>
      </c>
      <c r="M48" s="165">
        <f>L48+SUMIFS('Бараа, ТЭМ'!$H$6:$H$1113,'Бараа, ТЭМ'!$C$6:$C$1113,Тайлан!L5,'Бараа, ТЭМ'!$E$6:$E$1113,'ББ Үлдэгдэл'!$B$48)-SUMIFS('Бараа, ТЭМ'!$N$6:$N$1113,'Бараа, ТЭМ'!$C$6:$C$1113,Тайлан!L5,'Бараа, ТЭМ'!$E$6:$E$1113,'ББ Үлдэгдэл'!$B$48)</f>
        <v>0</v>
      </c>
      <c r="N48" s="165">
        <f>M48+SUMIFS('Бараа, ТЭМ'!$H$6:$H$1113,'Бараа, ТЭМ'!$C$6:$C$1113,Тайлан!M5,'Бараа, ТЭМ'!$E$6:$E$1113,'ББ Үлдэгдэл'!$B$48)-SUMIFS('Бараа, ТЭМ'!$N$6:$N$1113,'Бараа, ТЭМ'!$C$6:$C$1113,Тайлан!M5,'Бараа, ТЭМ'!$E$6:$E$1113,'ББ Үлдэгдэл'!$B$48)</f>
        <v>0</v>
      </c>
      <c r="O48" s="165">
        <f>N48+SUMIFS('Бараа, ТЭМ'!$H$6:$H$1113,'Бараа, ТЭМ'!$C$6:$C$1113,Тайлан!N5,'Бараа, ТЭМ'!$E$6:$E$1113,'ББ Үлдэгдэл'!$B$48)-SUMIFS('Бараа, ТЭМ'!$N$6:$N$1113,'Бараа, ТЭМ'!$C$6:$C$1113,Тайлан!N5,'Бараа, ТЭМ'!$E$6:$E$1113,'ББ Үлдэгдэл'!$B$48)</f>
        <v>0</v>
      </c>
    </row>
    <row r="49" spans="1:15" x14ac:dyDescent="0.25">
      <c r="A49" s="2"/>
      <c r="B49" s="84" t="str">
        <f>'Бараа, ТЭМ'!U12</f>
        <v>Туcлах_материал 7</v>
      </c>
      <c r="C49" s="155"/>
      <c r="D49" s="165">
        <f>C49+SUMIFS('Бараа, ТЭМ'!$H$6:$H$1113,'Бараа, ТЭМ'!$C$6:$C$1113,Тайлан!C5,'Бараа, ТЭМ'!$E$6:$E$1113,'ББ Үлдэгдэл'!$B$49)-SUMIFS('Бараа, ТЭМ'!$N$6:$N$1113,'Бараа, ТЭМ'!$C$6:$C$1113,Тайлан!C5,'Бараа, ТЭМ'!$E$6:$E$1113,'ББ Үлдэгдэл'!$B$49)</f>
        <v>0</v>
      </c>
      <c r="E49" s="165">
        <f>D49+SUMIFS('Бараа, ТЭМ'!$H$6:$H$1113,'Бараа, ТЭМ'!$C$6:$C$1113,Тайлан!D5,'Бараа, ТЭМ'!$E$6:$E$1113,'ББ Үлдэгдэл'!$B$49)-SUMIFS('Бараа, ТЭМ'!$N$6:$N$1113,'Бараа, ТЭМ'!$C$6:$C$1113,Тайлан!D5,'Бараа, ТЭМ'!$E$6:$E$1113,'ББ Үлдэгдэл'!$B$49)</f>
        <v>0</v>
      </c>
      <c r="F49" s="165">
        <f>E49+SUMIFS('Бараа, ТЭМ'!$H$6:$H$1113,'Бараа, ТЭМ'!$C$6:$C$1113,Тайлан!E5,'Бараа, ТЭМ'!$E$6:$E$1113,'ББ Үлдэгдэл'!$B$49)-SUMIFS('Бараа, ТЭМ'!$N$6:$N$1113,'Бараа, ТЭМ'!$C$6:$C$1113,Тайлан!E5,'Бараа, ТЭМ'!$E$6:$E$1113,'ББ Үлдэгдэл'!$B$49)</f>
        <v>0</v>
      </c>
      <c r="G49" s="165">
        <f>F49+SUMIFS('Бараа, ТЭМ'!$H$6:$H$1113,'Бараа, ТЭМ'!$C$6:$C$1113,Тайлан!F5,'Бараа, ТЭМ'!$E$6:$E$1113,'ББ Үлдэгдэл'!$B$49)-SUMIFS('Бараа, ТЭМ'!$N$6:$N$1113,'Бараа, ТЭМ'!$C$6:$C$1113,Тайлан!F5,'Бараа, ТЭМ'!$E$6:$E$1113,'ББ Үлдэгдэл'!$B$49)</f>
        <v>0</v>
      </c>
      <c r="H49" s="165">
        <f>G49+SUMIFS('Бараа, ТЭМ'!$H$6:$H$1113,'Бараа, ТЭМ'!$C$6:$C$1113,Тайлан!G5,'Бараа, ТЭМ'!$E$6:$E$1113,'ББ Үлдэгдэл'!$B$49)-SUMIFS('Бараа, ТЭМ'!$N$6:$N$1113,'Бараа, ТЭМ'!$C$6:$C$1113,Тайлан!G5,'Бараа, ТЭМ'!$E$6:$E$1113,'ББ Үлдэгдэл'!$B$49)</f>
        <v>0</v>
      </c>
      <c r="I49" s="165">
        <f>H49+SUMIFS('Бараа, ТЭМ'!$H$6:$H$1113,'Бараа, ТЭМ'!$C$6:$C$1113,Тайлан!H5,'Бараа, ТЭМ'!$E$6:$E$1113,'ББ Үлдэгдэл'!$B$49)-SUMIFS('Бараа, ТЭМ'!$N$6:$N$1113,'Бараа, ТЭМ'!$C$6:$C$1113,Тайлан!H5,'Бараа, ТЭМ'!$E$6:$E$1113,'ББ Үлдэгдэл'!$B$49)</f>
        <v>0</v>
      </c>
      <c r="J49" s="165">
        <f>I49+SUMIFS('Бараа, ТЭМ'!$H$6:$H$1113,'Бараа, ТЭМ'!$C$6:$C$1113,Тайлан!I5,'Бараа, ТЭМ'!$E$6:$E$1113,'ББ Үлдэгдэл'!$B$49)-SUMIFS('Бараа, ТЭМ'!$N$6:$N$1113,'Бараа, ТЭМ'!$C$6:$C$1113,Тайлан!I5,'Бараа, ТЭМ'!$E$6:$E$1113,'ББ Үлдэгдэл'!$B$49)</f>
        <v>0</v>
      </c>
      <c r="K49" s="165">
        <f>J49+SUMIFS('Бараа, ТЭМ'!$H$6:$H$1113,'Бараа, ТЭМ'!$C$6:$C$1113,Тайлан!J5,'Бараа, ТЭМ'!$E$6:$E$1113,'ББ Үлдэгдэл'!$B$49)-SUMIFS('Бараа, ТЭМ'!$N$6:$N$1113,'Бараа, ТЭМ'!$C$6:$C$1113,Тайлан!J5,'Бараа, ТЭМ'!$E$6:$E$1113,'ББ Үлдэгдэл'!$B$49)</f>
        <v>0</v>
      </c>
      <c r="L49" s="165">
        <f>K49+SUMIFS('Бараа, ТЭМ'!$H$6:$H$1113,'Бараа, ТЭМ'!$C$6:$C$1113,Тайлан!K5,'Бараа, ТЭМ'!$E$6:$E$1113,'ББ Үлдэгдэл'!$B$49)-SUMIFS('Бараа, ТЭМ'!$N$6:$N$1113,'Бараа, ТЭМ'!$C$6:$C$1113,Тайлан!K5,'Бараа, ТЭМ'!$E$6:$E$1113,'ББ Үлдэгдэл'!$B$49)</f>
        <v>0</v>
      </c>
      <c r="M49" s="165">
        <f>L49+SUMIFS('Бараа, ТЭМ'!$H$6:$H$1113,'Бараа, ТЭМ'!$C$6:$C$1113,Тайлан!L5,'Бараа, ТЭМ'!$E$6:$E$1113,'ББ Үлдэгдэл'!$B$49)-SUMIFS('Бараа, ТЭМ'!$N$6:$N$1113,'Бараа, ТЭМ'!$C$6:$C$1113,Тайлан!L5,'Бараа, ТЭМ'!$E$6:$E$1113,'ББ Үлдэгдэл'!$B$49)</f>
        <v>0</v>
      </c>
      <c r="N49" s="165">
        <f>M49+SUMIFS('Бараа, ТЭМ'!$H$6:$H$1113,'Бараа, ТЭМ'!$C$6:$C$1113,Тайлан!M5,'Бараа, ТЭМ'!$E$6:$E$1113,'ББ Үлдэгдэл'!$B$49)-SUMIFS('Бараа, ТЭМ'!$N$6:$N$1113,'Бараа, ТЭМ'!$C$6:$C$1113,Тайлан!M5,'Бараа, ТЭМ'!$E$6:$E$1113,'ББ Үлдэгдэл'!$B$49)</f>
        <v>0</v>
      </c>
      <c r="O49" s="165">
        <f>N49+SUMIFS('Бараа, ТЭМ'!$H$6:$H$1113,'Бараа, ТЭМ'!$C$6:$C$1113,Тайлан!N5,'Бараа, ТЭМ'!$E$6:$E$1113,'ББ Үлдэгдэл'!$B$49)-SUMIFS('Бараа, ТЭМ'!$N$6:$N$1113,'Бараа, ТЭМ'!$C$6:$C$1113,Тайлан!N5,'Бараа, ТЭМ'!$E$6:$E$1113,'ББ Үлдэгдэл'!$B$49)</f>
        <v>0</v>
      </c>
    </row>
    <row r="50" spans="1:15" x14ac:dyDescent="0.25">
      <c r="A50" s="2"/>
      <c r="B50" s="84" t="str">
        <f>'Бараа, ТЭМ'!U13</f>
        <v>Туcлах_материал 8</v>
      </c>
      <c r="C50" s="155"/>
      <c r="D50" s="165">
        <f>C50+SUMIFS('Бараа, ТЭМ'!$H$6:$H$1113,'Бараа, ТЭМ'!$C$6:$C$1113,Тайлан!C5,'Бараа, ТЭМ'!$E$6:$E$1113,'ББ Үлдэгдэл'!$B$50)-SUMIFS('Бараа, ТЭМ'!$N$6:$N$1113,'Бараа, ТЭМ'!$C$6:$C$1113,Тайлан!C5,'Бараа, ТЭМ'!$E$6:$E$1113,'ББ Үлдэгдэл'!$B$50)</f>
        <v>0</v>
      </c>
      <c r="E50" s="165">
        <f>D50+SUMIFS('Бараа, ТЭМ'!$H$6:$H$1113,'Бараа, ТЭМ'!$C$6:$C$1113,Тайлан!D5,'Бараа, ТЭМ'!$E$6:$E$1113,'ББ Үлдэгдэл'!$B$50)-SUMIFS('Бараа, ТЭМ'!$N$6:$N$1113,'Бараа, ТЭМ'!$C$6:$C$1113,Тайлан!D5,'Бараа, ТЭМ'!$E$6:$E$1113,'ББ Үлдэгдэл'!$B$50)</f>
        <v>0</v>
      </c>
      <c r="F50" s="165">
        <f>E50+SUMIFS('Бараа, ТЭМ'!$H$6:$H$1113,'Бараа, ТЭМ'!$C$6:$C$1113,Тайлан!E5,'Бараа, ТЭМ'!$E$6:$E$1113,'ББ Үлдэгдэл'!$B$50)-SUMIFS('Бараа, ТЭМ'!$N$6:$N$1113,'Бараа, ТЭМ'!$C$6:$C$1113,Тайлан!E5,'Бараа, ТЭМ'!$E$6:$E$1113,'ББ Үлдэгдэл'!$B$50)</f>
        <v>0</v>
      </c>
      <c r="G50" s="165">
        <f>F50+SUMIFS('Бараа, ТЭМ'!$H$6:$H$1113,'Бараа, ТЭМ'!$C$6:$C$1113,Тайлан!F5,'Бараа, ТЭМ'!$E$6:$E$1113,'ББ Үлдэгдэл'!$B$50)-SUMIFS('Бараа, ТЭМ'!$N$6:$N$1113,'Бараа, ТЭМ'!$C$6:$C$1113,Тайлан!F5,'Бараа, ТЭМ'!$E$6:$E$1113,'ББ Үлдэгдэл'!$B$50)</f>
        <v>0</v>
      </c>
      <c r="H50" s="165">
        <f>G50+SUMIFS('Бараа, ТЭМ'!$H$6:$H$1113,'Бараа, ТЭМ'!$C$6:$C$1113,Тайлан!G5,'Бараа, ТЭМ'!$E$6:$E$1113,'ББ Үлдэгдэл'!$B$50)-SUMIFS('Бараа, ТЭМ'!$N$6:$N$1113,'Бараа, ТЭМ'!$C$6:$C$1113,Тайлан!G5,'Бараа, ТЭМ'!$E$6:$E$1113,'ББ Үлдэгдэл'!$B$50)</f>
        <v>0</v>
      </c>
      <c r="I50" s="165">
        <f>H50+SUMIFS('Бараа, ТЭМ'!$H$6:$H$1113,'Бараа, ТЭМ'!$C$6:$C$1113,Тайлан!H5,'Бараа, ТЭМ'!$E$6:$E$1113,'ББ Үлдэгдэл'!$B$50)-SUMIFS('Бараа, ТЭМ'!$N$6:$N$1113,'Бараа, ТЭМ'!$C$6:$C$1113,Тайлан!H5,'Бараа, ТЭМ'!$E$6:$E$1113,'ББ Үлдэгдэл'!$B$50)</f>
        <v>0</v>
      </c>
      <c r="J50" s="165">
        <f>I50+SUMIFS('Бараа, ТЭМ'!$H$6:$H$1113,'Бараа, ТЭМ'!$C$6:$C$1113,Тайлан!I5,'Бараа, ТЭМ'!$E$6:$E$1113,'ББ Үлдэгдэл'!$B$50)-SUMIFS('Бараа, ТЭМ'!$N$6:$N$1113,'Бараа, ТЭМ'!$C$6:$C$1113,Тайлан!I5,'Бараа, ТЭМ'!$E$6:$E$1113,'ББ Үлдэгдэл'!$B$50)</f>
        <v>0</v>
      </c>
      <c r="K50" s="165">
        <f>J50+SUMIFS('Бараа, ТЭМ'!$H$6:$H$1113,'Бараа, ТЭМ'!$C$6:$C$1113,Тайлан!J5,'Бараа, ТЭМ'!$E$6:$E$1113,'ББ Үлдэгдэл'!$B$50)-SUMIFS('Бараа, ТЭМ'!$N$6:$N$1113,'Бараа, ТЭМ'!$C$6:$C$1113,Тайлан!J5,'Бараа, ТЭМ'!$E$6:$E$1113,'ББ Үлдэгдэл'!$B$50)</f>
        <v>0</v>
      </c>
      <c r="L50" s="165">
        <f>K50+SUMIFS('Бараа, ТЭМ'!$H$6:$H$1113,'Бараа, ТЭМ'!$C$6:$C$1113,Тайлан!K5,'Бараа, ТЭМ'!$E$6:$E$1113,'ББ Үлдэгдэл'!$B$50)-SUMIFS('Бараа, ТЭМ'!$N$6:$N$1113,'Бараа, ТЭМ'!$C$6:$C$1113,Тайлан!K5,'Бараа, ТЭМ'!$E$6:$E$1113,'ББ Үлдэгдэл'!$B$50)</f>
        <v>0</v>
      </c>
      <c r="M50" s="165">
        <f>L50+SUMIFS('Бараа, ТЭМ'!$H$6:$H$1113,'Бараа, ТЭМ'!$C$6:$C$1113,Тайлан!L5,'Бараа, ТЭМ'!$E$6:$E$1113,'ББ Үлдэгдэл'!$B$50)-SUMIFS('Бараа, ТЭМ'!$N$6:$N$1113,'Бараа, ТЭМ'!$C$6:$C$1113,Тайлан!L5,'Бараа, ТЭМ'!$E$6:$E$1113,'ББ Үлдэгдэл'!$B$50)</f>
        <v>0</v>
      </c>
      <c r="N50" s="165">
        <f>M50+SUMIFS('Бараа, ТЭМ'!$H$6:$H$1113,'Бараа, ТЭМ'!$C$6:$C$1113,Тайлан!M5,'Бараа, ТЭМ'!$E$6:$E$1113,'ББ Үлдэгдэл'!$B$50)-SUMIFS('Бараа, ТЭМ'!$N$6:$N$1113,'Бараа, ТЭМ'!$C$6:$C$1113,Тайлан!M5,'Бараа, ТЭМ'!$E$6:$E$1113,'ББ Үлдэгдэл'!$B$50)</f>
        <v>0</v>
      </c>
      <c r="O50" s="165">
        <f>N50+SUMIFS('Бараа, ТЭМ'!$H$6:$H$1113,'Бараа, ТЭМ'!$C$6:$C$1113,Тайлан!N5,'Бараа, ТЭМ'!$E$6:$E$1113,'ББ Үлдэгдэл'!$B$50)-SUMIFS('Бараа, ТЭМ'!$N$6:$N$1113,'Бараа, ТЭМ'!$C$6:$C$1113,Тайлан!N5,'Бараа, ТЭМ'!$E$6:$E$1113,'ББ Үлдэгдэл'!$B$50)</f>
        <v>0</v>
      </c>
    </row>
    <row r="51" spans="1:15" x14ac:dyDescent="0.25">
      <c r="A51" s="2"/>
      <c r="B51" s="84" t="str">
        <f>'Бараа, ТЭМ'!U14</f>
        <v>Туcлах_материал 9</v>
      </c>
      <c r="C51" s="155"/>
      <c r="D51" s="165">
        <f>C51+SUMIFS('Бараа, ТЭМ'!$H$6:$H$1113,'Бараа, ТЭМ'!$C$6:$C$1113,Тайлан!C5,'Бараа, ТЭМ'!$E$6:$E$1113,'ББ Үлдэгдэл'!$B$51)-SUMIFS('Бараа, ТЭМ'!$N$6:$N$1113,'Бараа, ТЭМ'!$C$6:$C$1113,Тайлан!C5,'Бараа, ТЭМ'!$E$6:$E$1113,'ББ Үлдэгдэл'!$B$51)</f>
        <v>0</v>
      </c>
      <c r="E51" s="165">
        <f>D51+SUMIFS('Бараа, ТЭМ'!$H$6:$H$1113,'Бараа, ТЭМ'!$C$6:$C$1113,Тайлан!D5,'Бараа, ТЭМ'!$E$6:$E$1113,'ББ Үлдэгдэл'!$B$51)-SUMIFS('Бараа, ТЭМ'!$N$6:$N$1113,'Бараа, ТЭМ'!$C$6:$C$1113,Тайлан!D5,'Бараа, ТЭМ'!$E$6:$E$1113,'ББ Үлдэгдэл'!$B$51)</f>
        <v>0</v>
      </c>
      <c r="F51" s="165">
        <f>E51+SUMIFS('Бараа, ТЭМ'!$H$6:$H$1113,'Бараа, ТЭМ'!$C$6:$C$1113,Тайлан!E5,'Бараа, ТЭМ'!$E$6:$E$1113,'ББ Үлдэгдэл'!$B$51)-SUMIFS('Бараа, ТЭМ'!$N$6:$N$1113,'Бараа, ТЭМ'!$C$6:$C$1113,Тайлан!E5,'Бараа, ТЭМ'!$E$6:$E$1113,'ББ Үлдэгдэл'!$B$51)</f>
        <v>0</v>
      </c>
      <c r="G51" s="165">
        <f>F51+SUMIFS('Бараа, ТЭМ'!$H$6:$H$1113,'Бараа, ТЭМ'!$C$6:$C$1113,Тайлан!F5,'Бараа, ТЭМ'!$E$6:$E$1113,'ББ Үлдэгдэл'!$B$51)-SUMIFS('Бараа, ТЭМ'!$N$6:$N$1113,'Бараа, ТЭМ'!$C$6:$C$1113,Тайлан!F5,'Бараа, ТЭМ'!$E$6:$E$1113,'ББ Үлдэгдэл'!$B$51)</f>
        <v>0</v>
      </c>
      <c r="H51" s="165">
        <f>G51+SUMIFS('Бараа, ТЭМ'!$H$6:$H$1113,'Бараа, ТЭМ'!$C$6:$C$1113,Тайлан!G5,'Бараа, ТЭМ'!$E$6:$E$1113,'ББ Үлдэгдэл'!$B$51)-SUMIFS('Бараа, ТЭМ'!$N$6:$N$1113,'Бараа, ТЭМ'!$C$6:$C$1113,Тайлан!G5,'Бараа, ТЭМ'!$E$6:$E$1113,'ББ Үлдэгдэл'!$B$51)</f>
        <v>0</v>
      </c>
      <c r="I51" s="165">
        <f>H51+SUMIFS('Бараа, ТЭМ'!$H$6:$H$1113,'Бараа, ТЭМ'!$C$6:$C$1113,Тайлан!H5,'Бараа, ТЭМ'!$E$6:$E$1113,'ББ Үлдэгдэл'!$B$51)-SUMIFS('Бараа, ТЭМ'!$N$6:$N$1113,'Бараа, ТЭМ'!$C$6:$C$1113,Тайлан!H5,'Бараа, ТЭМ'!$E$6:$E$1113,'ББ Үлдэгдэл'!$B$51)</f>
        <v>0</v>
      </c>
      <c r="J51" s="165">
        <f>I51+SUMIFS('Бараа, ТЭМ'!$H$6:$H$1113,'Бараа, ТЭМ'!$C$6:$C$1113,Тайлан!I5,'Бараа, ТЭМ'!$E$6:$E$1113,'ББ Үлдэгдэл'!$B$51)-SUMIFS('Бараа, ТЭМ'!$N$6:$N$1113,'Бараа, ТЭМ'!$C$6:$C$1113,Тайлан!I5,'Бараа, ТЭМ'!$E$6:$E$1113,'ББ Үлдэгдэл'!$B$51)</f>
        <v>0</v>
      </c>
      <c r="K51" s="165">
        <f>J51+SUMIFS('Бараа, ТЭМ'!$H$6:$H$1113,'Бараа, ТЭМ'!$C$6:$C$1113,Тайлан!J5,'Бараа, ТЭМ'!$E$6:$E$1113,'ББ Үлдэгдэл'!$B$51)-SUMIFS('Бараа, ТЭМ'!$N$6:$N$1113,'Бараа, ТЭМ'!$C$6:$C$1113,Тайлан!J5,'Бараа, ТЭМ'!$E$6:$E$1113,'ББ Үлдэгдэл'!$B$51)</f>
        <v>0</v>
      </c>
      <c r="L51" s="165">
        <f>K51+SUMIFS('Бараа, ТЭМ'!$H$6:$H$1113,'Бараа, ТЭМ'!$C$6:$C$1113,Тайлан!K5,'Бараа, ТЭМ'!$E$6:$E$1113,'ББ Үлдэгдэл'!$B$51)-SUMIFS('Бараа, ТЭМ'!$N$6:$N$1113,'Бараа, ТЭМ'!$C$6:$C$1113,Тайлан!K5,'Бараа, ТЭМ'!$E$6:$E$1113,'ББ Үлдэгдэл'!$B$51)</f>
        <v>0</v>
      </c>
      <c r="M51" s="165">
        <f>L51+SUMIFS('Бараа, ТЭМ'!$H$6:$H$1113,'Бараа, ТЭМ'!$C$6:$C$1113,Тайлан!L5,'Бараа, ТЭМ'!$E$6:$E$1113,'ББ Үлдэгдэл'!$B$51)-SUMIFS('Бараа, ТЭМ'!$N$6:$N$1113,'Бараа, ТЭМ'!$C$6:$C$1113,Тайлан!L5,'Бараа, ТЭМ'!$E$6:$E$1113,'ББ Үлдэгдэл'!$B$51)</f>
        <v>0</v>
      </c>
      <c r="N51" s="165">
        <f>M51+SUMIFS('Бараа, ТЭМ'!$H$6:$H$1113,'Бараа, ТЭМ'!$C$6:$C$1113,Тайлан!M5,'Бараа, ТЭМ'!$E$6:$E$1113,'ББ Үлдэгдэл'!$B$51)-SUMIFS('Бараа, ТЭМ'!$N$6:$N$1113,'Бараа, ТЭМ'!$C$6:$C$1113,Тайлан!M5,'Бараа, ТЭМ'!$E$6:$E$1113,'ББ Үлдэгдэл'!$B$51)</f>
        <v>0</v>
      </c>
      <c r="O51" s="165">
        <f>N51+SUMIFS('Бараа, ТЭМ'!$H$6:$H$1113,'Бараа, ТЭМ'!$C$6:$C$1113,Тайлан!N5,'Бараа, ТЭМ'!$E$6:$E$1113,'ББ Үлдэгдэл'!$B$51)-SUMIFS('Бараа, ТЭМ'!$N$6:$N$1113,'Бараа, ТЭМ'!$C$6:$C$1113,Тайлан!N5,'Бараа, ТЭМ'!$E$6:$E$1113,'ББ Үлдэгдэл'!$B$51)</f>
        <v>0</v>
      </c>
    </row>
    <row r="52" spans="1:15" x14ac:dyDescent="0.25">
      <c r="A52" s="2"/>
      <c r="B52" s="84" t="str">
        <f>'Бараа, ТЭМ'!U15</f>
        <v>Туcлах_материал 10</v>
      </c>
      <c r="C52" s="155"/>
      <c r="D52" s="165">
        <f>C52+SUMIFS('Бараа, ТЭМ'!$H$6:$H$1113,'Бараа, ТЭМ'!$C$6:$C$1113,Тайлан!C5,'Бараа, ТЭМ'!$E$6:$E$1113,'ББ Үлдэгдэл'!$B$52)-SUMIFS('Бараа, ТЭМ'!$N$6:$N$1113,'Бараа, ТЭМ'!$C$6:$C$1113,Тайлан!C5,'Бараа, ТЭМ'!$E$6:$E$1113,'ББ Үлдэгдэл'!$B$52)</f>
        <v>0</v>
      </c>
      <c r="E52" s="165">
        <f>D52+SUMIFS('Бараа, ТЭМ'!$H$6:$H$1113,'Бараа, ТЭМ'!$C$6:$C$1113,Тайлан!D5,'Бараа, ТЭМ'!$E$6:$E$1113,'ББ Үлдэгдэл'!$B$52)-SUMIFS('Бараа, ТЭМ'!$N$6:$N$1113,'Бараа, ТЭМ'!$C$6:$C$1113,Тайлан!D5,'Бараа, ТЭМ'!$E$6:$E$1113,'ББ Үлдэгдэл'!$B$52)</f>
        <v>0</v>
      </c>
      <c r="F52" s="165">
        <f>E52+SUMIFS('Бараа, ТЭМ'!$H$6:$H$1113,'Бараа, ТЭМ'!$C$6:$C$1113,Тайлан!E5,'Бараа, ТЭМ'!$E$6:$E$1113,'ББ Үлдэгдэл'!$B$52)-SUMIFS('Бараа, ТЭМ'!$N$6:$N$1113,'Бараа, ТЭМ'!$C$6:$C$1113,Тайлан!E5,'Бараа, ТЭМ'!$E$6:$E$1113,'ББ Үлдэгдэл'!$B$52)</f>
        <v>0</v>
      </c>
      <c r="G52" s="165">
        <f>F52+SUMIFS('Бараа, ТЭМ'!$H$6:$H$1113,'Бараа, ТЭМ'!$C$6:$C$1113,Тайлан!F5,'Бараа, ТЭМ'!$E$6:$E$1113,'ББ Үлдэгдэл'!$B$52)-SUMIFS('Бараа, ТЭМ'!$N$6:$N$1113,'Бараа, ТЭМ'!$C$6:$C$1113,Тайлан!F5,'Бараа, ТЭМ'!$E$6:$E$1113,'ББ Үлдэгдэл'!$B$52)</f>
        <v>0</v>
      </c>
      <c r="H52" s="165">
        <f>G52+SUMIFS('Бараа, ТЭМ'!$H$6:$H$1113,'Бараа, ТЭМ'!$C$6:$C$1113,Тайлан!G5,'Бараа, ТЭМ'!$E$6:$E$1113,'ББ Үлдэгдэл'!$B$52)-SUMIFS('Бараа, ТЭМ'!$N$6:$N$1113,'Бараа, ТЭМ'!$C$6:$C$1113,Тайлан!G5,'Бараа, ТЭМ'!$E$6:$E$1113,'ББ Үлдэгдэл'!$B$52)</f>
        <v>0</v>
      </c>
      <c r="I52" s="165">
        <f>H52+SUMIFS('Бараа, ТЭМ'!$H$6:$H$1113,'Бараа, ТЭМ'!$C$6:$C$1113,Тайлан!H5,'Бараа, ТЭМ'!$E$6:$E$1113,'ББ Үлдэгдэл'!$B$52)-SUMIFS('Бараа, ТЭМ'!$N$6:$N$1113,'Бараа, ТЭМ'!$C$6:$C$1113,Тайлан!H5,'Бараа, ТЭМ'!$E$6:$E$1113,'ББ Үлдэгдэл'!$B$52)</f>
        <v>0</v>
      </c>
      <c r="J52" s="165">
        <f>I52+SUMIFS('Бараа, ТЭМ'!$H$6:$H$1113,'Бараа, ТЭМ'!$C$6:$C$1113,Тайлан!I5,'Бараа, ТЭМ'!$E$6:$E$1113,'ББ Үлдэгдэл'!$B$52)-SUMIFS('Бараа, ТЭМ'!$N$6:$N$1113,'Бараа, ТЭМ'!$C$6:$C$1113,Тайлан!I5,'Бараа, ТЭМ'!$E$6:$E$1113,'ББ Үлдэгдэл'!$B$52)</f>
        <v>0</v>
      </c>
      <c r="K52" s="165">
        <f>J52+SUMIFS('Бараа, ТЭМ'!$H$6:$H$1113,'Бараа, ТЭМ'!$C$6:$C$1113,Тайлан!J5,'Бараа, ТЭМ'!$E$6:$E$1113,'ББ Үлдэгдэл'!$B$52)-SUMIFS('Бараа, ТЭМ'!$N$6:$N$1113,'Бараа, ТЭМ'!$C$6:$C$1113,Тайлан!J5,'Бараа, ТЭМ'!$E$6:$E$1113,'ББ Үлдэгдэл'!$B$52)</f>
        <v>0</v>
      </c>
      <c r="L52" s="165">
        <f>K52+SUMIFS('Бараа, ТЭМ'!$H$6:$H$1113,'Бараа, ТЭМ'!$C$6:$C$1113,Тайлан!K5,'Бараа, ТЭМ'!$E$6:$E$1113,'ББ Үлдэгдэл'!$B$52)-SUMIFS('Бараа, ТЭМ'!$N$6:$N$1113,'Бараа, ТЭМ'!$C$6:$C$1113,Тайлан!K5,'Бараа, ТЭМ'!$E$6:$E$1113,'ББ Үлдэгдэл'!$B$52)</f>
        <v>0</v>
      </c>
      <c r="M52" s="165">
        <f>L52+SUMIFS('Бараа, ТЭМ'!$H$6:$H$1113,'Бараа, ТЭМ'!$C$6:$C$1113,Тайлан!L5,'Бараа, ТЭМ'!$E$6:$E$1113,'ББ Үлдэгдэл'!$B$52)-SUMIFS('Бараа, ТЭМ'!$N$6:$N$1113,'Бараа, ТЭМ'!$C$6:$C$1113,Тайлан!L5,'Бараа, ТЭМ'!$E$6:$E$1113,'ББ Үлдэгдэл'!$B$52)</f>
        <v>0</v>
      </c>
      <c r="N52" s="165">
        <f>M52+SUMIFS('Бараа, ТЭМ'!$H$6:$H$1113,'Бараа, ТЭМ'!$C$6:$C$1113,Тайлан!M5,'Бараа, ТЭМ'!$E$6:$E$1113,'ББ Үлдэгдэл'!$B$52)-SUMIFS('Бараа, ТЭМ'!$N$6:$N$1113,'Бараа, ТЭМ'!$C$6:$C$1113,Тайлан!M5,'Бараа, ТЭМ'!$E$6:$E$1113,'ББ Үлдэгдэл'!$B$52)</f>
        <v>0</v>
      </c>
      <c r="O52" s="165">
        <f>N52+SUMIFS('Бараа, ТЭМ'!$H$6:$H$1113,'Бараа, ТЭМ'!$C$6:$C$1113,Тайлан!N5,'Бараа, ТЭМ'!$E$6:$E$1113,'ББ Үлдэгдэл'!$B$52)-SUMIFS('Бараа, ТЭМ'!$N$6:$N$1113,'Бараа, ТЭМ'!$C$6:$C$1113,Тайлан!N5,'Бараа, ТЭМ'!$E$6:$E$1113,'ББ Үлдэгдэл'!$B$52)</f>
        <v>0</v>
      </c>
    </row>
    <row r="53" spans="1:15" x14ac:dyDescent="0.25">
      <c r="A53" s="2"/>
      <c r="B53" s="84" t="str">
        <f>'Бараа, ТЭМ'!U16</f>
        <v>Туcлах_материал 11</v>
      </c>
      <c r="C53" s="155"/>
      <c r="D53" s="165">
        <f>C53+SUMIFS('Бараа, ТЭМ'!$H$6:$H$1113,'Бараа, ТЭМ'!$C$6:$C$1113,Тайлан!C5,'Бараа, ТЭМ'!$E$6:$E$1113,'ББ Үлдэгдэл'!$B$53)-SUMIFS('Бараа, ТЭМ'!$N$6:$N$1113,'Бараа, ТЭМ'!$C$6:$C$1113,Тайлан!C5,'Бараа, ТЭМ'!$E$6:$E$1113,'ББ Үлдэгдэл'!$B$53)</f>
        <v>0</v>
      </c>
      <c r="E53" s="165">
        <f>D53+SUMIFS('Бараа, ТЭМ'!$H$6:$H$1113,'Бараа, ТЭМ'!$C$6:$C$1113,Тайлан!D5,'Бараа, ТЭМ'!$E$6:$E$1113,'ББ Үлдэгдэл'!$B$53)-SUMIFS('Бараа, ТЭМ'!$N$6:$N$1113,'Бараа, ТЭМ'!$C$6:$C$1113,Тайлан!D5,'Бараа, ТЭМ'!$E$6:$E$1113,'ББ Үлдэгдэл'!$B$53)</f>
        <v>0</v>
      </c>
      <c r="F53" s="165">
        <f>E53+SUMIFS('Бараа, ТЭМ'!$H$6:$H$1113,'Бараа, ТЭМ'!$C$6:$C$1113,Тайлан!E5,'Бараа, ТЭМ'!$E$6:$E$1113,'ББ Үлдэгдэл'!$B$53)-SUMIFS('Бараа, ТЭМ'!$N$6:$N$1113,'Бараа, ТЭМ'!$C$6:$C$1113,Тайлан!E5,'Бараа, ТЭМ'!$E$6:$E$1113,'ББ Үлдэгдэл'!$B$53)</f>
        <v>0</v>
      </c>
      <c r="G53" s="165">
        <f>F53+SUMIFS('Бараа, ТЭМ'!$H$6:$H$1113,'Бараа, ТЭМ'!$C$6:$C$1113,Тайлан!F5,'Бараа, ТЭМ'!$E$6:$E$1113,'ББ Үлдэгдэл'!$B$53)-SUMIFS('Бараа, ТЭМ'!$N$6:$N$1113,'Бараа, ТЭМ'!$C$6:$C$1113,Тайлан!F5,'Бараа, ТЭМ'!$E$6:$E$1113,'ББ Үлдэгдэл'!$B$53)</f>
        <v>0</v>
      </c>
      <c r="H53" s="165">
        <f>G53+SUMIFS('Бараа, ТЭМ'!$H$6:$H$1113,'Бараа, ТЭМ'!$C$6:$C$1113,Тайлан!G5,'Бараа, ТЭМ'!$E$6:$E$1113,'ББ Үлдэгдэл'!$B$53)-SUMIFS('Бараа, ТЭМ'!$N$6:$N$1113,'Бараа, ТЭМ'!$C$6:$C$1113,Тайлан!G5,'Бараа, ТЭМ'!$E$6:$E$1113,'ББ Үлдэгдэл'!$B$53)</f>
        <v>0</v>
      </c>
      <c r="I53" s="165">
        <f>H53+SUMIFS('Бараа, ТЭМ'!$H$6:$H$1113,'Бараа, ТЭМ'!$C$6:$C$1113,Тайлан!H5,'Бараа, ТЭМ'!$E$6:$E$1113,'ББ Үлдэгдэл'!$B$53)-SUMIFS('Бараа, ТЭМ'!$N$6:$N$1113,'Бараа, ТЭМ'!$C$6:$C$1113,Тайлан!H5,'Бараа, ТЭМ'!$E$6:$E$1113,'ББ Үлдэгдэл'!$B$53)</f>
        <v>0</v>
      </c>
      <c r="J53" s="165">
        <f>I53+SUMIFS('Бараа, ТЭМ'!$H$6:$H$1113,'Бараа, ТЭМ'!$C$6:$C$1113,Тайлан!I5,'Бараа, ТЭМ'!$E$6:$E$1113,'ББ Үлдэгдэл'!$B$53)-SUMIFS('Бараа, ТЭМ'!$N$6:$N$1113,'Бараа, ТЭМ'!$C$6:$C$1113,Тайлан!I5,'Бараа, ТЭМ'!$E$6:$E$1113,'ББ Үлдэгдэл'!$B$53)</f>
        <v>0</v>
      </c>
      <c r="K53" s="165">
        <f>J53+SUMIFS('Бараа, ТЭМ'!$H$6:$H$1113,'Бараа, ТЭМ'!$C$6:$C$1113,Тайлан!J5,'Бараа, ТЭМ'!$E$6:$E$1113,'ББ Үлдэгдэл'!$B$53)-SUMIFS('Бараа, ТЭМ'!$N$6:$N$1113,'Бараа, ТЭМ'!$C$6:$C$1113,Тайлан!J5,'Бараа, ТЭМ'!$E$6:$E$1113,'ББ Үлдэгдэл'!$B$53)</f>
        <v>0</v>
      </c>
      <c r="L53" s="165">
        <f>K53+SUMIFS('Бараа, ТЭМ'!$H$6:$H$1113,'Бараа, ТЭМ'!$C$6:$C$1113,Тайлан!K5,'Бараа, ТЭМ'!$E$6:$E$1113,'ББ Үлдэгдэл'!$B$53)-SUMIFS('Бараа, ТЭМ'!$N$6:$N$1113,'Бараа, ТЭМ'!$C$6:$C$1113,Тайлан!K5,'Бараа, ТЭМ'!$E$6:$E$1113,'ББ Үлдэгдэл'!$B$53)</f>
        <v>0</v>
      </c>
      <c r="M53" s="165">
        <f>L53+SUMIFS('Бараа, ТЭМ'!$H$6:$H$1113,'Бараа, ТЭМ'!$C$6:$C$1113,Тайлан!L5,'Бараа, ТЭМ'!$E$6:$E$1113,'ББ Үлдэгдэл'!$B$53)-SUMIFS('Бараа, ТЭМ'!$N$6:$N$1113,'Бараа, ТЭМ'!$C$6:$C$1113,Тайлан!L5,'Бараа, ТЭМ'!$E$6:$E$1113,'ББ Үлдэгдэл'!$B$53)</f>
        <v>0</v>
      </c>
      <c r="N53" s="165">
        <f>M53+SUMIFS('Бараа, ТЭМ'!$H$6:$H$1113,'Бараа, ТЭМ'!$C$6:$C$1113,Тайлан!M5,'Бараа, ТЭМ'!$E$6:$E$1113,'ББ Үлдэгдэл'!$B$53)-SUMIFS('Бараа, ТЭМ'!$N$6:$N$1113,'Бараа, ТЭМ'!$C$6:$C$1113,Тайлан!M5,'Бараа, ТЭМ'!$E$6:$E$1113,'ББ Үлдэгдэл'!$B$53)</f>
        <v>0</v>
      </c>
      <c r="O53" s="165">
        <f>N53+SUMIFS('Бараа, ТЭМ'!$H$6:$H$1113,'Бараа, ТЭМ'!$C$6:$C$1113,Тайлан!N5,'Бараа, ТЭМ'!$E$6:$E$1113,'ББ Үлдэгдэл'!$B$53)-SUMIFS('Бараа, ТЭМ'!$N$6:$N$1113,'Бараа, ТЭМ'!$C$6:$C$1113,Тайлан!N5,'Бараа, ТЭМ'!$E$6:$E$1113,'ББ Үлдэгдэл'!$B$53)</f>
        <v>0</v>
      </c>
    </row>
    <row r="54" spans="1:15" x14ac:dyDescent="0.25">
      <c r="A54" s="2"/>
      <c r="B54" s="84" t="str">
        <f>'Бараа, ТЭМ'!U17</f>
        <v>Туcлах_материал 12</v>
      </c>
      <c r="C54" s="155"/>
      <c r="D54" s="165">
        <f>C54+SUMIFS('Бараа, ТЭМ'!$H$6:$H$1113,'Бараа, ТЭМ'!$C$6:$C$1113,Тайлан!C5,'Бараа, ТЭМ'!$E$6:$E$1113,'ББ Үлдэгдэл'!$B$54)-SUMIFS('Бараа, ТЭМ'!$N$6:$N$1113,'Бараа, ТЭМ'!$C$6:$C$1113,Тайлан!C5,'Бараа, ТЭМ'!$E$6:$E$1113,'ББ Үлдэгдэл'!$B$54)</f>
        <v>0</v>
      </c>
      <c r="E54" s="165">
        <f>D54+SUMIFS('Бараа, ТЭМ'!$H$6:$H$1113,'Бараа, ТЭМ'!$C$6:$C$1113,Тайлан!D5,'Бараа, ТЭМ'!$E$6:$E$1113,'ББ Үлдэгдэл'!$B$54)-SUMIFS('Бараа, ТЭМ'!$N$6:$N$1113,'Бараа, ТЭМ'!$C$6:$C$1113,Тайлан!D5,'Бараа, ТЭМ'!$E$6:$E$1113,'ББ Үлдэгдэл'!$B$54)</f>
        <v>0</v>
      </c>
      <c r="F54" s="165">
        <f>E54+SUMIFS('Бараа, ТЭМ'!$H$6:$H$1113,'Бараа, ТЭМ'!$C$6:$C$1113,Тайлан!E5,'Бараа, ТЭМ'!$E$6:$E$1113,'ББ Үлдэгдэл'!$B$54)-SUMIFS('Бараа, ТЭМ'!$N$6:$N$1113,'Бараа, ТЭМ'!$C$6:$C$1113,Тайлан!E5,'Бараа, ТЭМ'!$E$6:$E$1113,'ББ Үлдэгдэл'!$B$54)</f>
        <v>0</v>
      </c>
      <c r="G54" s="165">
        <f>F54+SUMIFS('Бараа, ТЭМ'!$H$6:$H$1113,'Бараа, ТЭМ'!$C$6:$C$1113,Тайлан!F5,'Бараа, ТЭМ'!$E$6:$E$1113,'ББ Үлдэгдэл'!$B$54)-SUMIFS('Бараа, ТЭМ'!$N$6:$N$1113,'Бараа, ТЭМ'!$C$6:$C$1113,Тайлан!F5,'Бараа, ТЭМ'!$E$6:$E$1113,'ББ Үлдэгдэл'!$B$54)</f>
        <v>0</v>
      </c>
      <c r="H54" s="165">
        <f>G54+SUMIFS('Бараа, ТЭМ'!$H$6:$H$1113,'Бараа, ТЭМ'!$C$6:$C$1113,Тайлан!G5,'Бараа, ТЭМ'!$E$6:$E$1113,'ББ Үлдэгдэл'!$B$54)-SUMIFS('Бараа, ТЭМ'!$N$6:$N$1113,'Бараа, ТЭМ'!$C$6:$C$1113,Тайлан!G5,'Бараа, ТЭМ'!$E$6:$E$1113,'ББ Үлдэгдэл'!$B$54)</f>
        <v>0</v>
      </c>
      <c r="I54" s="165">
        <f>H54+SUMIFS('Бараа, ТЭМ'!$H$6:$H$1113,'Бараа, ТЭМ'!$C$6:$C$1113,Тайлан!H5,'Бараа, ТЭМ'!$E$6:$E$1113,'ББ Үлдэгдэл'!$B$54)-SUMIFS('Бараа, ТЭМ'!$N$6:$N$1113,'Бараа, ТЭМ'!$C$6:$C$1113,Тайлан!H5,'Бараа, ТЭМ'!$E$6:$E$1113,'ББ Үлдэгдэл'!$B$54)</f>
        <v>0</v>
      </c>
      <c r="J54" s="165">
        <f>I54+SUMIFS('Бараа, ТЭМ'!$H$6:$H$1113,'Бараа, ТЭМ'!$C$6:$C$1113,Тайлан!I5,'Бараа, ТЭМ'!$E$6:$E$1113,'ББ Үлдэгдэл'!$B$54)-SUMIFS('Бараа, ТЭМ'!$N$6:$N$1113,'Бараа, ТЭМ'!$C$6:$C$1113,Тайлан!I5,'Бараа, ТЭМ'!$E$6:$E$1113,'ББ Үлдэгдэл'!$B$54)</f>
        <v>0</v>
      </c>
      <c r="K54" s="165">
        <f>J54+SUMIFS('Бараа, ТЭМ'!$H$6:$H$1113,'Бараа, ТЭМ'!$C$6:$C$1113,Тайлан!J5,'Бараа, ТЭМ'!$E$6:$E$1113,'ББ Үлдэгдэл'!$B$54)-SUMIFS('Бараа, ТЭМ'!$N$6:$N$1113,'Бараа, ТЭМ'!$C$6:$C$1113,Тайлан!J5,'Бараа, ТЭМ'!$E$6:$E$1113,'ББ Үлдэгдэл'!$B$54)</f>
        <v>0</v>
      </c>
      <c r="L54" s="165">
        <f>K54+SUMIFS('Бараа, ТЭМ'!$H$6:$H$1113,'Бараа, ТЭМ'!$C$6:$C$1113,Тайлан!K5,'Бараа, ТЭМ'!$E$6:$E$1113,'ББ Үлдэгдэл'!$B$54)-SUMIFS('Бараа, ТЭМ'!$N$6:$N$1113,'Бараа, ТЭМ'!$C$6:$C$1113,Тайлан!K5,'Бараа, ТЭМ'!$E$6:$E$1113,'ББ Үлдэгдэл'!$B$54)</f>
        <v>0</v>
      </c>
      <c r="M54" s="165">
        <f>L54+SUMIFS('Бараа, ТЭМ'!$H$6:$H$1113,'Бараа, ТЭМ'!$C$6:$C$1113,Тайлан!L5,'Бараа, ТЭМ'!$E$6:$E$1113,'ББ Үлдэгдэл'!$B$54)-SUMIFS('Бараа, ТЭМ'!$N$6:$N$1113,'Бараа, ТЭМ'!$C$6:$C$1113,Тайлан!L5,'Бараа, ТЭМ'!$E$6:$E$1113,'ББ Үлдэгдэл'!$B$54)</f>
        <v>0</v>
      </c>
      <c r="N54" s="165">
        <f>M54+SUMIFS('Бараа, ТЭМ'!$H$6:$H$1113,'Бараа, ТЭМ'!$C$6:$C$1113,Тайлан!M5,'Бараа, ТЭМ'!$E$6:$E$1113,'ББ Үлдэгдэл'!$B$54)-SUMIFS('Бараа, ТЭМ'!$N$6:$N$1113,'Бараа, ТЭМ'!$C$6:$C$1113,Тайлан!M5,'Бараа, ТЭМ'!$E$6:$E$1113,'ББ Үлдэгдэл'!$B$54)</f>
        <v>0</v>
      </c>
      <c r="O54" s="165">
        <f>N54+SUMIFS('Бараа, ТЭМ'!$H$6:$H$1113,'Бараа, ТЭМ'!$C$6:$C$1113,Тайлан!N5,'Бараа, ТЭМ'!$E$6:$E$1113,'ББ Үлдэгдэл'!$B$54)-SUMIFS('Бараа, ТЭМ'!$N$6:$N$1113,'Бараа, ТЭМ'!$C$6:$C$1113,Тайлан!N5,'Бараа, ТЭМ'!$E$6:$E$1113,'ББ Үлдэгдэл'!$B$54)</f>
        <v>0</v>
      </c>
    </row>
    <row r="55" spans="1:15" x14ac:dyDescent="0.25">
      <c r="A55" s="2"/>
      <c r="B55" s="84" t="str">
        <f>'Бараа, ТЭМ'!U18</f>
        <v>Туcлах_материал 13</v>
      </c>
      <c r="C55" s="155"/>
      <c r="D55" s="165">
        <f>C55+SUMIFS('Бараа, ТЭМ'!$H$6:$H$1113,'Бараа, ТЭМ'!$C$6:$C$1113,Тайлан!C5,'Бараа, ТЭМ'!$E$6:$E$1113,'ББ Үлдэгдэл'!$B$55)-SUMIFS('Бараа, ТЭМ'!$N$6:$N$1113,'Бараа, ТЭМ'!$C$6:$C$1113,Тайлан!C5,'Бараа, ТЭМ'!$E$6:$E$1113,'ББ Үлдэгдэл'!$B$55)</f>
        <v>0</v>
      </c>
      <c r="E55" s="165">
        <f>D55+SUMIFS('Бараа, ТЭМ'!$H$6:$H$1113,'Бараа, ТЭМ'!$C$6:$C$1113,Тайлан!D5,'Бараа, ТЭМ'!$E$6:$E$1113,'ББ Үлдэгдэл'!$B$55)-SUMIFS('Бараа, ТЭМ'!$N$6:$N$1113,'Бараа, ТЭМ'!$C$6:$C$1113,Тайлан!D5,'Бараа, ТЭМ'!$E$6:$E$1113,'ББ Үлдэгдэл'!$B$55)</f>
        <v>0</v>
      </c>
      <c r="F55" s="165">
        <f>E55+SUMIFS('Бараа, ТЭМ'!$H$6:$H$1113,'Бараа, ТЭМ'!$C$6:$C$1113,Тайлан!E5,'Бараа, ТЭМ'!$E$6:$E$1113,'ББ Үлдэгдэл'!$B$55)-SUMIFS('Бараа, ТЭМ'!$N$6:$N$1113,'Бараа, ТЭМ'!$C$6:$C$1113,Тайлан!E5,'Бараа, ТЭМ'!$E$6:$E$1113,'ББ Үлдэгдэл'!$B$55)</f>
        <v>0</v>
      </c>
      <c r="G55" s="165">
        <f>F55+SUMIFS('Бараа, ТЭМ'!$H$6:$H$1113,'Бараа, ТЭМ'!$C$6:$C$1113,Тайлан!F5,'Бараа, ТЭМ'!$E$6:$E$1113,'ББ Үлдэгдэл'!$B$55)-SUMIFS('Бараа, ТЭМ'!$N$6:$N$1113,'Бараа, ТЭМ'!$C$6:$C$1113,Тайлан!F5,'Бараа, ТЭМ'!$E$6:$E$1113,'ББ Үлдэгдэл'!$B$55)</f>
        <v>0</v>
      </c>
      <c r="H55" s="165">
        <f>G55+SUMIFS('Бараа, ТЭМ'!$H$6:$H$1113,'Бараа, ТЭМ'!$C$6:$C$1113,Тайлан!G5,'Бараа, ТЭМ'!$E$6:$E$1113,'ББ Үлдэгдэл'!$B$55)-SUMIFS('Бараа, ТЭМ'!$N$6:$N$1113,'Бараа, ТЭМ'!$C$6:$C$1113,Тайлан!G5,'Бараа, ТЭМ'!$E$6:$E$1113,'ББ Үлдэгдэл'!$B$55)</f>
        <v>0</v>
      </c>
      <c r="I55" s="165">
        <f>H55+SUMIFS('Бараа, ТЭМ'!$H$6:$H$1113,'Бараа, ТЭМ'!$C$6:$C$1113,Тайлан!H5,'Бараа, ТЭМ'!$E$6:$E$1113,'ББ Үлдэгдэл'!$B$55)-SUMIFS('Бараа, ТЭМ'!$N$6:$N$1113,'Бараа, ТЭМ'!$C$6:$C$1113,Тайлан!H5,'Бараа, ТЭМ'!$E$6:$E$1113,'ББ Үлдэгдэл'!$B$55)</f>
        <v>0</v>
      </c>
      <c r="J55" s="165">
        <f>I55+SUMIFS('Бараа, ТЭМ'!$H$6:$H$1113,'Бараа, ТЭМ'!$C$6:$C$1113,Тайлан!I5,'Бараа, ТЭМ'!$E$6:$E$1113,'ББ Үлдэгдэл'!$B$55)-SUMIFS('Бараа, ТЭМ'!$N$6:$N$1113,'Бараа, ТЭМ'!$C$6:$C$1113,Тайлан!I5,'Бараа, ТЭМ'!$E$6:$E$1113,'ББ Үлдэгдэл'!$B$55)</f>
        <v>0</v>
      </c>
      <c r="K55" s="165">
        <f>J55+SUMIFS('Бараа, ТЭМ'!$H$6:$H$1113,'Бараа, ТЭМ'!$C$6:$C$1113,Тайлан!J5,'Бараа, ТЭМ'!$E$6:$E$1113,'ББ Үлдэгдэл'!$B$55)-SUMIFS('Бараа, ТЭМ'!$N$6:$N$1113,'Бараа, ТЭМ'!$C$6:$C$1113,Тайлан!J5,'Бараа, ТЭМ'!$E$6:$E$1113,'ББ Үлдэгдэл'!$B$55)</f>
        <v>0</v>
      </c>
      <c r="L55" s="165">
        <f>K55+SUMIFS('Бараа, ТЭМ'!$H$6:$H$1113,'Бараа, ТЭМ'!$C$6:$C$1113,Тайлан!K5,'Бараа, ТЭМ'!$E$6:$E$1113,'ББ Үлдэгдэл'!$B$55)-SUMIFS('Бараа, ТЭМ'!$N$6:$N$1113,'Бараа, ТЭМ'!$C$6:$C$1113,Тайлан!K5,'Бараа, ТЭМ'!$E$6:$E$1113,'ББ Үлдэгдэл'!$B$55)</f>
        <v>0</v>
      </c>
      <c r="M55" s="165">
        <f>L55+SUMIFS('Бараа, ТЭМ'!$H$6:$H$1113,'Бараа, ТЭМ'!$C$6:$C$1113,Тайлан!L5,'Бараа, ТЭМ'!$E$6:$E$1113,'ББ Үлдэгдэл'!$B$55)-SUMIFS('Бараа, ТЭМ'!$N$6:$N$1113,'Бараа, ТЭМ'!$C$6:$C$1113,Тайлан!L5,'Бараа, ТЭМ'!$E$6:$E$1113,'ББ Үлдэгдэл'!$B$55)</f>
        <v>0</v>
      </c>
      <c r="N55" s="165">
        <f>M55+SUMIFS('Бараа, ТЭМ'!$H$6:$H$1113,'Бараа, ТЭМ'!$C$6:$C$1113,Тайлан!M5,'Бараа, ТЭМ'!$E$6:$E$1113,'ББ Үлдэгдэл'!$B$55)-SUMIFS('Бараа, ТЭМ'!$N$6:$N$1113,'Бараа, ТЭМ'!$C$6:$C$1113,Тайлан!M5,'Бараа, ТЭМ'!$E$6:$E$1113,'ББ Үлдэгдэл'!$B$55)</f>
        <v>0</v>
      </c>
      <c r="O55" s="165">
        <f>N55+SUMIFS('Бараа, ТЭМ'!$H$6:$H$1113,'Бараа, ТЭМ'!$C$6:$C$1113,Тайлан!N5,'Бараа, ТЭМ'!$E$6:$E$1113,'ББ Үлдэгдэл'!$B$55)-SUMIFS('Бараа, ТЭМ'!$N$6:$N$1113,'Бараа, ТЭМ'!$C$6:$C$1113,Тайлан!N5,'Бараа, ТЭМ'!$E$6:$E$1113,'ББ Үлдэгдэл'!$B$55)</f>
        <v>0</v>
      </c>
    </row>
    <row r="56" spans="1:15" x14ac:dyDescent="0.25">
      <c r="A56" s="2"/>
      <c r="B56" s="84" t="str">
        <f>'Бараа, ТЭМ'!U19</f>
        <v>Туcлах_материал 14</v>
      </c>
      <c r="C56" s="155"/>
      <c r="D56" s="165">
        <f>C56+SUMIFS('Бараа, ТЭМ'!$H$6:$H$1113,'Бараа, ТЭМ'!$C$6:$C$1113,Тайлан!C5,'Бараа, ТЭМ'!$E$6:$E$1113,'ББ Үлдэгдэл'!$B$56)-SUMIFS('Бараа, ТЭМ'!$N$6:$N$1113,'Бараа, ТЭМ'!$C$6:$C$1113,Тайлан!C5,'Бараа, ТЭМ'!$E$6:$E$1113,'ББ Үлдэгдэл'!$B$56)</f>
        <v>0</v>
      </c>
      <c r="E56" s="165">
        <f>D56+SUMIFS('Бараа, ТЭМ'!$H$6:$H$1113,'Бараа, ТЭМ'!$C$6:$C$1113,Тайлан!D5,'Бараа, ТЭМ'!$E$6:$E$1113,'ББ Үлдэгдэл'!$B$56)-SUMIFS('Бараа, ТЭМ'!$N$6:$N$1113,'Бараа, ТЭМ'!$C$6:$C$1113,Тайлан!D5,'Бараа, ТЭМ'!$E$6:$E$1113,'ББ Үлдэгдэл'!$B$56)</f>
        <v>0</v>
      </c>
      <c r="F56" s="165">
        <f>E56+SUMIFS('Бараа, ТЭМ'!$H$6:$H$1113,'Бараа, ТЭМ'!$C$6:$C$1113,Тайлан!E5,'Бараа, ТЭМ'!$E$6:$E$1113,'ББ Үлдэгдэл'!$B$56)-SUMIFS('Бараа, ТЭМ'!$N$6:$N$1113,'Бараа, ТЭМ'!$C$6:$C$1113,Тайлан!E5,'Бараа, ТЭМ'!$E$6:$E$1113,'ББ Үлдэгдэл'!$B$56)</f>
        <v>0</v>
      </c>
      <c r="G56" s="165">
        <f>F56+SUMIFS('Бараа, ТЭМ'!$H$6:$H$1113,'Бараа, ТЭМ'!$C$6:$C$1113,Тайлан!F5,'Бараа, ТЭМ'!$E$6:$E$1113,'ББ Үлдэгдэл'!$B$56)-SUMIFS('Бараа, ТЭМ'!$N$6:$N$1113,'Бараа, ТЭМ'!$C$6:$C$1113,Тайлан!F5,'Бараа, ТЭМ'!$E$6:$E$1113,'ББ Үлдэгдэл'!$B$56)</f>
        <v>0</v>
      </c>
      <c r="H56" s="165">
        <f>G56+SUMIFS('Бараа, ТЭМ'!$H$6:$H$1113,'Бараа, ТЭМ'!$C$6:$C$1113,Тайлан!G5,'Бараа, ТЭМ'!$E$6:$E$1113,'ББ Үлдэгдэл'!$B$56)-SUMIFS('Бараа, ТЭМ'!$N$6:$N$1113,'Бараа, ТЭМ'!$C$6:$C$1113,Тайлан!G5,'Бараа, ТЭМ'!$E$6:$E$1113,'ББ Үлдэгдэл'!$B$56)</f>
        <v>0</v>
      </c>
      <c r="I56" s="165">
        <f>H56+SUMIFS('Бараа, ТЭМ'!$H$6:$H$1113,'Бараа, ТЭМ'!$C$6:$C$1113,Тайлан!H5,'Бараа, ТЭМ'!$E$6:$E$1113,'ББ Үлдэгдэл'!$B$56)-SUMIFS('Бараа, ТЭМ'!$N$6:$N$1113,'Бараа, ТЭМ'!$C$6:$C$1113,Тайлан!H5,'Бараа, ТЭМ'!$E$6:$E$1113,'ББ Үлдэгдэл'!$B$56)</f>
        <v>0</v>
      </c>
      <c r="J56" s="165">
        <f>I56+SUMIFS('Бараа, ТЭМ'!$H$6:$H$1113,'Бараа, ТЭМ'!$C$6:$C$1113,Тайлан!I5,'Бараа, ТЭМ'!$E$6:$E$1113,'ББ Үлдэгдэл'!$B$56)-SUMIFS('Бараа, ТЭМ'!$N$6:$N$1113,'Бараа, ТЭМ'!$C$6:$C$1113,Тайлан!I5,'Бараа, ТЭМ'!$E$6:$E$1113,'ББ Үлдэгдэл'!$B$56)</f>
        <v>0</v>
      </c>
      <c r="K56" s="165">
        <f>J56+SUMIFS('Бараа, ТЭМ'!$H$6:$H$1113,'Бараа, ТЭМ'!$C$6:$C$1113,Тайлан!J5,'Бараа, ТЭМ'!$E$6:$E$1113,'ББ Үлдэгдэл'!$B$56)-SUMIFS('Бараа, ТЭМ'!$N$6:$N$1113,'Бараа, ТЭМ'!$C$6:$C$1113,Тайлан!J5,'Бараа, ТЭМ'!$E$6:$E$1113,'ББ Үлдэгдэл'!$B$56)</f>
        <v>0</v>
      </c>
      <c r="L56" s="165">
        <f>K56+SUMIFS('Бараа, ТЭМ'!$H$6:$H$1113,'Бараа, ТЭМ'!$C$6:$C$1113,Тайлан!K5,'Бараа, ТЭМ'!$E$6:$E$1113,'ББ Үлдэгдэл'!$B$56)-SUMIFS('Бараа, ТЭМ'!$N$6:$N$1113,'Бараа, ТЭМ'!$C$6:$C$1113,Тайлан!K5,'Бараа, ТЭМ'!$E$6:$E$1113,'ББ Үлдэгдэл'!$B$56)</f>
        <v>0</v>
      </c>
      <c r="M56" s="165">
        <f>L56+SUMIFS('Бараа, ТЭМ'!$H$6:$H$1113,'Бараа, ТЭМ'!$C$6:$C$1113,Тайлан!L5,'Бараа, ТЭМ'!$E$6:$E$1113,'ББ Үлдэгдэл'!$B$56)-SUMIFS('Бараа, ТЭМ'!$N$6:$N$1113,'Бараа, ТЭМ'!$C$6:$C$1113,Тайлан!L5,'Бараа, ТЭМ'!$E$6:$E$1113,'ББ Үлдэгдэл'!$B$56)</f>
        <v>0</v>
      </c>
      <c r="N56" s="165">
        <f>M56+SUMIFS('Бараа, ТЭМ'!$H$6:$H$1113,'Бараа, ТЭМ'!$C$6:$C$1113,Тайлан!M5,'Бараа, ТЭМ'!$E$6:$E$1113,'ББ Үлдэгдэл'!$B$56)-SUMIFS('Бараа, ТЭМ'!$N$6:$N$1113,'Бараа, ТЭМ'!$C$6:$C$1113,Тайлан!M5,'Бараа, ТЭМ'!$E$6:$E$1113,'ББ Үлдэгдэл'!$B$56)</f>
        <v>0</v>
      </c>
      <c r="O56" s="165">
        <f>N56+SUMIFS('Бараа, ТЭМ'!$H$6:$H$1113,'Бараа, ТЭМ'!$C$6:$C$1113,Тайлан!N5,'Бараа, ТЭМ'!$E$6:$E$1113,'ББ Үлдэгдэл'!$B$56)-SUMIFS('Бараа, ТЭМ'!$N$6:$N$1113,'Бараа, ТЭМ'!$C$6:$C$1113,Тайлан!N5,'Бараа, ТЭМ'!$E$6:$E$1113,'ББ Үлдэгдэл'!$B$56)</f>
        <v>0</v>
      </c>
    </row>
    <row r="57" spans="1:15" x14ac:dyDescent="0.25">
      <c r="A57" s="2"/>
      <c r="B57" s="84" t="str">
        <f>'Бараа, ТЭМ'!U20</f>
        <v>Туcлах_материал 15</v>
      </c>
      <c r="C57" s="155"/>
      <c r="D57" s="165">
        <f>C57+SUMIFS('Бараа, ТЭМ'!$H$6:$H$1113,'Бараа, ТЭМ'!$C$6:$C$1113,Тайлан!C5,'Бараа, ТЭМ'!$E$6:$E$1113,'ББ Үлдэгдэл'!$B$57)-SUMIFS('Бараа, ТЭМ'!$N$6:$N$1113,'Бараа, ТЭМ'!$C$6:$C$1113,Тайлан!C5,'Бараа, ТЭМ'!$E$6:$E$1113,'ББ Үлдэгдэл'!$B$57)</f>
        <v>0</v>
      </c>
      <c r="E57" s="165">
        <f>D57+SUMIFS('Бараа, ТЭМ'!$H$6:$H$1113,'Бараа, ТЭМ'!$C$6:$C$1113,Тайлан!D5,'Бараа, ТЭМ'!$E$6:$E$1113,'ББ Үлдэгдэл'!$B$57)-SUMIFS('Бараа, ТЭМ'!$N$6:$N$1113,'Бараа, ТЭМ'!$C$6:$C$1113,Тайлан!D5,'Бараа, ТЭМ'!$E$6:$E$1113,'ББ Үлдэгдэл'!$B$57)</f>
        <v>0</v>
      </c>
      <c r="F57" s="165">
        <f>E57+SUMIFS('Бараа, ТЭМ'!$H$6:$H$1113,'Бараа, ТЭМ'!$C$6:$C$1113,Тайлан!E5,'Бараа, ТЭМ'!$E$6:$E$1113,'ББ Үлдэгдэл'!$B$57)-SUMIFS('Бараа, ТЭМ'!$N$6:$N$1113,'Бараа, ТЭМ'!$C$6:$C$1113,Тайлан!E5,'Бараа, ТЭМ'!$E$6:$E$1113,'ББ Үлдэгдэл'!$B$57)</f>
        <v>0</v>
      </c>
      <c r="G57" s="165">
        <f>F57+SUMIFS('Бараа, ТЭМ'!$H$6:$H$1113,'Бараа, ТЭМ'!$C$6:$C$1113,Тайлан!F5,'Бараа, ТЭМ'!$E$6:$E$1113,'ББ Үлдэгдэл'!$B$57)-SUMIFS('Бараа, ТЭМ'!$N$6:$N$1113,'Бараа, ТЭМ'!$C$6:$C$1113,Тайлан!F5,'Бараа, ТЭМ'!$E$6:$E$1113,'ББ Үлдэгдэл'!$B$57)</f>
        <v>0</v>
      </c>
      <c r="H57" s="165">
        <f>G57+SUMIFS('Бараа, ТЭМ'!$H$6:$H$1113,'Бараа, ТЭМ'!$C$6:$C$1113,Тайлан!G5,'Бараа, ТЭМ'!$E$6:$E$1113,'ББ Үлдэгдэл'!$B$57)-SUMIFS('Бараа, ТЭМ'!$N$6:$N$1113,'Бараа, ТЭМ'!$C$6:$C$1113,Тайлан!G5,'Бараа, ТЭМ'!$E$6:$E$1113,'ББ Үлдэгдэл'!$B$57)</f>
        <v>0</v>
      </c>
      <c r="I57" s="165">
        <f>H57+SUMIFS('Бараа, ТЭМ'!$H$6:$H$1113,'Бараа, ТЭМ'!$C$6:$C$1113,Тайлан!H5,'Бараа, ТЭМ'!$E$6:$E$1113,'ББ Үлдэгдэл'!$B$57)-SUMIFS('Бараа, ТЭМ'!$N$6:$N$1113,'Бараа, ТЭМ'!$C$6:$C$1113,Тайлан!H5,'Бараа, ТЭМ'!$E$6:$E$1113,'ББ Үлдэгдэл'!$B$57)</f>
        <v>0</v>
      </c>
      <c r="J57" s="165">
        <f>I57+SUMIFS('Бараа, ТЭМ'!$H$6:$H$1113,'Бараа, ТЭМ'!$C$6:$C$1113,Тайлан!I5,'Бараа, ТЭМ'!$E$6:$E$1113,'ББ Үлдэгдэл'!$B$57)-SUMIFS('Бараа, ТЭМ'!$N$6:$N$1113,'Бараа, ТЭМ'!$C$6:$C$1113,Тайлан!I5,'Бараа, ТЭМ'!$E$6:$E$1113,'ББ Үлдэгдэл'!$B$57)</f>
        <v>0</v>
      </c>
      <c r="K57" s="165">
        <f>J57+SUMIFS('Бараа, ТЭМ'!$H$6:$H$1113,'Бараа, ТЭМ'!$C$6:$C$1113,Тайлан!J5,'Бараа, ТЭМ'!$E$6:$E$1113,'ББ Үлдэгдэл'!$B$57)-SUMIFS('Бараа, ТЭМ'!$N$6:$N$1113,'Бараа, ТЭМ'!$C$6:$C$1113,Тайлан!J5,'Бараа, ТЭМ'!$E$6:$E$1113,'ББ Үлдэгдэл'!$B$57)</f>
        <v>0</v>
      </c>
      <c r="L57" s="165">
        <f>K57+SUMIFS('Бараа, ТЭМ'!$H$6:$H$1113,'Бараа, ТЭМ'!$C$6:$C$1113,Тайлан!K5,'Бараа, ТЭМ'!$E$6:$E$1113,'ББ Үлдэгдэл'!$B$57)-SUMIFS('Бараа, ТЭМ'!$N$6:$N$1113,'Бараа, ТЭМ'!$C$6:$C$1113,Тайлан!K5,'Бараа, ТЭМ'!$E$6:$E$1113,'ББ Үлдэгдэл'!$B$57)</f>
        <v>0</v>
      </c>
      <c r="M57" s="165">
        <f>L57+SUMIFS('Бараа, ТЭМ'!$H$6:$H$1113,'Бараа, ТЭМ'!$C$6:$C$1113,Тайлан!L5,'Бараа, ТЭМ'!$E$6:$E$1113,'ББ Үлдэгдэл'!$B$57)-SUMIFS('Бараа, ТЭМ'!$N$6:$N$1113,'Бараа, ТЭМ'!$C$6:$C$1113,Тайлан!L5,'Бараа, ТЭМ'!$E$6:$E$1113,'ББ Үлдэгдэл'!$B$57)</f>
        <v>0</v>
      </c>
      <c r="N57" s="165">
        <f>M57+SUMIFS('Бараа, ТЭМ'!$H$6:$H$1113,'Бараа, ТЭМ'!$C$6:$C$1113,Тайлан!M5,'Бараа, ТЭМ'!$E$6:$E$1113,'ББ Үлдэгдэл'!$B$57)-SUMIFS('Бараа, ТЭМ'!$N$6:$N$1113,'Бараа, ТЭМ'!$C$6:$C$1113,Тайлан!M5,'Бараа, ТЭМ'!$E$6:$E$1113,'ББ Үлдэгдэл'!$B$57)</f>
        <v>0</v>
      </c>
      <c r="O57" s="165">
        <f>N57+SUMIFS('Бараа, ТЭМ'!$H$6:$H$1113,'Бараа, ТЭМ'!$C$6:$C$1113,Тайлан!N5,'Бараа, ТЭМ'!$E$6:$E$1113,'ББ Үлдэгдэл'!$B$57)-SUMIFS('Бараа, ТЭМ'!$N$6:$N$1113,'Бараа, ТЭМ'!$C$6:$C$1113,Тайлан!N5,'Бараа, ТЭМ'!$E$6:$E$1113,'ББ Үлдэгдэл'!$B$57)</f>
        <v>0</v>
      </c>
    </row>
    <row r="58" spans="1:15" x14ac:dyDescent="0.25">
      <c r="A58" s="99"/>
      <c r="B58" s="100" t="s">
        <v>1</v>
      </c>
      <c r="C58" s="147">
        <f>SUM(C43:C57)</f>
        <v>0</v>
      </c>
      <c r="D58" s="147">
        <f>SUM(D43:D57)</f>
        <v>0</v>
      </c>
      <c r="E58" s="147">
        <f t="shared" ref="E58" si="2">SUM(E43:E57)</f>
        <v>0</v>
      </c>
      <c r="F58" s="147">
        <f t="shared" ref="F58" si="3">SUM(F43:F57)</f>
        <v>0</v>
      </c>
      <c r="G58" s="147">
        <f t="shared" ref="G58" si="4">SUM(G43:G57)</f>
        <v>0</v>
      </c>
      <c r="H58" s="147">
        <f t="shared" ref="H58" si="5">SUM(H43:H57)</f>
        <v>0</v>
      </c>
      <c r="I58" s="147">
        <f t="shared" ref="I58" si="6">SUM(I43:I57)</f>
        <v>0</v>
      </c>
      <c r="J58" s="147">
        <f t="shared" ref="J58" si="7">SUM(J43:J57)</f>
        <v>0</v>
      </c>
      <c r="K58" s="147">
        <f t="shared" ref="K58" si="8">SUM(K43:K57)</f>
        <v>0</v>
      </c>
      <c r="L58" s="147">
        <f t="shared" ref="L58" si="9">SUM(L43:L57)</f>
        <v>0</v>
      </c>
      <c r="M58" s="147">
        <f t="shared" ref="M58" si="10">SUM(M43:M57)</f>
        <v>0</v>
      </c>
      <c r="N58" s="147">
        <f t="shared" ref="N58" si="11">SUM(N43:N57)</f>
        <v>0</v>
      </c>
      <c r="O58" s="147">
        <f t="shared" ref="O58" si="12">SUM(O43:O57)</f>
        <v>0</v>
      </c>
    </row>
  </sheetData>
  <sheetProtection algorithmName="SHA-512" hashValue="n548Seja6A9+a+CSm/AaUtbzrY8cNaRsewdJL/Hm4nJs+2+13wX08soebyNJIw5AkHpVZGyW8vx77zuabsGrlQ==" saltValue="ahem/2Hulug0wGhmTOc08Q==" spinCount="100000" sheet="1" objects="1" scenarios="1" formatColumns="0"/>
  <mergeCells count="3">
    <mergeCell ref="D3:O3"/>
    <mergeCell ref="D23:O23"/>
    <mergeCell ref="D42:O42"/>
  </mergeCells>
  <dataValidations count="1">
    <dataValidation type="custom" allowBlank="1" showInputMessage="1" showErrorMessage="1" error="Зөвхөн тоон утга оруулна уу !!!" sqref="C24:C38 C43:C57 C4:C18">
      <formula1>ISNUMBER(C4:C18)</formula1>
    </dataValidation>
  </dataValidation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113"/>
  <sheetViews>
    <sheetView zoomScale="93" zoomScaleNormal="93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A2" sqref="A2:C3"/>
    </sheetView>
  </sheetViews>
  <sheetFormatPr defaultRowHeight="13.8" x14ac:dyDescent="0.25"/>
  <cols>
    <col min="1" max="1" width="5.33203125" customWidth="1"/>
    <col min="2" max="2" width="23.44140625" customWidth="1"/>
    <col min="3" max="3" width="31.33203125" customWidth="1"/>
    <col min="4" max="4" width="34.5546875" customWidth="1"/>
    <col min="5" max="5" width="18.44140625" customWidth="1"/>
    <col min="6" max="6" width="16.5546875" customWidth="1"/>
    <col min="7" max="7" width="15.33203125" customWidth="1"/>
    <col min="8" max="8" width="15" customWidth="1"/>
    <col min="9" max="9" width="11.33203125" customWidth="1"/>
    <col min="10" max="10" width="16.6640625" customWidth="1"/>
    <col min="11" max="11" width="11.44140625" customWidth="1"/>
    <col min="12" max="12" width="14.5546875" customWidth="1"/>
    <col min="13" max="13" width="9.5546875" customWidth="1"/>
    <col min="14" max="14" width="15.6640625" customWidth="1"/>
    <col min="15" max="15" width="9.44140625" customWidth="1"/>
    <col min="16" max="16" width="15.6640625" customWidth="1"/>
    <col min="19" max="19" width="20.5546875" customWidth="1"/>
    <col min="20" max="20" width="31.44140625" customWidth="1"/>
    <col min="21" max="21" width="31.109375" customWidth="1"/>
    <col min="22" max="22" width="21.44140625" customWidth="1"/>
  </cols>
  <sheetData>
    <row r="1" spans="1:23" x14ac:dyDescent="0.25">
      <c r="B1" t="str">
        <f>Тайлан!B1</f>
        <v>Компаны нэр:</v>
      </c>
    </row>
    <row r="2" spans="1:23" x14ac:dyDescent="0.25">
      <c r="A2" s="267" t="s">
        <v>272</v>
      </c>
      <c r="B2" s="267"/>
      <c r="C2" s="267"/>
      <c r="E2" s="35"/>
      <c r="F2" s="30" t="s">
        <v>64</v>
      </c>
    </row>
    <row r="3" spans="1:23" x14ac:dyDescent="0.25">
      <c r="A3" s="268"/>
      <c r="B3" s="268"/>
      <c r="C3" s="268"/>
    </row>
    <row r="4" spans="1:23" x14ac:dyDescent="0.25">
      <c r="A4" s="269" t="s">
        <v>143</v>
      </c>
      <c r="B4" s="270" t="s">
        <v>148</v>
      </c>
      <c r="C4" s="270" t="s">
        <v>232</v>
      </c>
      <c r="D4" s="270" t="s">
        <v>233</v>
      </c>
      <c r="E4" s="266" t="s">
        <v>234</v>
      </c>
      <c r="F4" s="266" t="s">
        <v>235</v>
      </c>
      <c r="G4" s="266" t="s">
        <v>236</v>
      </c>
      <c r="H4" s="266" t="s">
        <v>237</v>
      </c>
      <c r="I4" s="270" t="s">
        <v>73</v>
      </c>
      <c r="J4" s="270"/>
      <c r="K4" s="271" t="s">
        <v>153</v>
      </c>
      <c r="L4" s="272"/>
      <c r="M4" s="271" t="s">
        <v>154</v>
      </c>
      <c r="N4" s="272"/>
      <c r="O4" s="270" t="s">
        <v>184</v>
      </c>
      <c r="P4" s="270"/>
    </row>
    <row r="5" spans="1:23" ht="13.5" customHeight="1" x14ac:dyDescent="0.25">
      <c r="A5" s="269"/>
      <c r="B5" s="270"/>
      <c r="C5" s="270"/>
      <c r="D5" s="270"/>
      <c r="E5" s="266"/>
      <c r="F5" s="266"/>
      <c r="G5" s="266"/>
      <c r="H5" s="266"/>
      <c r="I5" s="219" t="s">
        <v>152</v>
      </c>
      <c r="J5" s="219" t="s">
        <v>60</v>
      </c>
      <c r="K5" s="219" t="s">
        <v>152</v>
      </c>
      <c r="L5" s="219" t="s">
        <v>60</v>
      </c>
      <c r="M5" s="219" t="s">
        <v>152</v>
      </c>
      <c r="N5" s="219" t="s">
        <v>60</v>
      </c>
      <c r="O5" s="219" t="s">
        <v>152</v>
      </c>
      <c r="P5" s="219" t="s">
        <v>60</v>
      </c>
      <c r="S5" s="114" t="s">
        <v>148</v>
      </c>
      <c r="T5" s="114" t="s">
        <v>155</v>
      </c>
      <c r="U5" s="114" t="s">
        <v>156</v>
      </c>
      <c r="V5" s="114" t="s">
        <v>189</v>
      </c>
      <c r="W5" s="114" t="s">
        <v>190</v>
      </c>
    </row>
    <row r="6" spans="1:23" x14ac:dyDescent="0.25">
      <c r="A6" s="112">
        <v>1</v>
      </c>
      <c r="B6" s="80"/>
      <c r="C6" s="80"/>
      <c r="D6" s="113"/>
      <c r="E6" s="116"/>
      <c r="F6" s="115"/>
      <c r="G6" s="37"/>
      <c r="H6" s="160"/>
      <c r="I6" s="166"/>
      <c r="J6" s="161">
        <f>I6*H6</f>
        <v>0</v>
      </c>
      <c r="K6" s="166"/>
      <c r="L6" s="160"/>
      <c r="M6" s="166"/>
      <c r="N6" s="160"/>
      <c r="O6" s="167">
        <f>I6+K6-M6</f>
        <v>0</v>
      </c>
      <c r="P6" s="161">
        <f>J6+L6-N6</f>
        <v>0</v>
      </c>
      <c r="S6" t="s">
        <v>155</v>
      </c>
      <c r="T6" t="s">
        <v>145</v>
      </c>
      <c r="U6" t="s">
        <v>144</v>
      </c>
      <c r="V6" t="s">
        <v>191</v>
      </c>
      <c r="W6" t="s">
        <v>192</v>
      </c>
    </row>
    <row r="7" spans="1:23" x14ac:dyDescent="0.25">
      <c r="A7" s="112">
        <v>2</v>
      </c>
      <c r="B7" s="80"/>
      <c r="C7" s="80"/>
      <c r="D7" s="113"/>
      <c r="E7" s="116"/>
      <c r="F7" s="115"/>
      <c r="G7" s="37"/>
      <c r="H7" s="160"/>
      <c r="I7" s="166"/>
      <c r="J7" s="161">
        <f t="shared" ref="J7:J70" si="0">I7*H7</f>
        <v>0</v>
      </c>
      <c r="K7" s="166"/>
      <c r="L7" s="160"/>
      <c r="M7" s="166"/>
      <c r="N7" s="160"/>
      <c r="O7" s="167">
        <f t="shared" ref="O7:P70" si="1">I7+K7-M7</f>
        <v>0</v>
      </c>
      <c r="P7" s="161">
        <f t="shared" si="1"/>
        <v>0</v>
      </c>
      <c r="S7" t="s">
        <v>156</v>
      </c>
      <c r="T7" t="s">
        <v>146</v>
      </c>
      <c r="U7" t="s">
        <v>149</v>
      </c>
      <c r="V7" t="s">
        <v>193</v>
      </c>
      <c r="W7" t="s">
        <v>194</v>
      </c>
    </row>
    <row r="8" spans="1:23" x14ac:dyDescent="0.25">
      <c r="A8" s="112">
        <v>3</v>
      </c>
      <c r="B8" s="80"/>
      <c r="C8" s="80"/>
      <c r="D8" s="113"/>
      <c r="E8" s="116"/>
      <c r="F8" s="115"/>
      <c r="G8" s="37"/>
      <c r="H8" s="160"/>
      <c r="I8" s="166"/>
      <c r="J8" s="161">
        <f t="shared" si="0"/>
        <v>0</v>
      </c>
      <c r="K8" s="166"/>
      <c r="L8" s="160"/>
      <c r="M8" s="166"/>
      <c r="N8" s="160"/>
      <c r="O8" s="167">
        <f t="shared" si="1"/>
        <v>0</v>
      </c>
      <c r="P8" s="161">
        <f t="shared" si="1"/>
        <v>0</v>
      </c>
      <c r="S8" t="s">
        <v>189</v>
      </c>
      <c r="T8" t="s">
        <v>195</v>
      </c>
      <c r="U8" t="s">
        <v>150</v>
      </c>
      <c r="W8" t="s">
        <v>196</v>
      </c>
    </row>
    <row r="9" spans="1:23" x14ac:dyDescent="0.25">
      <c r="A9" s="112">
        <v>4</v>
      </c>
      <c r="B9" s="80"/>
      <c r="C9" s="80"/>
      <c r="D9" s="113"/>
      <c r="E9" s="116"/>
      <c r="F9" s="115"/>
      <c r="G9" s="37"/>
      <c r="H9" s="160"/>
      <c r="I9" s="166"/>
      <c r="J9" s="161">
        <f t="shared" si="0"/>
        <v>0</v>
      </c>
      <c r="K9" s="166"/>
      <c r="L9" s="160"/>
      <c r="M9" s="166"/>
      <c r="N9" s="160"/>
      <c r="O9" s="167">
        <f t="shared" si="1"/>
        <v>0</v>
      </c>
      <c r="P9" s="161">
        <f t="shared" si="1"/>
        <v>0</v>
      </c>
      <c r="S9" t="s">
        <v>190</v>
      </c>
      <c r="T9" t="s">
        <v>147</v>
      </c>
      <c r="U9" t="s">
        <v>151</v>
      </c>
      <c r="W9" t="s">
        <v>197</v>
      </c>
    </row>
    <row r="10" spans="1:23" x14ac:dyDescent="0.25">
      <c r="A10" s="112">
        <v>5</v>
      </c>
      <c r="B10" s="80"/>
      <c r="C10" s="80"/>
      <c r="D10" s="113"/>
      <c r="E10" s="116"/>
      <c r="F10" s="115"/>
      <c r="G10" s="37"/>
      <c r="H10" s="160"/>
      <c r="I10" s="166"/>
      <c r="J10" s="161">
        <f t="shared" si="0"/>
        <v>0</v>
      </c>
      <c r="K10" s="166"/>
      <c r="L10" s="160"/>
      <c r="M10" s="166"/>
      <c r="N10" s="160"/>
      <c r="O10" s="167">
        <f t="shared" si="1"/>
        <v>0</v>
      </c>
      <c r="P10" s="161">
        <f t="shared" si="1"/>
        <v>0</v>
      </c>
    </row>
    <row r="11" spans="1:23" x14ac:dyDescent="0.25">
      <c r="A11" s="112">
        <v>6</v>
      </c>
      <c r="B11" s="80"/>
      <c r="C11" s="80"/>
      <c r="D11" s="113"/>
      <c r="E11" s="116"/>
      <c r="F11" s="115"/>
      <c r="G11" s="37"/>
      <c r="H11" s="160"/>
      <c r="I11" s="166"/>
      <c r="J11" s="161">
        <f t="shared" si="0"/>
        <v>0</v>
      </c>
      <c r="K11" s="166"/>
      <c r="L11" s="160"/>
      <c r="M11" s="166"/>
      <c r="N11" s="160"/>
      <c r="O11" s="167">
        <f t="shared" si="1"/>
        <v>0</v>
      </c>
      <c r="P11" s="161">
        <f t="shared" si="1"/>
        <v>0</v>
      </c>
    </row>
    <row r="12" spans="1:23" x14ac:dyDescent="0.25">
      <c r="A12" s="112">
        <v>7</v>
      </c>
      <c r="B12" s="80"/>
      <c r="C12" s="80"/>
      <c r="D12" s="113"/>
      <c r="E12" s="116"/>
      <c r="F12" s="115"/>
      <c r="G12" s="37"/>
      <c r="H12" s="160"/>
      <c r="I12" s="166"/>
      <c r="J12" s="161">
        <f t="shared" si="0"/>
        <v>0</v>
      </c>
      <c r="K12" s="166"/>
      <c r="L12" s="160"/>
      <c r="M12" s="166"/>
      <c r="N12" s="160"/>
      <c r="O12" s="167">
        <f t="shared" si="1"/>
        <v>0</v>
      </c>
      <c r="P12" s="161">
        <f t="shared" si="1"/>
        <v>0</v>
      </c>
    </row>
    <row r="13" spans="1:23" x14ac:dyDescent="0.25">
      <c r="A13" s="112">
        <v>8</v>
      </c>
      <c r="B13" s="80"/>
      <c r="C13" s="80"/>
      <c r="D13" s="113"/>
      <c r="E13" s="116"/>
      <c r="F13" s="115"/>
      <c r="G13" s="37"/>
      <c r="H13" s="160"/>
      <c r="I13" s="166"/>
      <c r="J13" s="161">
        <f t="shared" si="0"/>
        <v>0</v>
      </c>
      <c r="K13" s="166"/>
      <c r="L13" s="160"/>
      <c r="M13" s="166"/>
      <c r="N13" s="160"/>
      <c r="O13" s="167">
        <f t="shared" si="1"/>
        <v>0</v>
      </c>
      <c r="P13" s="161">
        <f t="shared" si="1"/>
        <v>0</v>
      </c>
    </row>
    <row r="14" spans="1:23" x14ac:dyDescent="0.25">
      <c r="A14" s="112">
        <v>9</v>
      </c>
      <c r="B14" s="80"/>
      <c r="C14" s="80"/>
      <c r="D14" s="113"/>
      <c r="E14" s="116"/>
      <c r="F14" s="115"/>
      <c r="G14" s="37"/>
      <c r="H14" s="160"/>
      <c r="I14" s="166"/>
      <c r="J14" s="161">
        <f t="shared" si="0"/>
        <v>0</v>
      </c>
      <c r="K14" s="166"/>
      <c r="L14" s="160"/>
      <c r="M14" s="166"/>
      <c r="N14" s="160"/>
      <c r="O14" s="167">
        <f t="shared" si="1"/>
        <v>0</v>
      </c>
      <c r="P14" s="161">
        <f t="shared" si="1"/>
        <v>0</v>
      </c>
    </row>
    <row r="15" spans="1:23" x14ac:dyDescent="0.25">
      <c r="A15" s="112">
        <v>10</v>
      </c>
      <c r="B15" s="80"/>
      <c r="C15" s="80"/>
      <c r="D15" s="113"/>
      <c r="E15" s="116"/>
      <c r="F15" s="115"/>
      <c r="G15" s="37"/>
      <c r="H15" s="160"/>
      <c r="I15" s="166"/>
      <c r="J15" s="161">
        <f t="shared" si="0"/>
        <v>0</v>
      </c>
      <c r="K15" s="166"/>
      <c r="L15" s="160"/>
      <c r="M15" s="166"/>
      <c r="N15" s="160"/>
      <c r="O15" s="167">
        <f t="shared" si="1"/>
        <v>0</v>
      </c>
      <c r="P15" s="161">
        <f t="shared" si="1"/>
        <v>0</v>
      </c>
    </row>
    <row r="16" spans="1:23" x14ac:dyDescent="0.25">
      <c r="A16" s="112">
        <v>11</v>
      </c>
      <c r="B16" s="80"/>
      <c r="C16" s="80"/>
      <c r="D16" s="113"/>
      <c r="E16" s="116"/>
      <c r="F16" s="115"/>
      <c r="G16" s="37"/>
      <c r="H16" s="160"/>
      <c r="I16" s="166"/>
      <c r="J16" s="161">
        <f t="shared" si="0"/>
        <v>0</v>
      </c>
      <c r="K16" s="166"/>
      <c r="L16" s="160"/>
      <c r="M16" s="166"/>
      <c r="N16" s="160"/>
      <c r="O16" s="167">
        <f t="shared" si="1"/>
        <v>0</v>
      </c>
      <c r="P16" s="161">
        <f t="shared" si="1"/>
        <v>0</v>
      </c>
    </row>
    <row r="17" spans="1:16" x14ac:dyDescent="0.25">
      <c r="A17" s="112">
        <v>12</v>
      </c>
      <c r="B17" s="80"/>
      <c r="C17" s="80"/>
      <c r="D17" s="113"/>
      <c r="E17" s="116"/>
      <c r="F17" s="115"/>
      <c r="G17" s="37"/>
      <c r="H17" s="160"/>
      <c r="I17" s="166"/>
      <c r="J17" s="161">
        <f t="shared" si="0"/>
        <v>0</v>
      </c>
      <c r="K17" s="166"/>
      <c r="L17" s="160"/>
      <c r="M17" s="166"/>
      <c r="N17" s="160"/>
      <c r="O17" s="167">
        <f t="shared" si="1"/>
        <v>0</v>
      </c>
      <c r="P17" s="161">
        <f t="shared" si="1"/>
        <v>0</v>
      </c>
    </row>
    <row r="18" spans="1:16" x14ac:dyDescent="0.25">
      <c r="A18" s="112">
        <v>13</v>
      </c>
      <c r="B18" s="80"/>
      <c r="C18" s="80"/>
      <c r="D18" s="113"/>
      <c r="E18" s="116"/>
      <c r="F18" s="115"/>
      <c r="G18" s="37"/>
      <c r="H18" s="160"/>
      <c r="I18" s="166"/>
      <c r="J18" s="161">
        <f t="shared" si="0"/>
        <v>0</v>
      </c>
      <c r="K18" s="166"/>
      <c r="L18" s="160"/>
      <c r="M18" s="166"/>
      <c r="N18" s="160"/>
      <c r="O18" s="167">
        <f t="shared" si="1"/>
        <v>0</v>
      </c>
      <c r="P18" s="161">
        <f t="shared" si="1"/>
        <v>0</v>
      </c>
    </row>
    <row r="19" spans="1:16" x14ac:dyDescent="0.25">
      <c r="A19" s="112">
        <v>14</v>
      </c>
      <c r="B19" s="80"/>
      <c r="C19" s="80"/>
      <c r="D19" s="113"/>
      <c r="E19" s="116"/>
      <c r="F19" s="115"/>
      <c r="G19" s="37"/>
      <c r="H19" s="160"/>
      <c r="I19" s="166"/>
      <c r="J19" s="161">
        <f t="shared" si="0"/>
        <v>0</v>
      </c>
      <c r="K19" s="166"/>
      <c r="L19" s="160"/>
      <c r="M19" s="166"/>
      <c r="N19" s="160"/>
      <c r="O19" s="167">
        <f t="shared" si="1"/>
        <v>0</v>
      </c>
      <c r="P19" s="161">
        <f t="shared" si="1"/>
        <v>0</v>
      </c>
    </row>
    <row r="20" spans="1:16" x14ac:dyDescent="0.25">
      <c r="A20" s="112">
        <v>15</v>
      </c>
      <c r="B20" s="80"/>
      <c r="C20" s="80"/>
      <c r="D20" s="113"/>
      <c r="E20" s="116"/>
      <c r="F20" s="115"/>
      <c r="G20" s="37"/>
      <c r="H20" s="160"/>
      <c r="I20" s="166"/>
      <c r="J20" s="161">
        <f t="shared" si="0"/>
        <v>0</v>
      </c>
      <c r="K20" s="166"/>
      <c r="L20" s="160"/>
      <c r="M20" s="166"/>
      <c r="N20" s="160"/>
      <c r="O20" s="167">
        <f t="shared" si="1"/>
        <v>0</v>
      </c>
      <c r="P20" s="161">
        <f t="shared" si="1"/>
        <v>0</v>
      </c>
    </row>
    <row r="21" spans="1:16" x14ac:dyDescent="0.25">
      <c r="A21" s="112">
        <v>16</v>
      </c>
      <c r="B21" s="80"/>
      <c r="C21" s="80"/>
      <c r="D21" s="113"/>
      <c r="E21" s="116"/>
      <c r="F21" s="115"/>
      <c r="G21" s="37"/>
      <c r="H21" s="160"/>
      <c r="I21" s="166"/>
      <c r="J21" s="161">
        <f t="shared" si="0"/>
        <v>0</v>
      </c>
      <c r="K21" s="166"/>
      <c r="L21" s="160"/>
      <c r="M21" s="166"/>
      <c r="N21" s="160"/>
      <c r="O21" s="167">
        <f t="shared" si="1"/>
        <v>0</v>
      </c>
      <c r="P21" s="161">
        <f t="shared" si="1"/>
        <v>0</v>
      </c>
    </row>
    <row r="22" spans="1:16" x14ac:dyDescent="0.25">
      <c r="A22" s="112">
        <v>17</v>
      </c>
      <c r="B22" s="80"/>
      <c r="C22" s="80"/>
      <c r="D22" s="113"/>
      <c r="E22" s="116"/>
      <c r="F22" s="115"/>
      <c r="G22" s="37"/>
      <c r="H22" s="160"/>
      <c r="I22" s="166"/>
      <c r="J22" s="161">
        <f t="shared" si="0"/>
        <v>0</v>
      </c>
      <c r="K22" s="166"/>
      <c r="L22" s="160"/>
      <c r="M22" s="166"/>
      <c r="N22" s="160"/>
      <c r="O22" s="167">
        <f t="shared" si="1"/>
        <v>0</v>
      </c>
      <c r="P22" s="161">
        <f t="shared" si="1"/>
        <v>0</v>
      </c>
    </row>
    <row r="23" spans="1:16" x14ac:dyDescent="0.25">
      <c r="A23" s="112">
        <v>18</v>
      </c>
      <c r="B23" s="80"/>
      <c r="C23" s="80"/>
      <c r="D23" s="113"/>
      <c r="E23" s="116"/>
      <c r="F23" s="115"/>
      <c r="G23" s="37"/>
      <c r="H23" s="160"/>
      <c r="I23" s="166"/>
      <c r="J23" s="161">
        <f t="shared" si="0"/>
        <v>0</v>
      </c>
      <c r="K23" s="166"/>
      <c r="L23" s="160"/>
      <c r="M23" s="166"/>
      <c r="N23" s="160"/>
      <c r="O23" s="167">
        <f t="shared" si="1"/>
        <v>0</v>
      </c>
      <c r="P23" s="161">
        <f t="shared" si="1"/>
        <v>0</v>
      </c>
    </row>
    <row r="24" spans="1:16" x14ac:dyDescent="0.25">
      <c r="A24" s="112">
        <v>19</v>
      </c>
      <c r="B24" s="80"/>
      <c r="C24" s="80"/>
      <c r="D24" s="113"/>
      <c r="E24" s="116"/>
      <c r="F24" s="115"/>
      <c r="G24" s="37"/>
      <c r="H24" s="160"/>
      <c r="I24" s="166"/>
      <c r="J24" s="161">
        <f t="shared" si="0"/>
        <v>0</v>
      </c>
      <c r="K24" s="166"/>
      <c r="L24" s="160"/>
      <c r="M24" s="166"/>
      <c r="N24" s="160"/>
      <c r="O24" s="167">
        <f t="shared" si="1"/>
        <v>0</v>
      </c>
      <c r="P24" s="161">
        <f t="shared" si="1"/>
        <v>0</v>
      </c>
    </row>
    <row r="25" spans="1:16" x14ac:dyDescent="0.25">
      <c r="A25" s="112">
        <v>20</v>
      </c>
      <c r="B25" s="80"/>
      <c r="C25" s="80"/>
      <c r="D25" s="113"/>
      <c r="E25" s="116"/>
      <c r="F25" s="115"/>
      <c r="G25" s="37"/>
      <c r="H25" s="160"/>
      <c r="I25" s="166"/>
      <c r="J25" s="161">
        <f t="shared" si="0"/>
        <v>0</v>
      </c>
      <c r="K25" s="166"/>
      <c r="L25" s="160"/>
      <c r="M25" s="166"/>
      <c r="N25" s="160"/>
      <c r="O25" s="167">
        <f t="shared" si="1"/>
        <v>0</v>
      </c>
      <c r="P25" s="161">
        <f t="shared" si="1"/>
        <v>0</v>
      </c>
    </row>
    <row r="26" spans="1:16" x14ac:dyDescent="0.25">
      <c r="A26" s="112">
        <v>21</v>
      </c>
      <c r="B26" s="80"/>
      <c r="C26" s="80"/>
      <c r="D26" s="113"/>
      <c r="E26" s="116"/>
      <c r="F26" s="115"/>
      <c r="G26" s="37"/>
      <c r="H26" s="160"/>
      <c r="I26" s="166"/>
      <c r="J26" s="161">
        <f t="shared" si="0"/>
        <v>0</v>
      </c>
      <c r="K26" s="166"/>
      <c r="L26" s="160"/>
      <c r="M26" s="166"/>
      <c r="N26" s="160"/>
      <c r="O26" s="167">
        <f t="shared" si="1"/>
        <v>0</v>
      </c>
      <c r="P26" s="161">
        <f t="shared" si="1"/>
        <v>0</v>
      </c>
    </row>
    <row r="27" spans="1:16" x14ac:dyDescent="0.25">
      <c r="A27" s="112">
        <v>22</v>
      </c>
      <c r="B27" s="80"/>
      <c r="C27" s="80"/>
      <c r="D27" s="113"/>
      <c r="E27" s="116"/>
      <c r="F27" s="115"/>
      <c r="G27" s="37"/>
      <c r="H27" s="160"/>
      <c r="I27" s="166"/>
      <c r="J27" s="161">
        <f t="shared" si="0"/>
        <v>0</v>
      </c>
      <c r="K27" s="166"/>
      <c r="L27" s="160"/>
      <c r="M27" s="166"/>
      <c r="N27" s="160"/>
      <c r="O27" s="167">
        <f t="shared" si="1"/>
        <v>0</v>
      </c>
      <c r="P27" s="161">
        <f t="shared" si="1"/>
        <v>0</v>
      </c>
    </row>
    <row r="28" spans="1:16" x14ac:dyDescent="0.25">
      <c r="A28" s="112">
        <v>23</v>
      </c>
      <c r="B28" s="80"/>
      <c r="C28" s="80"/>
      <c r="D28" s="113"/>
      <c r="E28" s="116"/>
      <c r="F28" s="115"/>
      <c r="G28" s="37"/>
      <c r="H28" s="160"/>
      <c r="I28" s="166"/>
      <c r="J28" s="161">
        <f t="shared" si="0"/>
        <v>0</v>
      </c>
      <c r="K28" s="166"/>
      <c r="L28" s="160"/>
      <c r="M28" s="166"/>
      <c r="N28" s="160"/>
      <c r="O28" s="167">
        <f t="shared" si="1"/>
        <v>0</v>
      </c>
      <c r="P28" s="161">
        <f t="shared" si="1"/>
        <v>0</v>
      </c>
    </row>
    <row r="29" spans="1:16" x14ac:dyDescent="0.25">
      <c r="A29" s="112">
        <v>24</v>
      </c>
      <c r="B29" s="80"/>
      <c r="C29" s="80"/>
      <c r="D29" s="113"/>
      <c r="E29" s="116"/>
      <c r="F29" s="115"/>
      <c r="G29" s="37"/>
      <c r="H29" s="160"/>
      <c r="I29" s="166"/>
      <c r="J29" s="161">
        <f t="shared" si="0"/>
        <v>0</v>
      </c>
      <c r="K29" s="166"/>
      <c r="L29" s="160"/>
      <c r="M29" s="166"/>
      <c r="N29" s="160"/>
      <c r="O29" s="167">
        <f t="shared" si="1"/>
        <v>0</v>
      </c>
      <c r="P29" s="161">
        <f t="shared" si="1"/>
        <v>0</v>
      </c>
    </row>
    <row r="30" spans="1:16" x14ac:dyDescent="0.25">
      <c r="A30" s="112">
        <v>25</v>
      </c>
      <c r="B30" s="80"/>
      <c r="C30" s="80"/>
      <c r="D30" s="113"/>
      <c r="E30" s="116"/>
      <c r="F30" s="115"/>
      <c r="G30" s="37"/>
      <c r="H30" s="160"/>
      <c r="I30" s="166"/>
      <c r="J30" s="161">
        <f t="shared" si="0"/>
        <v>0</v>
      </c>
      <c r="K30" s="166"/>
      <c r="L30" s="160"/>
      <c r="M30" s="166"/>
      <c r="N30" s="160"/>
      <c r="O30" s="167">
        <f t="shared" si="1"/>
        <v>0</v>
      </c>
      <c r="P30" s="161">
        <f t="shared" si="1"/>
        <v>0</v>
      </c>
    </row>
    <row r="31" spans="1:16" x14ac:dyDescent="0.25">
      <c r="A31" s="112">
        <v>26</v>
      </c>
      <c r="B31" s="80"/>
      <c r="C31" s="80"/>
      <c r="D31" s="113"/>
      <c r="E31" s="116"/>
      <c r="F31" s="115"/>
      <c r="G31" s="37"/>
      <c r="H31" s="160"/>
      <c r="I31" s="166"/>
      <c r="J31" s="161">
        <f t="shared" si="0"/>
        <v>0</v>
      </c>
      <c r="K31" s="166"/>
      <c r="L31" s="160"/>
      <c r="M31" s="166"/>
      <c r="N31" s="160"/>
      <c r="O31" s="167">
        <f t="shared" si="1"/>
        <v>0</v>
      </c>
      <c r="P31" s="161">
        <f t="shared" si="1"/>
        <v>0</v>
      </c>
    </row>
    <row r="32" spans="1:16" x14ac:dyDescent="0.25">
      <c r="A32" s="112">
        <v>27</v>
      </c>
      <c r="B32" s="80"/>
      <c r="C32" s="80"/>
      <c r="D32" s="113"/>
      <c r="E32" s="116"/>
      <c r="F32" s="115"/>
      <c r="G32" s="37"/>
      <c r="H32" s="160"/>
      <c r="I32" s="166"/>
      <c r="J32" s="161">
        <f t="shared" si="0"/>
        <v>0</v>
      </c>
      <c r="K32" s="166"/>
      <c r="L32" s="160"/>
      <c r="M32" s="166"/>
      <c r="N32" s="160"/>
      <c r="O32" s="167">
        <f t="shared" si="1"/>
        <v>0</v>
      </c>
      <c r="P32" s="161">
        <f t="shared" si="1"/>
        <v>0</v>
      </c>
    </row>
    <row r="33" spans="1:16" x14ac:dyDescent="0.25">
      <c r="A33" s="112">
        <v>28</v>
      </c>
      <c r="B33" s="80"/>
      <c r="C33" s="80"/>
      <c r="D33" s="113"/>
      <c r="E33" s="116"/>
      <c r="F33" s="115"/>
      <c r="G33" s="37"/>
      <c r="H33" s="160"/>
      <c r="I33" s="166"/>
      <c r="J33" s="161">
        <f t="shared" si="0"/>
        <v>0</v>
      </c>
      <c r="K33" s="166"/>
      <c r="L33" s="160"/>
      <c r="M33" s="166"/>
      <c r="N33" s="160"/>
      <c r="O33" s="167">
        <f t="shared" si="1"/>
        <v>0</v>
      </c>
      <c r="P33" s="161">
        <f t="shared" si="1"/>
        <v>0</v>
      </c>
    </row>
    <row r="34" spans="1:16" x14ac:dyDescent="0.25">
      <c r="A34" s="112">
        <v>29</v>
      </c>
      <c r="B34" s="80"/>
      <c r="C34" s="80"/>
      <c r="D34" s="113"/>
      <c r="E34" s="116"/>
      <c r="F34" s="115"/>
      <c r="G34" s="37"/>
      <c r="H34" s="160"/>
      <c r="I34" s="166"/>
      <c r="J34" s="161">
        <f t="shared" si="0"/>
        <v>0</v>
      </c>
      <c r="K34" s="166"/>
      <c r="L34" s="160"/>
      <c r="M34" s="166"/>
      <c r="N34" s="160"/>
      <c r="O34" s="167">
        <f t="shared" si="1"/>
        <v>0</v>
      </c>
      <c r="P34" s="161">
        <f t="shared" si="1"/>
        <v>0</v>
      </c>
    </row>
    <row r="35" spans="1:16" x14ac:dyDescent="0.25">
      <c r="A35" s="112">
        <v>30</v>
      </c>
      <c r="B35" s="80"/>
      <c r="C35" s="80"/>
      <c r="D35" s="113"/>
      <c r="E35" s="116"/>
      <c r="F35" s="115"/>
      <c r="G35" s="37"/>
      <c r="H35" s="160"/>
      <c r="I35" s="166"/>
      <c r="J35" s="161">
        <f t="shared" si="0"/>
        <v>0</v>
      </c>
      <c r="K35" s="166"/>
      <c r="L35" s="160"/>
      <c r="M35" s="166"/>
      <c r="N35" s="160"/>
      <c r="O35" s="167">
        <f t="shared" si="1"/>
        <v>0</v>
      </c>
      <c r="P35" s="161">
        <f t="shared" si="1"/>
        <v>0</v>
      </c>
    </row>
    <row r="36" spans="1:16" x14ac:dyDescent="0.25">
      <c r="A36" s="112">
        <v>31</v>
      </c>
      <c r="B36" s="80"/>
      <c r="C36" s="80"/>
      <c r="D36" s="113"/>
      <c r="E36" s="116"/>
      <c r="F36" s="115"/>
      <c r="G36" s="37"/>
      <c r="H36" s="160"/>
      <c r="I36" s="166"/>
      <c r="J36" s="161">
        <f t="shared" si="0"/>
        <v>0</v>
      </c>
      <c r="K36" s="166"/>
      <c r="L36" s="160"/>
      <c r="M36" s="166"/>
      <c r="N36" s="160"/>
      <c r="O36" s="167">
        <f t="shared" si="1"/>
        <v>0</v>
      </c>
      <c r="P36" s="161">
        <f t="shared" si="1"/>
        <v>0</v>
      </c>
    </row>
    <row r="37" spans="1:16" x14ac:dyDescent="0.25">
      <c r="A37" s="112">
        <v>32</v>
      </c>
      <c r="B37" s="80"/>
      <c r="C37" s="80"/>
      <c r="D37" s="113"/>
      <c r="E37" s="116"/>
      <c r="F37" s="115"/>
      <c r="G37" s="37"/>
      <c r="H37" s="160"/>
      <c r="I37" s="166"/>
      <c r="J37" s="161">
        <f t="shared" si="0"/>
        <v>0</v>
      </c>
      <c r="K37" s="166"/>
      <c r="L37" s="160"/>
      <c r="M37" s="166"/>
      <c r="N37" s="160"/>
      <c r="O37" s="167">
        <f t="shared" si="1"/>
        <v>0</v>
      </c>
      <c r="P37" s="161">
        <f t="shared" si="1"/>
        <v>0</v>
      </c>
    </row>
    <row r="38" spans="1:16" x14ac:dyDescent="0.25">
      <c r="A38" s="112">
        <v>33</v>
      </c>
      <c r="B38" s="80"/>
      <c r="C38" s="80"/>
      <c r="D38" s="113"/>
      <c r="E38" s="116"/>
      <c r="F38" s="115"/>
      <c r="G38" s="37"/>
      <c r="H38" s="160"/>
      <c r="I38" s="166"/>
      <c r="J38" s="161">
        <f t="shared" si="0"/>
        <v>0</v>
      </c>
      <c r="K38" s="166"/>
      <c r="L38" s="160"/>
      <c r="M38" s="166"/>
      <c r="N38" s="160"/>
      <c r="O38" s="167">
        <f t="shared" si="1"/>
        <v>0</v>
      </c>
      <c r="P38" s="161">
        <f t="shared" si="1"/>
        <v>0</v>
      </c>
    </row>
    <row r="39" spans="1:16" x14ac:dyDescent="0.25">
      <c r="A39" s="112">
        <v>34</v>
      </c>
      <c r="B39" s="80"/>
      <c r="C39" s="80"/>
      <c r="D39" s="113"/>
      <c r="E39" s="116"/>
      <c r="F39" s="115"/>
      <c r="G39" s="37"/>
      <c r="H39" s="160"/>
      <c r="I39" s="166"/>
      <c r="J39" s="161">
        <f t="shared" si="0"/>
        <v>0</v>
      </c>
      <c r="K39" s="166"/>
      <c r="L39" s="160"/>
      <c r="M39" s="166"/>
      <c r="N39" s="160"/>
      <c r="O39" s="167">
        <f t="shared" si="1"/>
        <v>0</v>
      </c>
      <c r="P39" s="161">
        <f t="shared" si="1"/>
        <v>0</v>
      </c>
    </row>
    <row r="40" spans="1:16" x14ac:dyDescent="0.25">
      <c r="A40" s="112">
        <v>35</v>
      </c>
      <c r="B40" s="80"/>
      <c r="C40" s="80"/>
      <c r="D40" s="113"/>
      <c r="E40" s="116"/>
      <c r="F40" s="115"/>
      <c r="G40" s="37"/>
      <c r="H40" s="160"/>
      <c r="I40" s="166"/>
      <c r="J40" s="161">
        <f t="shared" si="0"/>
        <v>0</v>
      </c>
      <c r="K40" s="166"/>
      <c r="L40" s="160"/>
      <c r="M40" s="166"/>
      <c r="N40" s="160"/>
      <c r="O40" s="167">
        <f t="shared" si="1"/>
        <v>0</v>
      </c>
      <c r="P40" s="161">
        <f t="shared" si="1"/>
        <v>0</v>
      </c>
    </row>
    <row r="41" spans="1:16" x14ac:dyDescent="0.25">
      <c r="A41" s="112">
        <v>36</v>
      </c>
      <c r="B41" s="80"/>
      <c r="C41" s="80"/>
      <c r="D41" s="113"/>
      <c r="E41" s="116"/>
      <c r="F41" s="115"/>
      <c r="G41" s="37"/>
      <c r="H41" s="160"/>
      <c r="I41" s="166"/>
      <c r="J41" s="161">
        <f t="shared" si="0"/>
        <v>0</v>
      </c>
      <c r="K41" s="166"/>
      <c r="L41" s="160"/>
      <c r="M41" s="166"/>
      <c r="N41" s="160"/>
      <c r="O41" s="167">
        <f t="shared" si="1"/>
        <v>0</v>
      </c>
      <c r="P41" s="161">
        <f t="shared" si="1"/>
        <v>0</v>
      </c>
    </row>
    <row r="42" spans="1:16" x14ac:dyDescent="0.25">
      <c r="A42" s="112">
        <v>37</v>
      </c>
      <c r="B42" s="80"/>
      <c r="C42" s="80"/>
      <c r="D42" s="113"/>
      <c r="E42" s="116"/>
      <c r="F42" s="115"/>
      <c r="G42" s="37"/>
      <c r="H42" s="160"/>
      <c r="I42" s="166"/>
      <c r="J42" s="161">
        <f t="shared" si="0"/>
        <v>0</v>
      </c>
      <c r="K42" s="166"/>
      <c r="L42" s="160"/>
      <c r="M42" s="166"/>
      <c r="N42" s="160"/>
      <c r="O42" s="167">
        <f t="shared" si="1"/>
        <v>0</v>
      </c>
      <c r="P42" s="161">
        <f t="shared" si="1"/>
        <v>0</v>
      </c>
    </row>
    <row r="43" spans="1:16" x14ac:dyDescent="0.25">
      <c r="A43" s="112">
        <v>38</v>
      </c>
      <c r="B43" s="80"/>
      <c r="C43" s="80"/>
      <c r="D43" s="113"/>
      <c r="E43" s="116"/>
      <c r="F43" s="115"/>
      <c r="G43" s="37"/>
      <c r="H43" s="160"/>
      <c r="I43" s="166"/>
      <c r="J43" s="161">
        <f t="shared" si="0"/>
        <v>0</v>
      </c>
      <c r="K43" s="166"/>
      <c r="L43" s="160"/>
      <c r="M43" s="166"/>
      <c r="N43" s="160"/>
      <c r="O43" s="167">
        <f t="shared" si="1"/>
        <v>0</v>
      </c>
      <c r="P43" s="161">
        <f t="shared" si="1"/>
        <v>0</v>
      </c>
    </row>
    <row r="44" spans="1:16" x14ac:dyDescent="0.25">
      <c r="A44" s="112">
        <v>39</v>
      </c>
      <c r="B44" s="80"/>
      <c r="C44" s="80"/>
      <c r="D44" s="113"/>
      <c r="E44" s="116"/>
      <c r="F44" s="115"/>
      <c r="G44" s="37"/>
      <c r="H44" s="160"/>
      <c r="I44" s="166"/>
      <c r="J44" s="161">
        <f t="shared" si="0"/>
        <v>0</v>
      </c>
      <c r="K44" s="166"/>
      <c r="L44" s="160"/>
      <c r="M44" s="166"/>
      <c r="N44" s="160"/>
      <c r="O44" s="167">
        <f t="shared" si="1"/>
        <v>0</v>
      </c>
      <c r="P44" s="161">
        <f t="shared" si="1"/>
        <v>0</v>
      </c>
    </row>
    <row r="45" spans="1:16" x14ac:dyDescent="0.25">
      <c r="A45" s="112">
        <v>40</v>
      </c>
      <c r="B45" s="80"/>
      <c r="C45" s="80"/>
      <c r="D45" s="113"/>
      <c r="E45" s="116"/>
      <c r="F45" s="115"/>
      <c r="G45" s="37"/>
      <c r="H45" s="160"/>
      <c r="I45" s="166"/>
      <c r="J45" s="161">
        <f t="shared" si="0"/>
        <v>0</v>
      </c>
      <c r="K45" s="166"/>
      <c r="L45" s="160"/>
      <c r="M45" s="166"/>
      <c r="N45" s="160"/>
      <c r="O45" s="167">
        <f t="shared" si="1"/>
        <v>0</v>
      </c>
      <c r="P45" s="161">
        <f t="shared" si="1"/>
        <v>0</v>
      </c>
    </row>
    <row r="46" spans="1:16" x14ac:dyDescent="0.25">
      <c r="A46" s="112">
        <v>41</v>
      </c>
      <c r="B46" s="80"/>
      <c r="C46" s="80"/>
      <c r="D46" s="113"/>
      <c r="E46" s="116"/>
      <c r="F46" s="115"/>
      <c r="G46" s="37"/>
      <c r="H46" s="160"/>
      <c r="I46" s="166"/>
      <c r="J46" s="161">
        <f t="shared" si="0"/>
        <v>0</v>
      </c>
      <c r="K46" s="166"/>
      <c r="L46" s="160"/>
      <c r="M46" s="166"/>
      <c r="N46" s="160"/>
      <c r="O46" s="167">
        <f t="shared" si="1"/>
        <v>0</v>
      </c>
      <c r="P46" s="161">
        <f t="shared" si="1"/>
        <v>0</v>
      </c>
    </row>
    <row r="47" spans="1:16" x14ac:dyDescent="0.25">
      <c r="A47" s="112">
        <v>42</v>
      </c>
      <c r="B47" s="80"/>
      <c r="C47" s="80"/>
      <c r="D47" s="113"/>
      <c r="E47" s="116"/>
      <c r="F47" s="115"/>
      <c r="G47" s="37"/>
      <c r="H47" s="160"/>
      <c r="I47" s="166"/>
      <c r="J47" s="161">
        <f t="shared" si="0"/>
        <v>0</v>
      </c>
      <c r="K47" s="166"/>
      <c r="L47" s="160"/>
      <c r="M47" s="166"/>
      <c r="N47" s="160"/>
      <c r="O47" s="167">
        <f t="shared" si="1"/>
        <v>0</v>
      </c>
      <c r="P47" s="161">
        <f t="shared" si="1"/>
        <v>0</v>
      </c>
    </row>
    <row r="48" spans="1:16" x14ac:dyDescent="0.25">
      <c r="A48" s="112">
        <v>43</v>
      </c>
      <c r="B48" s="80"/>
      <c r="C48" s="80"/>
      <c r="D48" s="113"/>
      <c r="E48" s="116"/>
      <c r="F48" s="115"/>
      <c r="G48" s="37"/>
      <c r="H48" s="160"/>
      <c r="I48" s="166"/>
      <c r="J48" s="161">
        <f t="shared" si="0"/>
        <v>0</v>
      </c>
      <c r="K48" s="166"/>
      <c r="L48" s="160"/>
      <c r="M48" s="166"/>
      <c r="N48" s="160"/>
      <c r="O48" s="167">
        <f t="shared" si="1"/>
        <v>0</v>
      </c>
      <c r="P48" s="161">
        <f t="shared" si="1"/>
        <v>0</v>
      </c>
    </row>
    <row r="49" spans="1:16" x14ac:dyDescent="0.25">
      <c r="A49" s="112">
        <v>44</v>
      </c>
      <c r="B49" s="80"/>
      <c r="C49" s="80"/>
      <c r="D49" s="113"/>
      <c r="E49" s="116"/>
      <c r="F49" s="115"/>
      <c r="G49" s="37"/>
      <c r="H49" s="160"/>
      <c r="I49" s="166"/>
      <c r="J49" s="161">
        <f t="shared" si="0"/>
        <v>0</v>
      </c>
      <c r="K49" s="166"/>
      <c r="L49" s="160"/>
      <c r="M49" s="166"/>
      <c r="N49" s="160"/>
      <c r="O49" s="167">
        <f t="shared" si="1"/>
        <v>0</v>
      </c>
      <c r="P49" s="161">
        <f t="shared" si="1"/>
        <v>0</v>
      </c>
    </row>
    <row r="50" spans="1:16" x14ac:dyDescent="0.25">
      <c r="A50" s="112">
        <v>45</v>
      </c>
      <c r="B50" s="80"/>
      <c r="C50" s="80"/>
      <c r="D50" s="113"/>
      <c r="E50" s="116"/>
      <c r="F50" s="115"/>
      <c r="G50" s="37"/>
      <c r="H50" s="160"/>
      <c r="I50" s="166"/>
      <c r="J50" s="161">
        <f t="shared" si="0"/>
        <v>0</v>
      </c>
      <c r="K50" s="166"/>
      <c r="L50" s="160"/>
      <c r="M50" s="166"/>
      <c r="N50" s="160"/>
      <c r="O50" s="167">
        <f t="shared" si="1"/>
        <v>0</v>
      </c>
      <c r="P50" s="161">
        <f t="shared" si="1"/>
        <v>0</v>
      </c>
    </row>
    <row r="51" spans="1:16" x14ac:dyDescent="0.25">
      <c r="A51" s="112">
        <v>46</v>
      </c>
      <c r="B51" s="80"/>
      <c r="C51" s="80"/>
      <c r="D51" s="113"/>
      <c r="E51" s="116"/>
      <c r="F51" s="115"/>
      <c r="G51" s="37"/>
      <c r="H51" s="160"/>
      <c r="I51" s="166"/>
      <c r="J51" s="161">
        <f t="shared" si="0"/>
        <v>0</v>
      </c>
      <c r="K51" s="166"/>
      <c r="L51" s="160"/>
      <c r="M51" s="166"/>
      <c r="N51" s="160"/>
      <c r="O51" s="167">
        <f t="shared" si="1"/>
        <v>0</v>
      </c>
      <c r="P51" s="161">
        <f t="shared" si="1"/>
        <v>0</v>
      </c>
    </row>
    <row r="52" spans="1:16" x14ac:dyDescent="0.25">
      <c r="A52" s="112">
        <v>47</v>
      </c>
      <c r="B52" s="80"/>
      <c r="C52" s="80"/>
      <c r="D52" s="113"/>
      <c r="E52" s="116"/>
      <c r="F52" s="115"/>
      <c r="G52" s="37"/>
      <c r="H52" s="160"/>
      <c r="I52" s="166"/>
      <c r="J52" s="161">
        <f t="shared" si="0"/>
        <v>0</v>
      </c>
      <c r="K52" s="166"/>
      <c r="L52" s="160"/>
      <c r="M52" s="166"/>
      <c r="N52" s="160"/>
      <c r="O52" s="167">
        <f t="shared" si="1"/>
        <v>0</v>
      </c>
      <c r="P52" s="161">
        <f t="shared" si="1"/>
        <v>0</v>
      </c>
    </row>
    <row r="53" spans="1:16" x14ac:dyDescent="0.25">
      <c r="A53" s="112">
        <v>48</v>
      </c>
      <c r="B53" s="80"/>
      <c r="C53" s="80"/>
      <c r="D53" s="113"/>
      <c r="E53" s="116"/>
      <c r="F53" s="115"/>
      <c r="G53" s="37"/>
      <c r="H53" s="160"/>
      <c r="I53" s="166"/>
      <c r="J53" s="161">
        <f t="shared" si="0"/>
        <v>0</v>
      </c>
      <c r="K53" s="166"/>
      <c r="L53" s="160"/>
      <c r="M53" s="166"/>
      <c r="N53" s="160"/>
      <c r="O53" s="167">
        <f t="shared" si="1"/>
        <v>0</v>
      </c>
      <c r="P53" s="161">
        <f t="shared" si="1"/>
        <v>0</v>
      </c>
    </row>
    <row r="54" spans="1:16" x14ac:dyDescent="0.25">
      <c r="A54" s="112">
        <v>49</v>
      </c>
      <c r="B54" s="80"/>
      <c r="C54" s="80"/>
      <c r="D54" s="113"/>
      <c r="E54" s="116"/>
      <c r="F54" s="115"/>
      <c r="G54" s="37"/>
      <c r="H54" s="160"/>
      <c r="I54" s="166"/>
      <c r="J54" s="161">
        <f t="shared" si="0"/>
        <v>0</v>
      </c>
      <c r="K54" s="166"/>
      <c r="L54" s="160"/>
      <c r="M54" s="166"/>
      <c r="N54" s="160"/>
      <c r="O54" s="167">
        <f t="shared" si="1"/>
        <v>0</v>
      </c>
      <c r="P54" s="161">
        <f t="shared" si="1"/>
        <v>0</v>
      </c>
    </row>
    <row r="55" spans="1:16" x14ac:dyDescent="0.25">
      <c r="A55" s="112">
        <v>50</v>
      </c>
      <c r="B55" s="80"/>
      <c r="C55" s="80"/>
      <c r="D55" s="113"/>
      <c r="E55" s="116"/>
      <c r="F55" s="115"/>
      <c r="G55" s="37"/>
      <c r="H55" s="160"/>
      <c r="I55" s="166"/>
      <c r="J55" s="161">
        <f t="shared" si="0"/>
        <v>0</v>
      </c>
      <c r="K55" s="166"/>
      <c r="L55" s="160"/>
      <c r="M55" s="166"/>
      <c r="N55" s="160"/>
      <c r="O55" s="167">
        <f t="shared" si="1"/>
        <v>0</v>
      </c>
      <c r="P55" s="161">
        <f t="shared" si="1"/>
        <v>0</v>
      </c>
    </row>
    <row r="56" spans="1:16" x14ac:dyDescent="0.25">
      <c r="A56" s="112">
        <v>51</v>
      </c>
      <c r="B56" s="80"/>
      <c r="C56" s="80"/>
      <c r="D56" s="113"/>
      <c r="E56" s="116"/>
      <c r="F56" s="115"/>
      <c r="G56" s="37"/>
      <c r="H56" s="160"/>
      <c r="I56" s="166"/>
      <c r="J56" s="161">
        <f t="shared" si="0"/>
        <v>0</v>
      </c>
      <c r="K56" s="166"/>
      <c r="L56" s="160"/>
      <c r="M56" s="166"/>
      <c r="N56" s="160"/>
      <c r="O56" s="167">
        <f t="shared" si="1"/>
        <v>0</v>
      </c>
      <c r="P56" s="161">
        <f t="shared" si="1"/>
        <v>0</v>
      </c>
    </row>
    <row r="57" spans="1:16" x14ac:dyDescent="0.25">
      <c r="A57" s="112">
        <v>52</v>
      </c>
      <c r="B57" s="80"/>
      <c r="C57" s="80"/>
      <c r="D57" s="113"/>
      <c r="E57" s="116"/>
      <c r="F57" s="115"/>
      <c r="G57" s="37"/>
      <c r="H57" s="160"/>
      <c r="I57" s="166"/>
      <c r="J57" s="161">
        <f t="shared" si="0"/>
        <v>0</v>
      </c>
      <c r="K57" s="166"/>
      <c r="L57" s="160"/>
      <c r="M57" s="166"/>
      <c r="N57" s="160"/>
      <c r="O57" s="167">
        <f t="shared" si="1"/>
        <v>0</v>
      </c>
      <c r="P57" s="161">
        <f t="shared" si="1"/>
        <v>0</v>
      </c>
    </row>
    <row r="58" spans="1:16" x14ac:dyDescent="0.25">
      <c r="A58" s="112">
        <v>53</v>
      </c>
      <c r="B58" s="80"/>
      <c r="C58" s="80"/>
      <c r="D58" s="113"/>
      <c r="E58" s="116"/>
      <c r="F58" s="115"/>
      <c r="G58" s="37"/>
      <c r="H58" s="160"/>
      <c r="I58" s="166"/>
      <c r="J58" s="161">
        <f t="shared" si="0"/>
        <v>0</v>
      </c>
      <c r="K58" s="166"/>
      <c r="L58" s="160"/>
      <c r="M58" s="166"/>
      <c r="N58" s="160"/>
      <c r="O58" s="167">
        <f t="shared" si="1"/>
        <v>0</v>
      </c>
      <c r="P58" s="161">
        <f t="shared" si="1"/>
        <v>0</v>
      </c>
    </row>
    <row r="59" spans="1:16" x14ac:dyDescent="0.25">
      <c r="A59" s="112">
        <v>54</v>
      </c>
      <c r="B59" s="80"/>
      <c r="C59" s="80"/>
      <c r="D59" s="113"/>
      <c r="E59" s="116"/>
      <c r="F59" s="115"/>
      <c r="G59" s="37"/>
      <c r="H59" s="160"/>
      <c r="I59" s="166"/>
      <c r="J59" s="161">
        <f t="shared" si="0"/>
        <v>0</v>
      </c>
      <c r="K59" s="166"/>
      <c r="L59" s="160"/>
      <c r="M59" s="166"/>
      <c r="N59" s="160"/>
      <c r="O59" s="167">
        <f t="shared" si="1"/>
        <v>0</v>
      </c>
      <c r="P59" s="161">
        <f t="shared" si="1"/>
        <v>0</v>
      </c>
    </row>
    <row r="60" spans="1:16" x14ac:dyDescent="0.25">
      <c r="A60" s="112">
        <v>55</v>
      </c>
      <c r="B60" s="80"/>
      <c r="C60" s="80"/>
      <c r="D60" s="113"/>
      <c r="E60" s="116"/>
      <c r="F60" s="115"/>
      <c r="G60" s="37"/>
      <c r="H60" s="160"/>
      <c r="I60" s="166"/>
      <c r="J60" s="161">
        <f t="shared" si="0"/>
        <v>0</v>
      </c>
      <c r="K60" s="166"/>
      <c r="L60" s="160"/>
      <c r="M60" s="166"/>
      <c r="N60" s="160"/>
      <c r="O60" s="167">
        <f t="shared" si="1"/>
        <v>0</v>
      </c>
      <c r="P60" s="161">
        <f t="shared" si="1"/>
        <v>0</v>
      </c>
    </row>
    <row r="61" spans="1:16" x14ac:dyDescent="0.25">
      <c r="A61" s="112">
        <v>56</v>
      </c>
      <c r="B61" s="80"/>
      <c r="C61" s="80"/>
      <c r="D61" s="113"/>
      <c r="E61" s="116"/>
      <c r="F61" s="115"/>
      <c r="G61" s="37"/>
      <c r="H61" s="160"/>
      <c r="I61" s="166"/>
      <c r="J61" s="161">
        <f t="shared" si="0"/>
        <v>0</v>
      </c>
      <c r="K61" s="166"/>
      <c r="L61" s="160"/>
      <c r="M61" s="166"/>
      <c r="N61" s="160"/>
      <c r="O61" s="167">
        <f t="shared" si="1"/>
        <v>0</v>
      </c>
      <c r="P61" s="161">
        <f t="shared" si="1"/>
        <v>0</v>
      </c>
    </row>
    <row r="62" spans="1:16" x14ac:dyDescent="0.25">
      <c r="A62" s="112">
        <v>57</v>
      </c>
      <c r="B62" s="80"/>
      <c r="C62" s="80"/>
      <c r="D62" s="113"/>
      <c r="E62" s="116"/>
      <c r="F62" s="115"/>
      <c r="G62" s="37"/>
      <c r="H62" s="160"/>
      <c r="I62" s="166"/>
      <c r="J62" s="161">
        <f t="shared" si="0"/>
        <v>0</v>
      </c>
      <c r="K62" s="166"/>
      <c r="L62" s="160"/>
      <c r="M62" s="166"/>
      <c r="N62" s="160"/>
      <c r="O62" s="167">
        <f t="shared" si="1"/>
        <v>0</v>
      </c>
      <c r="P62" s="161">
        <f t="shared" si="1"/>
        <v>0</v>
      </c>
    </row>
    <row r="63" spans="1:16" x14ac:dyDescent="0.25">
      <c r="A63" s="112">
        <v>58</v>
      </c>
      <c r="B63" s="80"/>
      <c r="C63" s="80"/>
      <c r="D63" s="113"/>
      <c r="E63" s="116"/>
      <c r="F63" s="115"/>
      <c r="G63" s="37"/>
      <c r="H63" s="160"/>
      <c r="I63" s="166"/>
      <c r="J63" s="161">
        <f t="shared" si="0"/>
        <v>0</v>
      </c>
      <c r="K63" s="166"/>
      <c r="L63" s="160"/>
      <c r="M63" s="166"/>
      <c r="N63" s="160"/>
      <c r="O63" s="167">
        <f t="shared" si="1"/>
        <v>0</v>
      </c>
      <c r="P63" s="161">
        <f t="shared" si="1"/>
        <v>0</v>
      </c>
    </row>
    <row r="64" spans="1:16" x14ac:dyDescent="0.25">
      <c r="A64" s="112">
        <v>59</v>
      </c>
      <c r="B64" s="80"/>
      <c r="C64" s="80"/>
      <c r="D64" s="113"/>
      <c r="E64" s="116"/>
      <c r="F64" s="115"/>
      <c r="G64" s="37"/>
      <c r="H64" s="160"/>
      <c r="I64" s="166"/>
      <c r="J64" s="161">
        <f t="shared" si="0"/>
        <v>0</v>
      </c>
      <c r="K64" s="166"/>
      <c r="L64" s="160"/>
      <c r="M64" s="166"/>
      <c r="N64" s="160"/>
      <c r="O64" s="167">
        <f t="shared" si="1"/>
        <v>0</v>
      </c>
      <c r="P64" s="161">
        <f t="shared" si="1"/>
        <v>0</v>
      </c>
    </row>
    <row r="65" spans="1:16" x14ac:dyDescent="0.25">
      <c r="A65" s="112">
        <v>60</v>
      </c>
      <c r="B65" s="80"/>
      <c r="C65" s="80"/>
      <c r="D65" s="113"/>
      <c r="E65" s="116"/>
      <c r="F65" s="115"/>
      <c r="G65" s="37"/>
      <c r="H65" s="160"/>
      <c r="I65" s="166"/>
      <c r="J65" s="161">
        <f t="shared" si="0"/>
        <v>0</v>
      </c>
      <c r="K65" s="166"/>
      <c r="L65" s="160"/>
      <c r="M65" s="166"/>
      <c r="N65" s="160"/>
      <c r="O65" s="167">
        <f t="shared" si="1"/>
        <v>0</v>
      </c>
      <c r="P65" s="161">
        <f t="shared" si="1"/>
        <v>0</v>
      </c>
    </row>
    <row r="66" spans="1:16" x14ac:dyDescent="0.25">
      <c r="A66" s="112">
        <v>61</v>
      </c>
      <c r="B66" s="80"/>
      <c r="C66" s="80"/>
      <c r="D66" s="113"/>
      <c r="E66" s="116"/>
      <c r="F66" s="115"/>
      <c r="G66" s="37"/>
      <c r="H66" s="160"/>
      <c r="I66" s="166"/>
      <c r="J66" s="161">
        <f t="shared" si="0"/>
        <v>0</v>
      </c>
      <c r="K66" s="166"/>
      <c r="L66" s="160"/>
      <c r="M66" s="166"/>
      <c r="N66" s="160"/>
      <c r="O66" s="167">
        <f t="shared" si="1"/>
        <v>0</v>
      </c>
      <c r="P66" s="161">
        <f t="shared" si="1"/>
        <v>0</v>
      </c>
    </row>
    <row r="67" spans="1:16" x14ac:dyDescent="0.25">
      <c r="A67" s="112">
        <v>62</v>
      </c>
      <c r="B67" s="80"/>
      <c r="C67" s="80"/>
      <c r="D67" s="113"/>
      <c r="E67" s="116"/>
      <c r="F67" s="115"/>
      <c r="G67" s="37"/>
      <c r="H67" s="160"/>
      <c r="I67" s="166"/>
      <c r="J67" s="161">
        <f t="shared" si="0"/>
        <v>0</v>
      </c>
      <c r="K67" s="166"/>
      <c r="L67" s="160"/>
      <c r="M67" s="166"/>
      <c r="N67" s="160"/>
      <c r="O67" s="167">
        <f t="shared" si="1"/>
        <v>0</v>
      </c>
      <c r="P67" s="161">
        <f t="shared" si="1"/>
        <v>0</v>
      </c>
    </row>
    <row r="68" spans="1:16" x14ac:dyDescent="0.25">
      <c r="A68" s="112">
        <v>63</v>
      </c>
      <c r="B68" s="80"/>
      <c r="C68" s="80"/>
      <c r="D68" s="113"/>
      <c r="E68" s="116"/>
      <c r="F68" s="115"/>
      <c r="G68" s="37"/>
      <c r="H68" s="160"/>
      <c r="I68" s="166"/>
      <c r="J68" s="161">
        <f t="shared" si="0"/>
        <v>0</v>
      </c>
      <c r="K68" s="166"/>
      <c r="L68" s="160"/>
      <c r="M68" s="166"/>
      <c r="N68" s="160"/>
      <c r="O68" s="167">
        <f t="shared" si="1"/>
        <v>0</v>
      </c>
      <c r="P68" s="161">
        <f t="shared" si="1"/>
        <v>0</v>
      </c>
    </row>
    <row r="69" spans="1:16" x14ac:dyDescent="0.25">
      <c r="A69" s="112">
        <v>64</v>
      </c>
      <c r="B69" s="80"/>
      <c r="C69" s="80"/>
      <c r="D69" s="113"/>
      <c r="E69" s="116"/>
      <c r="F69" s="115"/>
      <c r="G69" s="37"/>
      <c r="H69" s="160"/>
      <c r="I69" s="166"/>
      <c r="J69" s="161">
        <f t="shared" si="0"/>
        <v>0</v>
      </c>
      <c r="K69" s="166"/>
      <c r="L69" s="160"/>
      <c r="M69" s="166"/>
      <c r="N69" s="160"/>
      <c r="O69" s="167">
        <f t="shared" si="1"/>
        <v>0</v>
      </c>
      <c r="P69" s="161">
        <f t="shared" si="1"/>
        <v>0</v>
      </c>
    </row>
    <row r="70" spans="1:16" x14ac:dyDescent="0.25">
      <c r="A70" s="112">
        <v>65</v>
      </c>
      <c r="B70" s="80"/>
      <c r="C70" s="80"/>
      <c r="D70" s="113"/>
      <c r="E70" s="116"/>
      <c r="F70" s="115"/>
      <c r="G70" s="37"/>
      <c r="H70" s="160"/>
      <c r="I70" s="166"/>
      <c r="J70" s="161">
        <f t="shared" si="0"/>
        <v>0</v>
      </c>
      <c r="K70" s="166"/>
      <c r="L70" s="160"/>
      <c r="M70" s="166"/>
      <c r="N70" s="160"/>
      <c r="O70" s="167">
        <f t="shared" si="1"/>
        <v>0</v>
      </c>
      <c r="P70" s="161">
        <f t="shared" si="1"/>
        <v>0</v>
      </c>
    </row>
    <row r="71" spans="1:16" x14ac:dyDescent="0.25">
      <c r="A71" s="112">
        <v>66</v>
      </c>
      <c r="B71" s="80"/>
      <c r="C71" s="80"/>
      <c r="D71" s="113"/>
      <c r="E71" s="116"/>
      <c r="F71" s="115"/>
      <c r="G71" s="37"/>
      <c r="H71" s="160"/>
      <c r="I71" s="166"/>
      <c r="J71" s="161">
        <f t="shared" ref="J71:J134" si="2">I71*H71</f>
        <v>0</v>
      </c>
      <c r="K71" s="166"/>
      <c r="L71" s="160"/>
      <c r="M71" s="166"/>
      <c r="N71" s="160"/>
      <c r="O71" s="167">
        <f t="shared" ref="O71:P134" si="3">I71+K71-M71</f>
        <v>0</v>
      </c>
      <c r="P71" s="161">
        <f t="shared" si="3"/>
        <v>0</v>
      </c>
    </row>
    <row r="72" spans="1:16" x14ac:dyDescent="0.25">
      <c r="A72" s="112">
        <v>67</v>
      </c>
      <c r="B72" s="80"/>
      <c r="C72" s="80"/>
      <c r="D72" s="113"/>
      <c r="E72" s="116"/>
      <c r="F72" s="115"/>
      <c r="G72" s="37"/>
      <c r="H72" s="160"/>
      <c r="I72" s="166"/>
      <c r="J72" s="161">
        <f t="shared" si="2"/>
        <v>0</v>
      </c>
      <c r="K72" s="166"/>
      <c r="L72" s="160"/>
      <c r="M72" s="166"/>
      <c r="N72" s="160"/>
      <c r="O72" s="167">
        <f t="shared" si="3"/>
        <v>0</v>
      </c>
      <c r="P72" s="161">
        <f t="shared" si="3"/>
        <v>0</v>
      </c>
    </row>
    <row r="73" spans="1:16" x14ac:dyDescent="0.25">
      <c r="A73" s="112">
        <v>68</v>
      </c>
      <c r="B73" s="80"/>
      <c r="C73" s="80"/>
      <c r="D73" s="113"/>
      <c r="E73" s="116"/>
      <c r="F73" s="115"/>
      <c r="G73" s="37"/>
      <c r="H73" s="160"/>
      <c r="I73" s="166"/>
      <c r="J73" s="161">
        <f t="shared" si="2"/>
        <v>0</v>
      </c>
      <c r="K73" s="166"/>
      <c r="L73" s="160"/>
      <c r="M73" s="166"/>
      <c r="N73" s="160"/>
      <c r="O73" s="167">
        <f t="shared" si="3"/>
        <v>0</v>
      </c>
      <c r="P73" s="161">
        <f t="shared" si="3"/>
        <v>0</v>
      </c>
    </row>
    <row r="74" spans="1:16" x14ac:dyDescent="0.25">
      <c r="A74" s="112">
        <v>69</v>
      </c>
      <c r="B74" s="80"/>
      <c r="C74" s="80"/>
      <c r="D74" s="113"/>
      <c r="E74" s="116"/>
      <c r="F74" s="115"/>
      <c r="G74" s="37"/>
      <c r="H74" s="160"/>
      <c r="I74" s="166"/>
      <c r="J74" s="161">
        <f t="shared" si="2"/>
        <v>0</v>
      </c>
      <c r="K74" s="166"/>
      <c r="L74" s="160"/>
      <c r="M74" s="166"/>
      <c r="N74" s="160"/>
      <c r="O74" s="167">
        <f t="shared" si="3"/>
        <v>0</v>
      </c>
      <c r="P74" s="161">
        <f t="shared" si="3"/>
        <v>0</v>
      </c>
    </row>
    <row r="75" spans="1:16" x14ac:dyDescent="0.25">
      <c r="A75" s="112">
        <v>70</v>
      </c>
      <c r="B75" s="80"/>
      <c r="C75" s="80"/>
      <c r="D75" s="113"/>
      <c r="E75" s="116"/>
      <c r="F75" s="115"/>
      <c r="G75" s="37"/>
      <c r="H75" s="160"/>
      <c r="I75" s="166"/>
      <c r="J75" s="161">
        <f t="shared" si="2"/>
        <v>0</v>
      </c>
      <c r="K75" s="166"/>
      <c r="L75" s="160"/>
      <c r="M75" s="166"/>
      <c r="N75" s="160"/>
      <c r="O75" s="167">
        <f t="shared" si="3"/>
        <v>0</v>
      </c>
      <c r="P75" s="161">
        <f t="shared" si="3"/>
        <v>0</v>
      </c>
    </row>
    <row r="76" spans="1:16" x14ac:dyDescent="0.25">
      <c r="A76" s="112">
        <v>71</v>
      </c>
      <c r="B76" s="80"/>
      <c r="C76" s="80"/>
      <c r="D76" s="113"/>
      <c r="E76" s="116"/>
      <c r="F76" s="115"/>
      <c r="G76" s="37"/>
      <c r="H76" s="160"/>
      <c r="I76" s="166"/>
      <c r="J76" s="161">
        <f t="shared" si="2"/>
        <v>0</v>
      </c>
      <c r="K76" s="166"/>
      <c r="L76" s="160"/>
      <c r="M76" s="166"/>
      <c r="N76" s="160"/>
      <c r="O76" s="167">
        <f t="shared" si="3"/>
        <v>0</v>
      </c>
      <c r="P76" s="161">
        <f t="shared" si="3"/>
        <v>0</v>
      </c>
    </row>
    <row r="77" spans="1:16" x14ac:dyDescent="0.25">
      <c r="A77" s="112">
        <v>72</v>
      </c>
      <c r="B77" s="80"/>
      <c r="C77" s="80"/>
      <c r="D77" s="113"/>
      <c r="E77" s="116"/>
      <c r="F77" s="115"/>
      <c r="G77" s="37"/>
      <c r="H77" s="160"/>
      <c r="I77" s="166"/>
      <c r="J77" s="161">
        <f t="shared" si="2"/>
        <v>0</v>
      </c>
      <c r="K77" s="166"/>
      <c r="L77" s="160"/>
      <c r="M77" s="166"/>
      <c r="N77" s="160"/>
      <c r="O77" s="167">
        <f t="shared" si="3"/>
        <v>0</v>
      </c>
      <c r="P77" s="161">
        <f t="shared" si="3"/>
        <v>0</v>
      </c>
    </row>
    <row r="78" spans="1:16" x14ac:dyDescent="0.25">
      <c r="A78" s="112">
        <v>73</v>
      </c>
      <c r="B78" s="80"/>
      <c r="C78" s="80"/>
      <c r="D78" s="113"/>
      <c r="E78" s="116"/>
      <c r="F78" s="115"/>
      <c r="G78" s="37"/>
      <c r="H78" s="160"/>
      <c r="I78" s="166"/>
      <c r="J78" s="161">
        <f t="shared" si="2"/>
        <v>0</v>
      </c>
      <c r="K78" s="166"/>
      <c r="L78" s="160"/>
      <c r="M78" s="166"/>
      <c r="N78" s="160"/>
      <c r="O78" s="167">
        <f t="shared" si="3"/>
        <v>0</v>
      </c>
      <c r="P78" s="161">
        <f t="shared" si="3"/>
        <v>0</v>
      </c>
    </row>
    <row r="79" spans="1:16" x14ac:dyDescent="0.25">
      <c r="A79" s="112">
        <v>74</v>
      </c>
      <c r="B79" s="80"/>
      <c r="C79" s="80"/>
      <c r="D79" s="113"/>
      <c r="E79" s="116"/>
      <c r="F79" s="115"/>
      <c r="G79" s="37"/>
      <c r="H79" s="160"/>
      <c r="I79" s="166"/>
      <c r="J79" s="161">
        <f t="shared" si="2"/>
        <v>0</v>
      </c>
      <c r="K79" s="166"/>
      <c r="L79" s="160"/>
      <c r="M79" s="166"/>
      <c r="N79" s="160"/>
      <c r="O79" s="167">
        <f t="shared" si="3"/>
        <v>0</v>
      </c>
      <c r="P79" s="161">
        <f t="shared" si="3"/>
        <v>0</v>
      </c>
    </row>
    <row r="80" spans="1:16" x14ac:dyDescent="0.25">
      <c r="A80" s="112">
        <v>75</v>
      </c>
      <c r="B80" s="80"/>
      <c r="C80" s="80"/>
      <c r="D80" s="113"/>
      <c r="E80" s="116"/>
      <c r="F80" s="115"/>
      <c r="G80" s="37"/>
      <c r="H80" s="160"/>
      <c r="I80" s="166"/>
      <c r="J80" s="161">
        <f t="shared" si="2"/>
        <v>0</v>
      </c>
      <c r="K80" s="166"/>
      <c r="L80" s="160"/>
      <c r="M80" s="166"/>
      <c r="N80" s="160"/>
      <c r="O80" s="167">
        <f t="shared" si="3"/>
        <v>0</v>
      </c>
      <c r="P80" s="161">
        <f t="shared" si="3"/>
        <v>0</v>
      </c>
    </row>
    <row r="81" spans="1:16" x14ac:dyDescent="0.25">
      <c r="A81" s="112">
        <v>76</v>
      </c>
      <c r="B81" s="80"/>
      <c r="C81" s="80"/>
      <c r="D81" s="113"/>
      <c r="E81" s="116"/>
      <c r="F81" s="115"/>
      <c r="G81" s="37"/>
      <c r="H81" s="160"/>
      <c r="I81" s="166"/>
      <c r="J81" s="161">
        <f t="shared" si="2"/>
        <v>0</v>
      </c>
      <c r="K81" s="166"/>
      <c r="L81" s="160"/>
      <c r="M81" s="166"/>
      <c r="N81" s="160"/>
      <c r="O81" s="167">
        <f t="shared" si="3"/>
        <v>0</v>
      </c>
      <c r="P81" s="161">
        <f t="shared" si="3"/>
        <v>0</v>
      </c>
    </row>
    <row r="82" spans="1:16" x14ac:dyDescent="0.25">
      <c r="A82" s="112">
        <v>77</v>
      </c>
      <c r="B82" s="80"/>
      <c r="C82" s="80"/>
      <c r="D82" s="113"/>
      <c r="E82" s="116"/>
      <c r="F82" s="115"/>
      <c r="G82" s="37"/>
      <c r="H82" s="160"/>
      <c r="I82" s="166"/>
      <c r="J82" s="161">
        <f t="shared" si="2"/>
        <v>0</v>
      </c>
      <c r="K82" s="166"/>
      <c r="L82" s="160"/>
      <c r="M82" s="166"/>
      <c r="N82" s="160"/>
      <c r="O82" s="167">
        <f t="shared" si="3"/>
        <v>0</v>
      </c>
      <c r="P82" s="161">
        <f t="shared" si="3"/>
        <v>0</v>
      </c>
    </row>
    <row r="83" spans="1:16" x14ac:dyDescent="0.25">
      <c r="A83" s="112">
        <v>78</v>
      </c>
      <c r="B83" s="80"/>
      <c r="C83" s="80"/>
      <c r="D83" s="113"/>
      <c r="E83" s="116"/>
      <c r="F83" s="115"/>
      <c r="G83" s="37"/>
      <c r="H83" s="160"/>
      <c r="I83" s="166"/>
      <c r="J83" s="161">
        <f t="shared" si="2"/>
        <v>0</v>
      </c>
      <c r="K83" s="166"/>
      <c r="L83" s="160"/>
      <c r="M83" s="166"/>
      <c r="N83" s="160"/>
      <c r="O83" s="167">
        <f t="shared" si="3"/>
        <v>0</v>
      </c>
      <c r="P83" s="161">
        <f t="shared" si="3"/>
        <v>0</v>
      </c>
    </row>
    <row r="84" spans="1:16" x14ac:dyDescent="0.25">
      <c r="A84" s="112">
        <v>79</v>
      </c>
      <c r="B84" s="80"/>
      <c r="C84" s="80"/>
      <c r="D84" s="113"/>
      <c r="E84" s="116"/>
      <c r="F84" s="115"/>
      <c r="G84" s="37"/>
      <c r="H84" s="160"/>
      <c r="I84" s="166"/>
      <c r="J84" s="161">
        <f t="shared" si="2"/>
        <v>0</v>
      </c>
      <c r="K84" s="166"/>
      <c r="L84" s="160"/>
      <c r="M84" s="166"/>
      <c r="N84" s="160"/>
      <c r="O84" s="167">
        <f t="shared" si="3"/>
        <v>0</v>
      </c>
      <c r="P84" s="161">
        <f t="shared" si="3"/>
        <v>0</v>
      </c>
    </row>
    <row r="85" spans="1:16" x14ac:dyDescent="0.25">
      <c r="A85" s="112">
        <v>80</v>
      </c>
      <c r="B85" s="80"/>
      <c r="C85" s="80"/>
      <c r="D85" s="113"/>
      <c r="E85" s="116"/>
      <c r="F85" s="115"/>
      <c r="G85" s="37"/>
      <c r="H85" s="160"/>
      <c r="I85" s="166"/>
      <c r="J85" s="161">
        <f t="shared" si="2"/>
        <v>0</v>
      </c>
      <c r="K85" s="166"/>
      <c r="L85" s="160"/>
      <c r="M85" s="166"/>
      <c r="N85" s="160"/>
      <c r="O85" s="167">
        <f t="shared" si="3"/>
        <v>0</v>
      </c>
      <c r="P85" s="161">
        <f t="shared" si="3"/>
        <v>0</v>
      </c>
    </row>
    <row r="86" spans="1:16" x14ac:dyDescent="0.25">
      <c r="A86" s="112">
        <v>81</v>
      </c>
      <c r="B86" s="80"/>
      <c r="C86" s="80"/>
      <c r="D86" s="113"/>
      <c r="E86" s="116"/>
      <c r="F86" s="115"/>
      <c r="G86" s="37"/>
      <c r="H86" s="160"/>
      <c r="I86" s="166"/>
      <c r="J86" s="161">
        <f t="shared" si="2"/>
        <v>0</v>
      </c>
      <c r="K86" s="166"/>
      <c r="L86" s="160"/>
      <c r="M86" s="166"/>
      <c r="N86" s="160"/>
      <c r="O86" s="167">
        <f t="shared" si="3"/>
        <v>0</v>
      </c>
      <c r="P86" s="161">
        <f t="shared" si="3"/>
        <v>0</v>
      </c>
    </row>
    <row r="87" spans="1:16" x14ac:dyDescent="0.25">
      <c r="A87" s="112">
        <v>82</v>
      </c>
      <c r="B87" s="80"/>
      <c r="C87" s="80"/>
      <c r="D87" s="113"/>
      <c r="E87" s="116"/>
      <c r="F87" s="115"/>
      <c r="G87" s="37"/>
      <c r="H87" s="160"/>
      <c r="I87" s="166"/>
      <c r="J87" s="161">
        <f t="shared" si="2"/>
        <v>0</v>
      </c>
      <c r="K87" s="166"/>
      <c r="L87" s="160"/>
      <c r="M87" s="166"/>
      <c r="N87" s="160"/>
      <c r="O87" s="167">
        <f t="shared" si="3"/>
        <v>0</v>
      </c>
      <c r="P87" s="161">
        <f t="shared" si="3"/>
        <v>0</v>
      </c>
    </row>
    <row r="88" spans="1:16" x14ac:dyDescent="0.25">
      <c r="A88" s="112">
        <v>83</v>
      </c>
      <c r="B88" s="80"/>
      <c r="C88" s="80"/>
      <c r="D88" s="113"/>
      <c r="E88" s="116"/>
      <c r="F88" s="115"/>
      <c r="G88" s="37"/>
      <c r="H88" s="160"/>
      <c r="I88" s="166"/>
      <c r="J88" s="161">
        <f t="shared" si="2"/>
        <v>0</v>
      </c>
      <c r="K88" s="166"/>
      <c r="L88" s="160"/>
      <c r="M88" s="166"/>
      <c r="N88" s="160"/>
      <c r="O88" s="167">
        <f t="shared" si="3"/>
        <v>0</v>
      </c>
      <c r="P88" s="161">
        <f t="shared" si="3"/>
        <v>0</v>
      </c>
    </row>
    <row r="89" spans="1:16" x14ac:dyDescent="0.25">
      <c r="A89" s="112">
        <v>84</v>
      </c>
      <c r="B89" s="80"/>
      <c r="C89" s="80"/>
      <c r="D89" s="113"/>
      <c r="E89" s="116"/>
      <c r="F89" s="115"/>
      <c r="G89" s="37"/>
      <c r="H89" s="160"/>
      <c r="I89" s="166"/>
      <c r="J89" s="161">
        <f t="shared" si="2"/>
        <v>0</v>
      </c>
      <c r="K89" s="166"/>
      <c r="L89" s="160"/>
      <c r="M89" s="166"/>
      <c r="N89" s="160"/>
      <c r="O89" s="167">
        <f t="shared" si="3"/>
        <v>0</v>
      </c>
      <c r="P89" s="161">
        <f t="shared" si="3"/>
        <v>0</v>
      </c>
    </row>
    <row r="90" spans="1:16" x14ac:dyDescent="0.25">
      <c r="A90" s="112">
        <v>85</v>
      </c>
      <c r="B90" s="80"/>
      <c r="C90" s="80"/>
      <c r="D90" s="113"/>
      <c r="E90" s="116"/>
      <c r="F90" s="115"/>
      <c r="G90" s="37"/>
      <c r="H90" s="160"/>
      <c r="I90" s="166"/>
      <c r="J90" s="161">
        <f t="shared" si="2"/>
        <v>0</v>
      </c>
      <c r="K90" s="166"/>
      <c r="L90" s="160"/>
      <c r="M90" s="166"/>
      <c r="N90" s="160"/>
      <c r="O90" s="167">
        <f t="shared" si="3"/>
        <v>0</v>
      </c>
      <c r="P90" s="161">
        <f t="shared" si="3"/>
        <v>0</v>
      </c>
    </row>
    <row r="91" spans="1:16" x14ac:dyDescent="0.25">
      <c r="A91" s="112">
        <v>86</v>
      </c>
      <c r="B91" s="80"/>
      <c r="C91" s="80"/>
      <c r="D91" s="113"/>
      <c r="E91" s="116"/>
      <c r="F91" s="115"/>
      <c r="G91" s="37"/>
      <c r="H91" s="160"/>
      <c r="I91" s="166"/>
      <c r="J91" s="161">
        <f t="shared" si="2"/>
        <v>0</v>
      </c>
      <c r="K91" s="166"/>
      <c r="L91" s="160"/>
      <c r="M91" s="166"/>
      <c r="N91" s="160"/>
      <c r="O91" s="167">
        <f t="shared" si="3"/>
        <v>0</v>
      </c>
      <c r="P91" s="161">
        <f t="shared" si="3"/>
        <v>0</v>
      </c>
    </row>
    <row r="92" spans="1:16" x14ac:dyDescent="0.25">
      <c r="A92" s="112">
        <v>87</v>
      </c>
      <c r="B92" s="80"/>
      <c r="C92" s="80"/>
      <c r="D92" s="113"/>
      <c r="E92" s="116"/>
      <c r="F92" s="115"/>
      <c r="G92" s="37"/>
      <c r="H92" s="160"/>
      <c r="I92" s="166"/>
      <c r="J92" s="161">
        <f t="shared" si="2"/>
        <v>0</v>
      </c>
      <c r="K92" s="166"/>
      <c r="L92" s="160"/>
      <c r="M92" s="166"/>
      <c r="N92" s="160"/>
      <c r="O92" s="167">
        <f t="shared" si="3"/>
        <v>0</v>
      </c>
      <c r="P92" s="161">
        <f t="shared" si="3"/>
        <v>0</v>
      </c>
    </row>
    <row r="93" spans="1:16" x14ac:dyDescent="0.25">
      <c r="A93" s="112">
        <v>88</v>
      </c>
      <c r="B93" s="80"/>
      <c r="C93" s="80"/>
      <c r="D93" s="113"/>
      <c r="E93" s="116"/>
      <c r="F93" s="115"/>
      <c r="G93" s="37"/>
      <c r="H93" s="160"/>
      <c r="I93" s="166"/>
      <c r="J93" s="161">
        <f t="shared" si="2"/>
        <v>0</v>
      </c>
      <c r="K93" s="166"/>
      <c r="L93" s="160"/>
      <c r="M93" s="166"/>
      <c r="N93" s="160"/>
      <c r="O93" s="167">
        <f t="shared" si="3"/>
        <v>0</v>
      </c>
      <c r="P93" s="161">
        <f t="shared" si="3"/>
        <v>0</v>
      </c>
    </row>
    <row r="94" spans="1:16" x14ac:dyDescent="0.25">
      <c r="A94" s="112">
        <v>89</v>
      </c>
      <c r="B94" s="80"/>
      <c r="C94" s="80"/>
      <c r="D94" s="113"/>
      <c r="E94" s="116"/>
      <c r="F94" s="115"/>
      <c r="G94" s="37"/>
      <c r="H94" s="160"/>
      <c r="I94" s="166"/>
      <c r="J94" s="161">
        <f t="shared" si="2"/>
        <v>0</v>
      </c>
      <c r="K94" s="166"/>
      <c r="L94" s="160"/>
      <c r="M94" s="166"/>
      <c r="N94" s="160"/>
      <c r="O94" s="167">
        <f t="shared" si="3"/>
        <v>0</v>
      </c>
      <c r="P94" s="161">
        <f t="shared" si="3"/>
        <v>0</v>
      </c>
    </row>
    <row r="95" spans="1:16" x14ac:dyDescent="0.25">
      <c r="A95" s="112">
        <v>90</v>
      </c>
      <c r="B95" s="80"/>
      <c r="C95" s="80"/>
      <c r="D95" s="113"/>
      <c r="E95" s="116"/>
      <c r="F95" s="115"/>
      <c r="G95" s="37"/>
      <c r="H95" s="160"/>
      <c r="I95" s="166"/>
      <c r="J95" s="161">
        <f t="shared" si="2"/>
        <v>0</v>
      </c>
      <c r="K95" s="166"/>
      <c r="L95" s="160"/>
      <c r="M95" s="166"/>
      <c r="N95" s="160"/>
      <c r="O95" s="167">
        <f t="shared" si="3"/>
        <v>0</v>
      </c>
      <c r="P95" s="161">
        <f t="shared" si="3"/>
        <v>0</v>
      </c>
    </row>
    <row r="96" spans="1:16" x14ac:dyDescent="0.25">
      <c r="A96" s="112">
        <v>91</v>
      </c>
      <c r="B96" s="80"/>
      <c r="C96" s="80"/>
      <c r="D96" s="113"/>
      <c r="E96" s="116"/>
      <c r="F96" s="115"/>
      <c r="G96" s="37"/>
      <c r="H96" s="160"/>
      <c r="I96" s="166"/>
      <c r="J96" s="161">
        <f t="shared" si="2"/>
        <v>0</v>
      </c>
      <c r="K96" s="166"/>
      <c r="L96" s="160"/>
      <c r="M96" s="166"/>
      <c r="N96" s="160"/>
      <c r="O96" s="167">
        <f t="shared" si="3"/>
        <v>0</v>
      </c>
      <c r="P96" s="161">
        <f t="shared" si="3"/>
        <v>0</v>
      </c>
    </row>
    <row r="97" spans="1:16" x14ac:dyDescent="0.25">
      <c r="A97" s="112">
        <v>92</v>
      </c>
      <c r="B97" s="80"/>
      <c r="C97" s="80"/>
      <c r="D97" s="113"/>
      <c r="E97" s="116"/>
      <c r="F97" s="115"/>
      <c r="G97" s="37"/>
      <c r="H97" s="160"/>
      <c r="I97" s="166"/>
      <c r="J97" s="161">
        <f t="shared" si="2"/>
        <v>0</v>
      </c>
      <c r="K97" s="166"/>
      <c r="L97" s="160"/>
      <c r="M97" s="166"/>
      <c r="N97" s="160"/>
      <c r="O97" s="167">
        <f t="shared" si="3"/>
        <v>0</v>
      </c>
      <c r="P97" s="161">
        <f t="shared" si="3"/>
        <v>0</v>
      </c>
    </row>
    <row r="98" spans="1:16" x14ac:dyDescent="0.25">
      <c r="A98" s="112">
        <v>93</v>
      </c>
      <c r="B98" s="80"/>
      <c r="C98" s="80"/>
      <c r="D98" s="113"/>
      <c r="E98" s="116"/>
      <c r="F98" s="115"/>
      <c r="G98" s="37"/>
      <c r="H98" s="160"/>
      <c r="I98" s="166"/>
      <c r="J98" s="161">
        <f t="shared" si="2"/>
        <v>0</v>
      </c>
      <c r="K98" s="166"/>
      <c r="L98" s="160"/>
      <c r="M98" s="166"/>
      <c r="N98" s="160"/>
      <c r="O98" s="167">
        <f t="shared" si="3"/>
        <v>0</v>
      </c>
      <c r="P98" s="161">
        <f t="shared" si="3"/>
        <v>0</v>
      </c>
    </row>
    <row r="99" spans="1:16" x14ac:dyDescent="0.25">
      <c r="A99" s="112">
        <v>94</v>
      </c>
      <c r="B99" s="80"/>
      <c r="C99" s="80"/>
      <c r="D99" s="113"/>
      <c r="E99" s="116"/>
      <c r="F99" s="115"/>
      <c r="G99" s="37"/>
      <c r="H99" s="160"/>
      <c r="I99" s="166"/>
      <c r="J99" s="161">
        <f t="shared" si="2"/>
        <v>0</v>
      </c>
      <c r="K99" s="166"/>
      <c r="L99" s="160"/>
      <c r="M99" s="166"/>
      <c r="N99" s="160"/>
      <c r="O99" s="167">
        <f t="shared" si="3"/>
        <v>0</v>
      </c>
      <c r="P99" s="161">
        <f t="shared" si="3"/>
        <v>0</v>
      </c>
    </row>
    <row r="100" spans="1:16" x14ac:dyDescent="0.25">
      <c r="A100" s="112">
        <v>95</v>
      </c>
      <c r="B100" s="80"/>
      <c r="C100" s="80"/>
      <c r="D100" s="113"/>
      <c r="E100" s="116"/>
      <c r="F100" s="115"/>
      <c r="G100" s="37"/>
      <c r="H100" s="160"/>
      <c r="I100" s="166"/>
      <c r="J100" s="161">
        <f t="shared" si="2"/>
        <v>0</v>
      </c>
      <c r="K100" s="166"/>
      <c r="L100" s="160"/>
      <c r="M100" s="166"/>
      <c r="N100" s="160"/>
      <c r="O100" s="167">
        <f t="shared" si="3"/>
        <v>0</v>
      </c>
      <c r="P100" s="161">
        <f t="shared" si="3"/>
        <v>0</v>
      </c>
    </row>
    <row r="101" spans="1:16" x14ac:dyDescent="0.25">
      <c r="A101" s="112">
        <v>96</v>
      </c>
      <c r="B101" s="80"/>
      <c r="C101" s="80"/>
      <c r="D101" s="113"/>
      <c r="E101" s="116"/>
      <c r="F101" s="115"/>
      <c r="G101" s="37"/>
      <c r="H101" s="160"/>
      <c r="I101" s="166"/>
      <c r="J101" s="161">
        <f t="shared" si="2"/>
        <v>0</v>
      </c>
      <c r="K101" s="166"/>
      <c r="L101" s="160"/>
      <c r="M101" s="166"/>
      <c r="N101" s="160"/>
      <c r="O101" s="167">
        <f t="shared" si="3"/>
        <v>0</v>
      </c>
      <c r="P101" s="161">
        <f t="shared" si="3"/>
        <v>0</v>
      </c>
    </row>
    <row r="102" spans="1:16" x14ac:dyDescent="0.25">
      <c r="A102" s="112">
        <v>97</v>
      </c>
      <c r="B102" s="80"/>
      <c r="C102" s="80"/>
      <c r="D102" s="113"/>
      <c r="E102" s="116"/>
      <c r="F102" s="115"/>
      <c r="G102" s="37"/>
      <c r="H102" s="160"/>
      <c r="I102" s="166"/>
      <c r="J102" s="161">
        <f t="shared" si="2"/>
        <v>0</v>
      </c>
      <c r="K102" s="166"/>
      <c r="L102" s="160"/>
      <c r="M102" s="166"/>
      <c r="N102" s="160"/>
      <c r="O102" s="167">
        <f t="shared" si="3"/>
        <v>0</v>
      </c>
      <c r="P102" s="161">
        <f t="shared" si="3"/>
        <v>0</v>
      </c>
    </row>
    <row r="103" spans="1:16" x14ac:dyDescent="0.25">
      <c r="A103" s="112">
        <v>98</v>
      </c>
      <c r="B103" s="80"/>
      <c r="C103" s="80"/>
      <c r="D103" s="113"/>
      <c r="E103" s="116"/>
      <c r="F103" s="115"/>
      <c r="G103" s="37"/>
      <c r="H103" s="160"/>
      <c r="I103" s="166"/>
      <c r="J103" s="161">
        <f t="shared" si="2"/>
        <v>0</v>
      </c>
      <c r="K103" s="166"/>
      <c r="L103" s="160"/>
      <c r="M103" s="166"/>
      <c r="N103" s="160"/>
      <c r="O103" s="167">
        <f t="shared" si="3"/>
        <v>0</v>
      </c>
      <c r="P103" s="161">
        <f t="shared" si="3"/>
        <v>0</v>
      </c>
    </row>
    <row r="104" spans="1:16" x14ac:dyDescent="0.25">
      <c r="A104" s="112">
        <v>99</v>
      </c>
      <c r="B104" s="80"/>
      <c r="C104" s="80"/>
      <c r="D104" s="113"/>
      <c r="E104" s="116"/>
      <c r="F104" s="115"/>
      <c r="G104" s="37"/>
      <c r="H104" s="160"/>
      <c r="I104" s="166"/>
      <c r="J104" s="161">
        <f t="shared" si="2"/>
        <v>0</v>
      </c>
      <c r="K104" s="166"/>
      <c r="L104" s="160"/>
      <c r="M104" s="166"/>
      <c r="N104" s="160"/>
      <c r="O104" s="167">
        <f t="shared" si="3"/>
        <v>0</v>
      </c>
      <c r="P104" s="161">
        <f t="shared" si="3"/>
        <v>0</v>
      </c>
    </row>
    <row r="105" spans="1:16" x14ac:dyDescent="0.25">
      <c r="A105" s="112">
        <v>100</v>
      </c>
      <c r="B105" s="80"/>
      <c r="C105" s="80"/>
      <c r="D105" s="113"/>
      <c r="E105" s="116"/>
      <c r="F105" s="115"/>
      <c r="G105" s="37"/>
      <c r="H105" s="160"/>
      <c r="I105" s="166"/>
      <c r="J105" s="161">
        <f t="shared" si="2"/>
        <v>0</v>
      </c>
      <c r="K105" s="166"/>
      <c r="L105" s="160"/>
      <c r="M105" s="166"/>
      <c r="N105" s="160"/>
      <c r="O105" s="167">
        <f t="shared" si="3"/>
        <v>0</v>
      </c>
      <c r="P105" s="161">
        <f t="shared" si="3"/>
        <v>0</v>
      </c>
    </row>
    <row r="106" spans="1:16" x14ac:dyDescent="0.25">
      <c r="A106" s="112">
        <v>101</v>
      </c>
      <c r="B106" s="80"/>
      <c r="C106" s="80"/>
      <c r="D106" s="113"/>
      <c r="E106" s="116"/>
      <c r="F106" s="115"/>
      <c r="G106" s="37"/>
      <c r="H106" s="160"/>
      <c r="I106" s="166"/>
      <c r="J106" s="161">
        <f t="shared" si="2"/>
        <v>0</v>
      </c>
      <c r="K106" s="166"/>
      <c r="L106" s="160"/>
      <c r="M106" s="166"/>
      <c r="N106" s="160"/>
      <c r="O106" s="167">
        <f t="shared" si="3"/>
        <v>0</v>
      </c>
      <c r="P106" s="161">
        <f t="shared" si="3"/>
        <v>0</v>
      </c>
    </row>
    <row r="107" spans="1:16" x14ac:dyDescent="0.25">
      <c r="A107" s="112">
        <v>102</v>
      </c>
      <c r="B107" s="80"/>
      <c r="C107" s="80"/>
      <c r="D107" s="113"/>
      <c r="E107" s="116"/>
      <c r="F107" s="115"/>
      <c r="G107" s="37"/>
      <c r="H107" s="160"/>
      <c r="I107" s="166"/>
      <c r="J107" s="161">
        <f t="shared" si="2"/>
        <v>0</v>
      </c>
      <c r="K107" s="166"/>
      <c r="L107" s="160"/>
      <c r="M107" s="166"/>
      <c r="N107" s="160"/>
      <c r="O107" s="167">
        <f t="shared" si="3"/>
        <v>0</v>
      </c>
      <c r="P107" s="161">
        <f t="shared" si="3"/>
        <v>0</v>
      </c>
    </row>
    <row r="108" spans="1:16" x14ac:dyDescent="0.25">
      <c r="A108" s="112">
        <v>103</v>
      </c>
      <c r="B108" s="80"/>
      <c r="C108" s="80"/>
      <c r="D108" s="113"/>
      <c r="E108" s="116"/>
      <c r="F108" s="115"/>
      <c r="G108" s="37"/>
      <c r="H108" s="160"/>
      <c r="I108" s="166"/>
      <c r="J108" s="161">
        <f t="shared" si="2"/>
        <v>0</v>
      </c>
      <c r="K108" s="166"/>
      <c r="L108" s="160"/>
      <c r="M108" s="166"/>
      <c r="N108" s="160"/>
      <c r="O108" s="167">
        <f t="shared" si="3"/>
        <v>0</v>
      </c>
      <c r="P108" s="161">
        <f t="shared" si="3"/>
        <v>0</v>
      </c>
    </row>
    <row r="109" spans="1:16" x14ac:dyDescent="0.25">
      <c r="A109" s="112">
        <v>104</v>
      </c>
      <c r="B109" s="80"/>
      <c r="C109" s="80"/>
      <c r="D109" s="113"/>
      <c r="E109" s="116"/>
      <c r="F109" s="115"/>
      <c r="G109" s="37"/>
      <c r="H109" s="160"/>
      <c r="I109" s="166"/>
      <c r="J109" s="161">
        <f t="shared" si="2"/>
        <v>0</v>
      </c>
      <c r="K109" s="166"/>
      <c r="L109" s="160"/>
      <c r="M109" s="166"/>
      <c r="N109" s="160"/>
      <c r="O109" s="167">
        <f t="shared" si="3"/>
        <v>0</v>
      </c>
      <c r="P109" s="161">
        <f t="shared" si="3"/>
        <v>0</v>
      </c>
    </row>
    <row r="110" spans="1:16" x14ac:dyDescent="0.25">
      <c r="A110" s="112">
        <v>105</v>
      </c>
      <c r="B110" s="80"/>
      <c r="C110" s="80"/>
      <c r="D110" s="113"/>
      <c r="E110" s="116"/>
      <c r="F110" s="115"/>
      <c r="G110" s="37"/>
      <c r="H110" s="160"/>
      <c r="I110" s="166"/>
      <c r="J110" s="161">
        <f t="shared" si="2"/>
        <v>0</v>
      </c>
      <c r="K110" s="166"/>
      <c r="L110" s="160"/>
      <c r="M110" s="166"/>
      <c r="N110" s="160"/>
      <c r="O110" s="167">
        <f t="shared" si="3"/>
        <v>0</v>
      </c>
      <c r="P110" s="161">
        <f t="shared" si="3"/>
        <v>0</v>
      </c>
    </row>
    <row r="111" spans="1:16" x14ac:dyDescent="0.25">
      <c r="A111" s="112">
        <v>106</v>
      </c>
      <c r="B111" s="80"/>
      <c r="C111" s="80"/>
      <c r="D111" s="113"/>
      <c r="E111" s="116"/>
      <c r="F111" s="115"/>
      <c r="G111" s="37"/>
      <c r="H111" s="160"/>
      <c r="I111" s="166"/>
      <c r="J111" s="161">
        <f t="shared" si="2"/>
        <v>0</v>
      </c>
      <c r="K111" s="166"/>
      <c r="L111" s="160"/>
      <c r="M111" s="166"/>
      <c r="N111" s="160"/>
      <c r="O111" s="167">
        <f t="shared" si="3"/>
        <v>0</v>
      </c>
      <c r="P111" s="161">
        <f t="shared" si="3"/>
        <v>0</v>
      </c>
    </row>
    <row r="112" spans="1:16" x14ac:dyDescent="0.25">
      <c r="A112" s="112">
        <v>107</v>
      </c>
      <c r="B112" s="80"/>
      <c r="C112" s="80"/>
      <c r="D112" s="113"/>
      <c r="E112" s="116"/>
      <c r="F112" s="115"/>
      <c r="G112" s="37"/>
      <c r="H112" s="160"/>
      <c r="I112" s="166"/>
      <c r="J112" s="161">
        <f t="shared" si="2"/>
        <v>0</v>
      </c>
      <c r="K112" s="166"/>
      <c r="L112" s="160"/>
      <c r="M112" s="166"/>
      <c r="N112" s="160"/>
      <c r="O112" s="167">
        <f t="shared" si="3"/>
        <v>0</v>
      </c>
      <c r="P112" s="161">
        <f t="shared" si="3"/>
        <v>0</v>
      </c>
    </row>
    <row r="113" spans="1:16" x14ac:dyDescent="0.25">
      <c r="A113" s="112">
        <v>108</v>
      </c>
      <c r="B113" s="80"/>
      <c r="C113" s="80"/>
      <c r="D113" s="113"/>
      <c r="E113" s="116"/>
      <c r="F113" s="115"/>
      <c r="G113" s="37"/>
      <c r="H113" s="160"/>
      <c r="I113" s="166"/>
      <c r="J113" s="161">
        <f t="shared" si="2"/>
        <v>0</v>
      </c>
      <c r="K113" s="166"/>
      <c r="L113" s="160"/>
      <c r="M113" s="166"/>
      <c r="N113" s="160"/>
      <c r="O113" s="167">
        <f t="shared" si="3"/>
        <v>0</v>
      </c>
      <c r="P113" s="161">
        <f t="shared" si="3"/>
        <v>0</v>
      </c>
    </row>
    <row r="114" spans="1:16" x14ac:dyDescent="0.25">
      <c r="A114" s="112">
        <v>109</v>
      </c>
      <c r="B114" s="80"/>
      <c r="C114" s="80"/>
      <c r="D114" s="113"/>
      <c r="E114" s="116"/>
      <c r="F114" s="115"/>
      <c r="G114" s="37"/>
      <c r="H114" s="160"/>
      <c r="I114" s="166"/>
      <c r="J114" s="161">
        <f t="shared" si="2"/>
        <v>0</v>
      </c>
      <c r="K114" s="166"/>
      <c r="L114" s="160"/>
      <c r="M114" s="166"/>
      <c r="N114" s="160"/>
      <c r="O114" s="167">
        <f t="shared" si="3"/>
        <v>0</v>
      </c>
      <c r="P114" s="161">
        <f t="shared" si="3"/>
        <v>0</v>
      </c>
    </row>
    <row r="115" spans="1:16" x14ac:dyDescent="0.25">
      <c r="A115" s="112">
        <v>110</v>
      </c>
      <c r="B115" s="80"/>
      <c r="C115" s="80"/>
      <c r="D115" s="113"/>
      <c r="E115" s="116"/>
      <c r="F115" s="115"/>
      <c r="G115" s="37"/>
      <c r="H115" s="160"/>
      <c r="I115" s="166"/>
      <c r="J115" s="161">
        <f t="shared" si="2"/>
        <v>0</v>
      </c>
      <c r="K115" s="166"/>
      <c r="L115" s="160"/>
      <c r="M115" s="166"/>
      <c r="N115" s="160"/>
      <c r="O115" s="167">
        <f t="shared" si="3"/>
        <v>0</v>
      </c>
      <c r="P115" s="161">
        <f t="shared" si="3"/>
        <v>0</v>
      </c>
    </row>
    <row r="116" spans="1:16" x14ac:dyDescent="0.25">
      <c r="A116" s="112">
        <v>111</v>
      </c>
      <c r="B116" s="80"/>
      <c r="C116" s="80"/>
      <c r="D116" s="113"/>
      <c r="E116" s="116"/>
      <c r="F116" s="115"/>
      <c r="G116" s="37"/>
      <c r="H116" s="160"/>
      <c r="I116" s="166"/>
      <c r="J116" s="161">
        <f t="shared" si="2"/>
        <v>0</v>
      </c>
      <c r="K116" s="166"/>
      <c r="L116" s="160"/>
      <c r="M116" s="166"/>
      <c r="N116" s="160"/>
      <c r="O116" s="167">
        <f t="shared" si="3"/>
        <v>0</v>
      </c>
      <c r="P116" s="161">
        <f t="shared" si="3"/>
        <v>0</v>
      </c>
    </row>
    <row r="117" spans="1:16" x14ac:dyDescent="0.25">
      <c r="A117" s="112">
        <v>112</v>
      </c>
      <c r="B117" s="80"/>
      <c r="C117" s="80"/>
      <c r="D117" s="113"/>
      <c r="E117" s="116"/>
      <c r="F117" s="115"/>
      <c r="G117" s="37"/>
      <c r="H117" s="160"/>
      <c r="I117" s="166"/>
      <c r="J117" s="161">
        <f t="shared" si="2"/>
        <v>0</v>
      </c>
      <c r="K117" s="166"/>
      <c r="L117" s="160"/>
      <c r="M117" s="166"/>
      <c r="N117" s="160"/>
      <c r="O117" s="167">
        <f t="shared" si="3"/>
        <v>0</v>
      </c>
      <c r="P117" s="161">
        <f t="shared" si="3"/>
        <v>0</v>
      </c>
    </row>
    <row r="118" spans="1:16" x14ac:dyDescent="0.25">
      <c r="A118" s="112">
        <v>113</v>
      </c>
      <c r="B118" s="80"/>
      <c r="C118" s="80"/>
      <c r="D118" s="113"/>
      <c r="E118" s="116"/>
      <c r="F118" s="115"/>
      <c r="G118" s="37"/>
      <c r="H118" s="160"/>
      <c r="I118" s="166"/>
      <c r="J118" s="161">
        <f t="shared" si="2"/>
        <v>0</v>
      </c>
      <c r="K118" s="166"/>
      <c r="L118" s="160"/>
      <c r="M118" s="166"/>
      <c r="N118" s="160"/>
      <c r="O118" s="167">
        <f t="shared" si="3"/>
        <v>0</v>
      </c>
      <c r="P118" s="161">
        <f t="shared" si="3"/>
        <v>0</v>
      </c>
    </row>
    <row r="119" spans="1:16" x14ac:dyDescent="0.25">
      <c r="A119" s="112">
        <v>114</v>
      </c>
      <c r="B119" s="80"/>
      <c r="C119" s="80"/>
      <c r="D119" s="113"/>
      <c r="E119" s="116"/>
      <c r="F119" s="115"/>
      <c r="G119" s="37"/>
      <c r="H119" s="160"/>
      <c r="I119" s="166"/>
      <c r="J119" s="161">
        <f t="shared" si="2"/>
        <v>0</v>
      </c>
      <c r="K119" s="166"/>
      <c r="L119" s="160"/>
      <c r="M119" s="166"/>
      <c r="N119" s="160"/>
      <c r="O119" s="167">
        <f t="shared" si="3"/>
        <v>0</v>
      </c>
      <c r="P119" s="161">
        <f t="shared" si="3"/>
        <v>0</v>
      </c>
    </row>
    <row r="120" spans="1:16" x14ac:dyDescent="0.25">
      <c r="A120" s="112">
        <v>115</v>
      </c>
      <c r="B120" s="80"/>
      <c r="C120" s="80"/>
      <c r="D120" s="113"/>
      <c r="E120" s="116"/>
      <c r="F120" s="115"/>
      <c r="G120" s="37"/>
      <c r="H120" s="160"/>
      <c r="I120" s="166"/>
      <c r="J120" s="161">
        <f t="shared" si="2"/>
        <v>0</v>
      </c>
      <c r="K120" s="166"/>
      <c r="L120" s="160"/>
      <c r="M120" s="166"/>
      <c r="N120" s="160"/>
      <c r="O120" s="167">
        <f t="shared" si="3"/>
        <v>0</v>
      </c>
      <c r="P120" s="161">
        <f t="shared" si="3"/>
        <v>0</v>
      </c>
    </row>
    <row r="121" spans="1:16" x14ac:dyDescent="0.25">
      <c r="A121" s="112">
        <v>116</v>
      </c>
      <c r="B121" s="80"/>
      <c r="C121" s="80"/>
      <c r="D121" s="113"/>
      <c r="E121" s="116"/>
      <c r="F121" s="115"/>
      <c r="G121" s="37"/>
      <c r="H121" s="160"/>
      <c r="I121" s="166"/>
      <c r="J121" s="161">
        <f t="shared" si="2"/>
        <v>0</v>
      </c>
      <c r="K121" s="166"/>
      <c r="L121" s="160"/>
      <c r="M121" s="166"/>
      <c r="N121" s="160"/>
      <c r="O121" s="167">
        <f t="shared" si="3"/>
        <v>0</v>
      </c>
      <c r="P121" s="161">
        <f t="shared" si="3"/>
        <v>0</v>
      </c>
    </row>
    <row r="122" spans="1:16" x14ac:dyDescent="0.25">
      <c r="A122" s="112">
        <v>117</v>
      </c>
      <c r="B122" s="80"/>
      <c r="C122" s="80"/>
      <c r="D122" s="113"/>
      <c r="E122" s="116"/>
      <c r="F122" s="115"/>
      <c r="G122" s="37"/>
      <c r="H122" s="160"/>
      <c r="I122" s="166"/>
      <c r="J122" s="161">
        <f t="shared" si="2"/>
        <v>0</v>
      </c>
      <c r="K122" s="166"/>
      <c r="L122" s="160"/>
      <c r="M122" s="166"/>
      <c r="N122" s="160"/>
      <c r="O122" s="167">
        <f t="shared" si="3"/>
        <v>0</v>
      </c>
      <c r="P122" s="161">
        <f t="shared" si="3"/>
        <v>0</v>
      </c>
    </row>
    <row r="123" spans="1:16" x14ac:dyDescent="0.25">
      <c r="A123" s="112">
        <v>118</v>
      </c>
      <c r="B123" s="80"/>
      <c r="C123" s="80"/>
      <c r="D123" s="113"/>
      <c r="E123" s="116"/>
      <c r="F123" s="115"/>
      <c r="G123" s="37"/>
      <c r="H123" s="160"/>
      <c r="I123" s="166"/>
      <c r="J123" s="161">
        <f t="shared" si="2"/>
        <v>0</v>
      </c>
      <c r="K123" s="166"/>
      <c r="L123" s="160"/>
      <c r="M123" s="166"/>
      <c r="N123" s="160"/>
      <c r="O123" s="167">
        <f t="shared" si="3"/>
        <v>0</v>
      </c>
      <c r="P123" s="161">
        <f t="shared" si="3"/>
        <v>0</v>
      </c>
    </row>
    <row r="124" spans="1:16" x14ac:dyDescent="0.25">
      <c r="A124" s="112">
        <v>119</v>
      </c>
      <c r="B124" s="80"/>
      <c r="C124" s="80"/>
      <c r="D124" s="113"/>
      <c r="E124" s="116"/>
      <c r="F124" s="115"/>
      <c r="G124" s="37"/>
      <c r="H124" s="160"/>
      <c r="I124" s="166"/>
      <c r="J124" s="161">
        <f t="shared" si="2"/>
        <v>0</v>
      </c>
      <c r="K124" s="166"/>
      <c r="L124" s="160"/>
      <c r="M124" s="166"/>
      <c r="N124" s="160"/>
      <c r="O124" s="167">
        <f t="shared" si="3"/>
        <v>0</v>
      </c>
      <c r="P124" s="161">
        <f t="shared" si="3"/>
        <v>0</v>
      </c>
    </row>
    <row r="125" spans="1:16" x14ac:dyDescent="0.25">
      <c r="A125" s="112">
        <v>120</v>
      </c>
      <c r="B125" s="80"/>
      <c r="C125" s="80"/>
      <c r="D125" s="113"/>
      <c r="E125" s="116"/>
      <c r="F125" s="115"/>
      <c r="G125" s="37"/>
      <c r="H125" s="160"/>
      <c r="I125" s="166"/>
      <c r="J125" s="161">
        <f t="shared" si="2"/>
        <v>0</v>
      </c>
      <c r="K125" s="166"/>
      <c r="L125" s="160"/>
      <c r="M125" s="166"/>
      <c r="N125" s="160"/>
      <c r="O125" s="167">
        <f t="shared" si="3"/>
        <v>0</v>
      </c>
      <c r="P125" s="161">
        <f t="shared" si="3"/>
        <v>0</v>
      </c>
    </row>
    <row r="126" spans="1:16" x14ac:dyDescent="0.25">
      <c r="A126" s="112">
        <v>121</v>
      </c>
      <c r="B126" s="80"/>
      <c r="C126" s="80"/>
      <c r="D126" s="113"/>
      <c r="E126" s="116"/>
      <c r="F126" s="115"/>
      <c r="G126" s="37"/>
      <c r="H126" s="160"/>
      <c r="I126" s="166"/>
      <c r="J126" s="161">
        <f t="shared" si="2"/>
        <v>0</v>
      </c>
      <c r="K126" s="166"/>
      <c r="L126" s="160"/>
      <c r="M126" s="166"/>
      <c r="N126" s="160"/>
      <c r="O126" s="167">
        <f t="shared" si="3"/>
        <v>0</v>
      </c>
      <c r="P126" s="161">
        <f t="shared" si="3"/>
        <v>0</v>
      </c>
    </row>
    <row r="127" spans="1:16" x14ac:dyDescent="0.25">
      <c r="A127" s="112">
        <v>122</v>
      </c>
      <c r="B127" s="80"/>
      <c r="C127" s="80"/>
      <c r="D127" s="113"/>
      <c r="E127" s="116"/>
      <c r="F127" s="115"/>
      <c r="G127" s="37"/>
      <c r="H127" s="160"/>
      <c r="I127" s="166"/>
      <c r="J127" s="161">
        <f t="shared" si="2"/>
        <v>0</v>
      </c>
      <c r="K127" s="166"/>
      <c r="L127" s="160"/>
      <c r="M127" s="166"/>
      <c r="N127" s="160"/>
      <c r="O127" s="167">
        <f t="shared" si="3"/>
        <v>0</v>
      </c>
      <c r="P127" s="161">
        <f t="shared" si="3"/>
        <v>0</v>
      </c>
    </row>
    <row r="128" spans="1:16" x14ac:dyDescent="0.25">
      <c r="A128" s="112">
        <v>123</v>
      </c>
      <c r="B128" s="80"/>
      <c r="C128" s="80"/>
      <c r="D128" s="113"/>
      <c r="E128" s="116"/>
      <c r="F128" s="115"/>
      <c r="G128" s="37"/>
      <c r="H128" s="160"/>
      <c r="I128" s="166"/>
      <c r="J128" s="161">
        <f t="shared" si="2"/>
        <v>0</v>
      </c>
      <c r="K128" s="166"/>
      <c r="L128" s="160"/>
      <c r="M128" s="166"/>
      <c r="N128" s="160"/>
      <c r="O128" s="167">
        <f t="shared" si="3"/>
        <v>0</v>
      </c>
      <c r="P128" s="161">
        <f t="shared" si="3"/>
        <v>0</v>
      </c>
    </row>
    <row r="129" spans="1:16" x14ac:dyDescent="0.25">
      <c r="A129" s="112">
        <v>124</v>
      </c>
      <c r="B129" s="80"/>
      <c r="C129" s="80"/>
      <c r="D129" s="113"/>
      <c r="E129" s="116"/>
      <c r="F129" s="115"/>
      <c r="G129" s="37"/>
      <c r="H129" s="160"/>
      <c r="I129" s="166"/>
      <c r="J129" s="161">
        <f t="shared" si="2"/>
        <v>0</v>
      </c>
      <c r="K129" s="166"/>
      <c r="L129" s="160"/>
      <c r="M129" s="166"/>
      <c r="N129" s="160"/>
      <c r="O129" s="167">
        <f t="shared" si="3"/>
        <v>0</v>
      </c>
      <c r="P129" s="161">
        <f t="shared" si="3"/>
        <v>0</v>
      </c>
    </row>
    <row r="130" spans="1:16" x14ac:dyDescent="0.25">
      <c r="A130" s="112">
        <v>125</v>
      </c>
      <c r="B130" s="80"/>
      <c r="C130" s="80"/>
      <c r="D130" s="113"/>
      <c r="E130" s="116"/>
      <c r="F130" s="115"/>
      <c r="G130" s="37"/>
      <c r="H130" s="160"/>
      <c r="I130" s="166"/>
      <c r="J130" s="161">
        <f t="shared" si="2"/>
        <v>0</v>
      </c>
      <c r="K130" s="166"/>
      <c r="L130" s="160"/>
      <c r="M130" s="166"/>
      <c r="N130" s="160"/>
      <c r="O130" s="167">
        <f t="shared" si="3"/>
        <v>0</v>
      </c>
      <c r="P130" s="161">
        <f t="shared" si="3"/>
        <v>0</v>
      </c>
    </row>
    <row r="131" spans="1:16" x14ac:dyDescent="0.25">
      <c r="A131" s="112">
        <v>126</v>
      </c>
      <c r="B131" s="80"/>
      <c r="C131" s="80"/>
      <c r="D131" s="113"/>
      <c r="E131" s="116"/>
      <c r="F131" s="115"/>
      <c r="G131" s="37"/>
      <c r="H131" s="160"/>
      <c r="I131" s="166"/>
      <c r="J131" s="161">
        <f t="shared" si="2"/>
        <v>0</v>
      </c>
      <c r="K131" s="166"/>
      <c r="L131" s="160"/>
      <c r="M131" s="166"/>
      <c r="N131" s="160"/>
      <c r="O131" s="167">
        <f t="shared" si="3"/>
        <v>0</v>
      </c>
      <c r="P131" s="161">
        <f t="shared" si="3"/>
        <v>0</v>
      </c>
    </row>
    <row r="132" spans="1:16" x14ac:dyDescent="0.25">
      <c r="A132" s="112">
        <v>127</v>
      </c>
      <c r="B132" s="80"/>
      <c r="C132" s="80"/>
      <c r="D132" s="113"/>
      <c r="E132" s="116"/>
      <c r="F132" s="115"/>
      <c r="G132" s="37"/>
      <c r="H132" s="160"/>
      <c r="I132" s="166"/>
      <c r="J132" s="161">
        <f t="shared" si="2"/>
        <v>0</v>
      </c>
      <c r="K132" s="166"/>
      <c r="L132" s="160"/>
      <c r="M132" s="166"/>
      <c r="N132" s="160"/>
      <c r="O132" s="167">
        <f t="shared" si="3"/>
        <v>0</v>
      </c>
      <c r="P132" s="161">
        <f t="shared" si="3"/>
        <v>0</v>
      </c>
    </row>
    <row r="133" spans="1:16" x14ac:dyDescent="0.25">
      <c r="A133" s="112">
        <v>128</v>
      </c>
      <c r="B133" s="80"/>
      <c r="C133" s="80"/>
      <c r="D133" s="113"/>
      <c r="E133" s="116"/>
      <c r="F133" s="115"/>
      <c r="G133" s="37"/>
      <c r="H133" s="160"/>
      <c r="I133" s="166"/>
      <c r="J133" s="161">
        <f t="shared" si="2"/>
        <v>0</v>
      </c>
      <c r="K133" s="166"/>
      <c r="L133" s="160"/>
      <c r="M133" s="166"/>
      <c r="N133" s="160"/>
      <c r="O133" s="167">
        <f t="shared" si="3"/>
        <v>0</v>
      </c>
      <c r="P133" s="161">
        <f t="shared" si="3"/>
        <v>0</v>
      </c>
    </row>
    <row r="134" spans="1:16" x14ac:dyDescent="0.25">
      <c r="A134" s="112">
        <v>129</v>
      </c>
      <c r="B134" s="80"/>
      <c r="C134" s="80"/>
      <c r="D134" s="113"/>
      <c r="E134" s="116"/>
      <c r="F134" s="115"/>
      <c r="G134" s="37"/>
      <c r="H134" s="160"/>
      <c r="I134" s="166"/>
      <c r="J134" s="161">
        <f t="shared" si="2"/>
        <v>0</v>
      </c>
      <c r="K134" s="166"/>
      <c r="L134" s="160"/>
      <c r="M134" s="166"/>
      <c r="N134" s="160"/>
      <c r="O134" s="167">
        <f t="shared" si="3"/>
        <v>0</v>
      </c>
      <c r="P134" s="161">
        <f t="shared" si="3"/>
        <v>0</v>
      </c>
    </row>
    <row r="135" spans="1:16" x14ac:dyDescent="0.25">
      <c r="A135" s="112">
        <v>130</v>
      </c>
      <c r="B135" s="80"/>
      <c r="C135" s="80"/>
      <c r="D135" s="113"/>
      <c r="E135" s="116"/>
      <c r="F135" s="115"/>
      <c r="G135" s="37"/>
      <c r="H135" s="160"/>
      <c r="I135" s="166"/>
      <c r="J135" s="161">
        <f t="shared" ref="J135:J198" si="4">I135*H135</f>
        <v>0</v>
      </c>
      <c r="K135" s="166"/>
      <c r="L135" s="160"/>
      <c r="M135" s="166"/>
      <c r="N135" s="160"/>
      <c r="O135" s="167">
        <f t="shared" ref="O135:P198" si="5">I135+K135-M135</f>
        <v>0</v>
      </c>
      <c r="P135" s="161">
        <f t="shared" si="5"/>
        <v>0</v>
      </c>
    </row>
    <row r="136" spans="1:16" x14ac:dyDescent="0.25">
      <c r="A136" s="112">
        <v>131</v>
      </c>
      <c r="B136" s="80"/>
      <c r="C136" s="80"/>
      <c r="D136" s="113"/>
      <c r="E136" s="116"/>
      <c r="F136" s="115"/>
      <c r="G136" s="37"/>
      <c r="H136" s="160"/>
      <c r="I136" s="166"/>
      <c r="J136" s="161">
        <f t="shared" si="4"/>
        <v>0</v>
      </c>
      <c r="K136" s="166"/>
      <c r="L136" s="160"/>
      <c r="M136" s="166"/>
      <c r="N136" s="160"/>
      <c r="O136" s="167">
        <f t="shared" si="5"/>
        <v>0</v>
      </c>
      <c r="P136" s="161">
        <f t="shared" si="5"/>
        <v>0</v>
      </c>
    </row>
    <row r="137" spans="1:16" x14ac:dyDescent="0.25">
      <c r="A137" s="112">
        <v>132</v>
      </c>
      <c r="B137" s="80"/>
      <c r="C137" s="80"/>
      <c r="D137" s="113"/>
      <c r="E137" s="116"/>
      <c r="F137" s="115"/>
      <c r="G137" s="37"/>
      <c r="H137" s="160"/>
      <c r="I137" s="166"/>
      <c r="J137" s="161">
        <f t="shared" si="4"/>
        <v>0</v>
      </c>
      <c r="K137" s="166"/>
      <c r="L137" s="160"/>
      <c r="M137" s="166"/>
      <c r="N137" s="160"/>
      <c r="O137" s="167">
        <f t="shared" si="5"/>
        <v>0</v>
      </c>
      <c r="P137" s="161">
        <f t="shared" si="5"/>
        <v>0</v>
      </c>
    </row>
    <row r="138" spans="1:16" x14ac:dyDescent="0.25">
      <c r="A138" s="112">
        <v>133</v>
      </c>
      <c r="B138" s="80"/>
      <c r="C138" s="80"/>
      <c r="D138" s="113"/>
      <c r="E138" s="116"/>
      <c r="F138" s="115"/>
      <c r="G138" s="37"/>
      <c r="H138" s="160"/>
      <c r="I138" s="166"/>
      <c r="J138" s="161">
        <f t="shared" si="4"/>
        <v>0</v>
      </c>
      <c r="K138" s="166"/>
      <c r="L138" s="160"/>
      <c r="M138" s="166"/>
      <c r="N138" s="160"/>
      <c r="O138" s="167">
        <f t="shared" si="5"/>
        <v>0</v>
      </c>
      <c r="P138" s="161">
        <f t="shared" si="5"/>
        <v>0</v>
      </c>
    </row>
    <row r="139" spans="1:16" x14ac:dyDescent="0.25">
      <c r="A139" s="112">
        <v>134</v>
      </c>
      <c r="B139" s="80"/>
      <c r="C139" s="80"/>
      <c r="D139" s="113"/>
      <c r="E139" s="116"/>
      <c r="F139" s="115"/>
      <c r="G139" s="37"/>
      <c r="H139" s="160"/>
      <c r="I139" s="166"/>
      <c r="J139" s="161">
        <f t="shared" si="4"/>
        <v>0</v>
      </c>
      <c r="K139" s="166"/>
      <c r="L139" s="160"/>
      <c r="M139" s="166"/>
      <c r="N139" s="160"/>
      <c r="O139" s="167">
        <f t="shared" si="5"/>
        <v>0</v>
      </c>
      <c r="P139" s="161">
        <f t="shared" si="5"/>
        <v>0</v>
      </c>
    </row>
    <row r="140" spans="1:16" x14ac:dyDescent="0.25">
      <c r="A140" s="112">
        <v>135</v>
      </c>
      <c r="B140" s="80"/>
      <c r="C140" s="80"/>
      <c r="D140" s="113"/>
      <c r="E140" s="116"/>
      <c r="F140" s="115"/>
      <c r="G140" s="37"/>
      <c r="H140" s="160"/>
      <c r="I140" s="166"/>
      <c r="J140" s="161">
        <f t="shared" si="4"/>
        <v>0</v>
      </c>
      <c r="K140" s="166"/>
      <c r="L140" s="160"/>
      <c r="M140" s="166"/>
      <c r="N140" s="160"/>
      <c r="O140" s="167">
        <f t="shared" si="5"/>
        <v>0</v>
      </c>
      <c r="P140" s="161">
        <f t="shared" si="5"/>
        <v>0</v>
      </c>
    </row>
    <row r="141" spans="1:16" x14ac:dyDescent="0.25">
      <c r="A141" s="112">
        <v>136</v>
      </c>
      <c r="B141" s="80"/>
      <c r="C141" s="80"/>
      <c r="D141" s="113"/>
      <c r="E141" s="116"/>
      <c r="F141" s="115"/>
      <c r="G141" s="37"/>
      <c r="H141" s="160"/>
      <c r="I141" s="166"/>
      <c r="J141" s="161">
        <f t="shared" si="4"/>
        <v>0</v>
      </c>
      <c r="K141" s="166"/>
      <c r="L141" s="160"/>
      <c r="M141" s="166"/>
      <c r="N141" s="160"/>
      <c r="O141" s="167">
        <f t="shared" si="5"/>
        <v>0</v>
      </c>
      <c r="P141" s="161">
        <f t="shared" si="5"/>
        <v>0</v>
      </c>
    </row>
    <row r="142" spans="1:16" x14ac:dyDescent="0.25">
      <c r="A142" s="112">
        <v>137</v>
      </c>
      <c r="B142" s="80"/>
      <c r="C142" s="80"/>
      <c r="D142" s="113"/>
      <c r="E142" s="116"/>
      <c r="F142" s="115"/>
      <c r="G142" s="37"/>
      <c r="H142" s="160"/>
      <c r="I142" s="166"/>
      <c r="J142" s="161">
        <f t="shared" si="4"/>
        <v>0</v>
      </c>
      <c r="K142" s="166"/>
      <c r="L142" s="160"/>
      <c r="M142" s="166"/>
      <c r="N142" s="160"/>
      <c r="O142" s="167">
        <f t="shared" si="5"/>
        <v>0</v>
      </c>
      <c r="P142" s="161">
        <f t="shared" si="5"/>
        <v>0</v>
      </c>
    </row>
    <row r="143" spans="1:16" x14ac:dyDescent="0.25">
      <c r="A143" s="112">
        <v>138</v>
      </c>
      <c r="B143" s="80"/>
      <c r="C143" s="80"/>
      <c r="D143" s="113"/>
      <c r="E143" s="116"/>
      <c r="F143" s="115"/>
      <c r="G143" s="37"/>
      <c r="H143" s="160"/>
      <c r="I143" s="166"/>
      <c r="J143" s="161">
        <f t="shared" si="4"/>
        <v>0</v>
      </c>
      <c r="K143" s="166"/>
      <c r="L143" s="160"/>
      <c r="M143" s="166"/>
      <c r="N143" s="160"/>
      <c r="O143" s="167">
        <f t="shared" si="5"/>
        <v>0</v>
      </c>
      <c r="P143" s="161">
        <f t="shared" si="5"/>
        <v>0</v>
      </c>
    </row>
    <row r="144" spans="1:16" x14ac:dyDescent="0.25">
      <c r="A144" s="112">
        <v>139</v>
      </c>
      <c r="B144" s="80"/>
      <c r="C144" s="80"/>
      <c r="D144" s="113"/>
      <c r="E144" s="116"/>
      <c r="F144" s="115"/>
      <c r="G144" s="37"/>
      <c r="H144" s="160"/>
      <c r="I144" s="166"/>
      <c r="J144" s="161">
        <f t="shared" si="4"/>
        <v>0</v>
      </c>
      <c r="K144" s="166"/>
      <c r="L144" s="160"/>
      <c r="M144" s="166"/>
      <c r="N144" s="160"/>
      <c r="O144" s="167">
        <f t="shared" si="5"/>
        <v>0</v>
      </c>
      <c r="P144" s="161">
        <f t="shared" si="5"/>
        <v>0</v>
      </c>
    </row>
    <row r="145" spans="1:16" x14ac:dyDescent="0.25">
      <c r="A145" s="112">
        <v>140</v>
      </c>
      <c r="B145" s="80"/>
      <c r="C145" s="80"/>
      <c r="D145" s="113"/>
      <c r="E145" s="116"/>
      <c r="F145" s="115"/>
      <c r="G145" s="37"/>
      <c r="H145" s="160"/>
      <c r="I145" s="166"/>
      <c r="J145" s="161">
        <f t="shared" si="4"/>
        <v>0</v>
      </c>
      <c r="K145" s="166"/>
      <c r="L145" s="160"/>
      <c r="M145" s="166"/>
      <c r="N145" s="160"/>
      <c r="O145" s="167">
        <f t="shared" si="5"/>
        <v>0</v>
      </c>
      <c r="P145" s="161">
        <f t="shared" si="5"/>
        <v>0</v>
      </c>
    </row>
    <row r="146" spans="1:16" x14ac:dyDescent="0.25">
      <c r="A146" s="112">
        <v>141</v>
      </c>
      <c r="B146" s="80"/>
      <c r="C146" s="80"/>
      <c r="D146" s="113"/>
      <c r="E146" s="116"/>
      <c r="F146" s="115"/>
      <c r="G146" s="37"/>
      <c r="H146" s="160"/>
      <c r="I146" s="166"/>
      <c r="J146" s="161">
        <f t="shared" si="4"/>
        <v>0</v>
      </c>
      <c r="K146" s="166"/>
      <c r="L146" s="160"/>
      <c r="M146" s="166"/>
      <c r="N146" s="160"/>
      <c r="O146" s="167">
        <f t="shared" si="5"/>
        <v>0</v>
      </c>
      <c r="P146" s="161">
        <f t="shared" si="5"/>
        <v>0</v>
      </c>
    </row>
    <row r="147" spans="1:16" x14ac:dyDescent="0.25">
      <c r="A147" s="112">
        <v>142</v>
      </c>
      <c r="B147" s="80"/>
      <c r="C147" s="80"/>
      <c r="D147" s="113"/>
      <c r="E147" s="116"/>
      <c r="F147" s="115"/>
      <c r="G147" s="37"/>
      <c r="H147" s="160"/>
      <c r="I147" s="166"/>
      <c r="J147" s="161">
        <f t="shared" si="4"/>
        <v>0</v>
      </c>
      <c r="K147" s="166"/>
      <c r="L147" s="160"/>
      <c r="M147" s="166"/>
      <c r="N147" s="160"/>
      <c r="O147" s="167">
        <f t="shared" si="5"/>
        <v>0</v>
      </c>
      <c r="P147" s="161">
        <f t="shared" si="5"/>
        <v>0</v>
      </c>
    </row>
    <row r="148" spans="1:16" x14ac:dyDescent="0.25">
      <c r="A148" s="112">
        <v>143</v>
      </c>
      <c r="B148" s="80"/>
      <c r="C148" s="80"/>
      <c r="D148" s="113"/>
      <c r="E148" s="116"/>
      <c r="F148" s="115"/>
      <c r="G148" s="37"/>
      <c r="H148" s="160"/>
      <c r="I148" s="166"/>
      <c r="J148" s="161">
        <f t="shared" si="4"/>
        <v>0</v>
      </c>
      <c r="K148" s="166"/>
      <c r="L148" s="160"/>
      <c r="M148" s="166"/>
      <c r="N148" s="160"/>
      <c r="O148" s="167">
        <f t="shared" si="5"/>
        <v>0</v>
      </c>
      <c r="P148" s="161">
        <f t="shared" si="5"/>
        <v>0</v>
      </c>
    </row>
    <row r="149" spans="1:16" x14ac:dyDescent="0.25">
      <c r="A149" s="112">
        <v>144</v>
      </c>
      <c r="B149" s="80"/>
      <c r="C149" s="80"/>
      <c r="D149" s="113"/>
      <c r="E149" s="116"/>
      <c r="F149" s="115"/>
      <c r="G149" s="37"/>
      <c r="H149" s="160"/>
      <c r="I149" s="166"/>
      <c r="J149" s="161">
        <f t="shared" si="4"/>
        <v>0</v>
      </c>
      <c r="K149" s="166"/>
      <c r="L149" s="160"/>
      <c r="M149" s="166"/>
      <c r="N149" s="160"/>
      <c r="O149" s="167">
        <f t="shared" si="5"/>
        <v>0</v>
      </c>
      <c r="P149" s="161">
        <f t="shared" si="5"/>
        <v>0</v>
      </c>
    </row>
    <row r="150" spans="1:16" x14ac:dyDescent="0.25">
      <c r="A150" s="112">
        <v>145</v>
      </c>
      <c r="B150" s="80"/>
      <c r="C150" s="80"/>
      <c r="D150" s="113"/>
      <c r="E150" s="116"/>
      <c r="F150" s="115"/>
      <c r="G150" s="37"/>
      <c r="H150" s="160"/>
      <c r="I150" s="166"/>
      <c r="J150" s="161">
        <f t="shared" si="4"/>
        <v>0</v>
      </c>
      <c r="K150" s="166"/>
      <c r="L150" s="160"/>
      <c r="M150" s="166"/>
      <c r="N150" s="160"/>
      <c r="O150" s="167">
        <f t="shared" si="5"/>
        <v>0</v>
      </c>
      <c r="P150" s="161">
        <f t="shared" si="5"/>
        <v>0</v>
      </c>
    </row>
    <row r="151" spans="1:16" x14ac:dyDescent="0.25">
      <c r="A151" s="112">
        <v>146</v>
      </c>
      <c r="B151" s="80"/>
      <c r="C151" s="80"/>
      <c r="D151" s="113"/>
      <c r="E151" s="116"/>
      <c r="F151" s="115"/>
      <c r="G151" s="37"/>
      <c r="H151" s="160"/>
      <c r="I151" s="166"/>
      <c r="J151" s="161">
        <f t="shared" si="4"/>
        <v>0</v>
      </c>
      <c r="K151" s="166"/>
      <c r="L151" s="160"/>
      <c r="M151" s="166"/>
      <c r="N151" s="160"/>
      <c r="O151" s="167">
        <f t="shared" si="5"/>
        <v>0</v>
      </c>
      <c r="P151" s="161">
        <f t="shared" si="5"/>
        <v>0</v>
      </c>
    </row>
    <row r="152" spans="1:16" x14ac:dyDescent="0.25">
      <c r="A152" s="112">
        <v>147</v>
      </c>
      <c r="B152" s="80"/>
      <c r="C152" s="80"/>
      <c r="D152" s="113"/>
      <c r="E152" s="116"/>
      <c r="F152" s="115"/>
      <c r="G152" s="37"/>
      <c r="H152" s="160"/>
      <c r="I152" s="166"/>
      <c r="J152" s="161">
        <f t="shared" si="4"/>
        <v>0</v>
      </c>
      <c r="K152" s="166"/>
      <c r="L152" s="160"/>
      <c r="M152" s="166"/>
      <c r="N152" s="160"/>
      <c r="O152" s="167">
        <f t="shared" si="5"/>
        <v>0</v>
      </c>
      <c r="P152" s="161">
        <f t="shared" si="5"/>
        <v>0</v>
      </c>
    </row>
    <row r="153" spans="1:16" x14ac:dyDescent="0.25">
      <c r="A153" s="112">
        <v>148</v>
      </c>
      <c r="B153" s="80"/>
      <c r="C153" s="80"/>
      <c r="D153" s="113"/>
      <c r="E153" s="116"/>
      <c r="F153" s="115"/>
      <c r="G153" s="37"/>
      <c r="H153" s="160"/>
      <c r="I153" s="166"/>
      <c r="J153" s="161">
        <f t="shared" si="4"/>
        <v>0</v>
      </c>
      <c r="K153" s="166"/>
      <c r="L153" s="160"/>
      <c r="M153" s="166"/>
      <c r="N153" s="160"/>
      <c r="O153" s="167">
        <f t="shared" si="5"/>
        <v>0</v>
      </c>
      <c r="P153" s="161">
        <f t="shared" si="5"/>
        <v>0</v>
      </c>
    </row>
    <row r="154" spans="1:16" x14ac:dyDescent="0.25">
      <c r="A154" s="112">
        <v>149</v>
      </c>
      <c r="B154" s="80"/>
      <c r="C154" s="80"/>
      <c r="D154" s="113"/>
      <c r="E154" s="116"/>
      <c r="F154" s="115"/>
      <c r="G154" s="37"/>
      <c r="H154" s="160"/>
      <c r="I154" s="166"/>
      <c r="J154" s="161">
        <f t="shared" si="4"/>
        <v>0</v>
      </c>
      <c r="K154" s="166"/>
      <c r="L154" s="160"/>
      <c r="M154" s="166"/>
      <c r="N154" s="160"/>
      <c r="O154" s="167">
        <f t="shared" si="5"/>
        <v>0</v>
      </c>
      <c r="P154" s="161">
        <f t="shared" si="5"/>
        <v>0</v>
      </c>
    </row>
    <row r="155" spans="1:16" x14ac:dyDescent="0.25">
      <c r="A155" s="112">
        <v>150</v>
      </c>
      <c r="B155" s="80"/>
      <c r="C155" s="80"/>
      <c r="D155" s="113"/>
      <c r="E155" s="116"/>
      <c r="F155" s="115"/>
      <c r="G155" s="37"/>
      <c r="H155" s="160"/>
      <c r="I155" s="166"/>
      <c r="J155" s="161">
        <f t="shared" si="4"/>
        <v>0</v>
      </c>
      <c r="K155" s="166"/>
      <c r="L155" s="160"/>
      <c r="M155" s="166"/>
      <c r="N155" s="160"/>
      <c r="O155" s="167">
        <f t="shared" si="5"/>
        <v>0</v>
      </c>
      <c r="P155" s="161">
        <f t="shared" si="5"/>
        <v>0</v>
      </c>
    </row>
    <row r="156" spans="1:16" x14ac:dyDescent="0.25">
      <c r="A156" s="112">
        <v>151</v>
      </c>
      <c r="B156" s="80"/>
      <c r="C156" s="80"/>
      <c r="D156" s="113"/>
      <c r="E156" s="116"/>
      <c r="F156" s="115"/>
      <c r="G156" s="37"/>
      <c r="H156" s="160"/>
      <c r="I156" s="166"/>
      <c r="J156" s="161">
        <f t="shared" si="4"/>
        <v>0</v>
      </c>
      <c r="K156" s="166"/>
      <c r="L156" s="160"/>
      <c r="M156" s="166"/>
      <c r="N156" s="160"/>
      <c r="O156" s="167">
        <f t="shared" si="5"/>
        <v>0</v>
      </c>
      <c r="P156" s="161">
        <f t="shared" si="5"/>
        <v>0</v>
      </c>
    </row>
    <row r="157" spans="1:16" x14ac:dyDescent="0.25">
      <c r="A157" s="112">
        <v>152</v>
      </c>
      <c r="B157" s="80"/>
      <c r="C157" s="80"/>
      <c r="D157" s="113"/>
      <c r="E157" s="116"/>
      <c r="F157" s="115"/>
      <c r="G157" s="37"/>
      <c r="H157" s="160"/>
      <c r="I157" s="166"/>
      <c r="J157" s="161">
        <f t="shared" si="4"/>
        <v>0</v>
      </c>
      <c r="K157" s="166"/>
      <c r="L157" s="160"/>
      <c r="M157" s="166"/>
      <c r="N157" s="160"/>
      <c r="O157" s="167">
        <f t="shared" si="5"/>
        <v>0</v>
      </c>
      <c r="P157" s="161">
        <f t="shared" si="5"/>
        <v>0</v>
      </c>
    </row>
    <row r="158" spans="1:16" x14ac:dyDescent="0.25">
      <c r="A158" s="112">
        <v>153</v>
      </c>
      <c r="B158" s="80"/>
      <c r="C158" s="80"/>
      <c r="D158" s="113"/>
      <c r="E158" s="116"/>
      <c r="F158" s="115"/>
      <c r="G158" s="37"/>
      <c r="H158" s="160"/>
      <c r="I158" s="166"/>
      <c r="J158" s="161">
        <f t="shared" si="4"/>
        <v>0</v>
      </c>
      <c r="K158" s="166"/>
      <c r="L158" s="160"/>
      <c r="M158" s="166"/>
      <c r="N158" s="160"/>
      <c r="O158" s="167">
        <f t="shared" si="5"/>
        <v>0</v>
      </c>
      <c r="P158" s="161">
        <f t="shared" si="5"/>
        <v>0</v>
      </c>
    </row>
    <row r="159" spans="1:16" x14ac:dyDescent="0.25">
      <c r="A159" s="112">
        <v>154</v>
      </c>
      <c r="B159" s="80"/>
      <c r="C159" s="80"/>
      <c r="D159" s="113"/>
      <c r="E159" s="116"/>
      <c r="F159" s="115"/>
      <c r="G159" s="37"/>
      <c r="H159" s="160"/>
      <c r="I159" s="166"/>
      <c r="J159" s="161">
        <f t="shared" si="4"/>
        <v>0</v>
      </c>
      <c r="K159" s="166"/>
      <c r="L159" s="160"/>
      <c r="M159" s="166"/>
      <c r="N159" s="160"/>
      <c r="O159" s="167">
        <f t="shared" si="5"/>
        <v>0</v>
      </c>
      <c r="P159" s="161">
        <f t="shared" si="5"/>
        <v>0</v>
      </c>
    </row>
    <row r="160" spans="1:16" x14ac:dyDescent="0.25">
      <c r="A160" s="112">
        <v>155</v>
      </c>
      <c r="B160" s="80"/>
      <c r="C160" s="80"/>
      <c r="D160" s="113"/>
      <c r="E160" s="116"/>
      <c r="F160" s="115"/>
      <c r="G160" s="37"/>
      <c r="H160" s="160"/>
      <c r="I160" s="166"/>
      <c r="J160" s="161">
        <f t="shared" si="4"/>
        <v>0</v>
      </c>
      <c r="K160" s="166"/>
      <c r="L160" s="160"/>
      <c r="M160" s="166"/>
      <c r="N160" s="160"/>
      <c r="O160" s="167">
        <f t="shared" si="5"/>
        <v>0</v>
      </c>
      <c r="P160" s="161">
        <f t="shared" si="5"/>
        <v>0</v>
      </c>
    </row>
    <row r="161" spans="1:16" x14ac:dyDescent="0.25">
      <c r="A161" s="112">
        <v>156</v>
      </c>
      <c r="B161" s="80"/>
      <c r="C161" s="80"/>
      <c r="D161" s="113"/>
      <c r="E161" s="116"/>
      <c r="F161" s="115"/>
      <c r="G161" s="37"/>
      <c r="H161" s="160"/>
      <c r="I161" s="166"/>
      <c r="J161" s="161">
        <f t="shared" si="4"/>
        <v>0</v>
      </c>
      <c r="K161" s="166"/>
      <c r="L161" s="160"/>
      <c r="M161" s="166"/>
      <c r="N161" s="160"/>
      <c r="O161" s="167">
        <f t="shared" si="5"/>
        <v>0</v>
      </c>
      <c r="P161" s="161">
        <f t="shared" si="5"/>
        <v>0</v>
      </c>
    </row>
    <row r="162" spans="1:16" x14ac:dyDescent="0.25">
      <c r="A162" s="112">
        <v>157</v>
      </c>
      <c r="B162" s="80"/>
      <c r="C162" s="80"/>
      <c r="D162" s="113"/>
      <c r="E162" s="116"/>
      <c r="F162" s="115"/>
      <c r="G162" s="37"/>
      <c r="H162" s="160"/>
      <c r="I162" s="166"/>
      <c r="J162" s="161">
        <f t="shared" si="4"/>
        <v>0</v>
      </c>
      <c r="K162" s="166"/>
      <c r="L162" s="160"/>
      <c r="M162" s="166"/>
      <c r="N162" s="160"/>
      <c r="O162" s="167">
        <f t="shared" si="5"/>
        <v>0</v>
      </c>
      <c r="P162" s="161">
        <f t="shared" si="5"/>
        <v>0</v>
      </c>
    </row>
    <row r="163" spans="1:16" x14ac:dyDescent="0.25">
      <c r="A163" s="112">
        <v>158</v>
      </c>
      <c r="B163" s="80"/>
      <c r="C163" s="80"/>
      <c r="D163" s="113"/>
      <c r="E163" s="116"/>
      <c r="F163" s="115"/>
      <c r="G163" s="37"/>
      <c r="H163" s="160"/>
      <c r="I163" s="166"/>
      <c r="J163" s="161">
        <f t="shared" si="4"/>
        <v>0</v>
      </c>
      <c r="K163" s="166"/>
      <c r="L163" s="160"/>
      <c r="M163" s="166"/>
      <c r="N163" s="160"/>
      <c r="O163" s="167">
        <f t="shared" si="5"/>
        <v>0</v>
      </c>
      <c r="P163" s="161">
        <f t="shared" si="5"/>
        <v>0</v>
      </c>
    </row>
    <row r="164" spans="1:16" x14ac:dyDescent="0.25">
      <c r="A164" s="112">
        <v>159</v>
      </c>
      <c r="B164" s="80"/>
      <c r="C164" s="80"/>
      <c r="D164" s="113"/>
      <c r="E164" s="116"/>
      <c r="F164" s="115"/>
      <c r="G164" s="37"/>
      <c r="H164" s="160"/>
      <c r="I164" s="166"/>
      <c r="J164" s="161">
        <f t="shared" si="4"/>
        <v>0</v>
      </c>
      <c r="K164" s="166"/>
      <c r="L164" s="160"/>
      <c r="M164" s="166"/>
      <c r="N164" s="160"/>
      <c r="O164" s="167">
        <f t="shared" si="5"/>
        <v>0</v>
      </c>
      <c r="P164" s="161">
        <f t="shared" si="5"/>
        <v>0</v>
      </c>
    </row>
    <row r="165" spans="1:16" x14ac:dyDescent="0.25">
      <c r="A165" s="112">
        <v>160</v>
      </c>
      <c r="B165" s="80"/>
      <c r="C165" s="80"/>
      <c r="D165" s="113"/>
      <c r="E165" s="116"/>
      <c r="F165" s="115"/>
      <c r="G165" s="37"/>
      <c r="H165" s="160"/>
      <c r="I165" s="166"/>
      <c r="J165" s="161">
        <f t="shared" si="4"/>
        <v>0</v>
      </c>
      <c r="K165" s="166"/>
      <c r="L165" s="160"/>
      <c r="M165" s="166"/>
      <c r="N165" s="160"/>
      <c r="O165" s="167">
        <f t="shared" si="5"/>
        <v>0</v>
      </c>
      <c r="P165" s="161">
        <f t="shared" si="5"/>
        <v>0</v>
      </c>
    </row>
    <row r="166" spans="1:16" x14ac:dyDescent="0.25">
      <c r="A166" s="112">
        <v>161</v>
      </c>
      <c r="B166" s="80"/>
      <c r="C166" s="80"/>
      <c r="D166" s="113"/>
      <c r="E166" s="116"/>
      <c r="F166" s="115"/>
      <c r="G166" s="37"/>
      <c r="H166" s="160"/>
      <c r="I166" s="166"/>
      <c r="J166" s="161">
        <f t="shared" si="4"/>
        <v>0</v>
      </c>
      <c r="K166" s="166"/>
      <c r="L166" s="160"/>
      <c r="M166" s="166"/>
      <c r="N166" s="160"/>
      <c r="O166" s="167">
        <f t="shared" si="5"/>
        <v>0</v>
      </c>
      <c r="P166" s="161">
        <f t="shared" si="5"/>
        <v>0</v>
      </c>
    </row>
    <row r="167" spans="1:16" x14ac:dyDescent="0.25">
      <c r="A167" s="112">
        <v>162</v>
      </c>
      <c r="B167" s="80"/>
      <c r="C167" s="80"/>
      <c r="D167" s="113"/>
      <c r="E167" s="116"/>
      <c r="F167" s="115"/>
      <c r="G167" s="37"/>
      <c r="H167" s="160"/>
      <c r="I167" s="166"/>
      <c r="J167" s="161">
        <f t="shared" si="4"/>
        <v>0</v>
      </c>
      <c r="K167" s="166"/>
      <c r="L167" s="160"/>
      <c r="M167" s="166"/>
      <c r="N167" s="160"/>
      <c r="O167" s="167">
        <f t="shared" si="5"/>
        <v>0</v>
      </c>
      <c r="P167" s="161">
        <f t="shared" si="5"/>
        <v>0</v>
      </c>
    </row>
    <row r="168" spans="1:16" x14ac:dyDescent="0.25">
      <c r="A168" s="112">
        <v>163</v>
      </c>
      <c r="B168" s="80"/>
      <c r="C168" s="80"/>
      <c r="D168" s="113"/>
      <c r="E168" s="116"/>
      <c r="F168" s="115"/>
      <c r="G168" s="37"/>
      <c r="H168" s="160"/>
      <c r="I168" s="166"/>
      <c r="J168" s="161">
        <f t="shared" si="4"/>
        <v>0</v>
      </c>
      <c r="K168" s="166"/>
      <c r="L168" s="160"/>
      <c r="M168" s="166"/>
      <c r="N168" s="160"/>
      <c r="O168" s="167">
        <f t="shared" si="5"/>
        <v>0</v>
      </c>
      <c r="P168" s="161">
        <f t="shared" si="5"/>
        <v>0</v>
      </c>
    </row>
    <row r="169" spans="1:16" x14ac:dyDescent="0.25">
      <c r="A169" s="112">
        <v>164</v>
      </c>
      <c r="B169" s="80"/>
      <c r="C169" s="80"/>
      <c r="D169" s="113"/>
      <c r="E169" s="116"/>
      <c r="F169" s="115"/>
      <c r="G169" s="37"/>
      <c r="H169" s="160"/>
      <c r="I169" s="166"/>
      <c r="J169" s="161">
        <f t="shared" si="4"/>
        <v>0</v>
      </c>
      <c r="K169" s="166"/>
      <c r="L169" s="160"/>
      <c r="M169" s="166"/>
      <c r="N169" s="160"/>
      <c r="O169" s="167">
        <f t="shared" si="5"/>
        <v>0</v>
      </c>
      <c r="P169" s="161">
        <f t="shared" si="5"/>
        <v>0</v>
      </c>
    </row>
    <row r="170" spans="1:16" x14ac:dyDescent="0.25">
      <c r="A170" s="112">
        <v>165</v>
      </c>
      <c r="B170" s="80"/>
      <c r="C170" s="80"/>
      <c r="D170" s="113"/>
      <c r="E170" s="116"/>
      <c r="F170" s="115"/>
      <c r="G170" s="37"/>
      <c r="H170" s="160"/>
      <c r="I170" s="166"/>
      <c r="J170" s="161">
        <f t="shared" si="4"/>
        <v>0</v>
      </c>
      <c r="K170" s="166"/>
      <c r="L170" s="160"/>
      <c r="M170" s="166"/>
      <c r="N170" s="160"/>
      <c r="O170" s="167">
        <f t="shared" si="5"/>
        <v>0</v>
      </c>
      <c r="P170" s="161">
        <f t="shared" si="5"/>
        <v>0</v>
      </c>
    </row>
    <row r="171" spans="1:16" x14ac:dyDescent="0.25">
      <c r="A171" s="112">
        <v>166</v>
      </c>
      <c r="B171" s="80"/>
      <c r="C171" s="80"/>
      <c r="D171" s="113"/>
      <c r="E171" s="116"/>
      <c r="F171" s="115"/>
      <c r="G171" s="37"/>
      <c r="H171" s="160"/>
      <c r="I171" s="166"/>
      <c r="J171" s="161">
        <f t="shared" si="4"/>
        <v>0</v>
      </c>
      <c r="K171" s="166"/>
      <c r="L171" s="160"/>
      <c r="M171" s="166"/>
      <c r="N171" s="160"/>
      <c r="O171" s="167">
        <f t="shared" si="5"/>
        <v>0</v>
      </c>
      <c r="P171" s="161">
        <f t="shared" si="5"/>
        <v>0</v>
      </c>
    </row>
    <row r="172" spans="1:16" x14ac:dyDescent="0.25">
      <c r="A172" s="112">
        <v>167</v>
      </c>
      <c r="B172" s="80"/>
      <c r="C172" s="80"/>
      <c r="D172" s="113"/>
      <c r="E172" s="116"/>
      <c r="F172" s="115"/>
      <c r="G172" s="37"/>
      <c r="H172" s="160"/>
      <c r="I172" s="166"/>
      <c r="J172" s="161">
        <f t="shared" si="4"/>
        <v>0</v>
      </c>
      <c r="K172" s="166"/>
      <c r="L172" s="160"/>
      <c r="M172" s="166"/>
      <c r="N172" s="160"/>
      <c r="O172" s="167">
        <f t="shared" si="5"/>
        <v>0</v>
      </c>
      <c r="P172" s="161">
        <f t="shared" si="5"/>
        <v>0</v>
      </c>
    </row>
    <row r="173" spans="1:16" x14ac:dyDescent="0.25">
      <c r="A173" s="112">
        <v>168</v>
      </c>
      <c r="B173" s="80"/>
      <c r="C173" s="80"/>
      <c r="D173" s="113"/>
      <c r="E173" s="116"/>
      <c r="F173" s="115"/>
      <c r="G173" s="37"/>
      <c r="H173" s="160"/>
      <c r="I173" s="166"/>
      <c r="J173" s="161">
        <f t="shared" si="4"/>
        <v>0</v>
      </c>
      <c r="K173" s="166"/>
      <c r="L173" s="160"/>
      <c r="M173" s="166"/>
      <c r="N173" s="160"/>
      <c r="O173" s="167">
        <f t="shared" si="5"/>
        <v>0</v>
      </c>
      <c r="P173" s="161">
        <f t="shared" si="5"/>
        <v>0</v>
      </c>
    </row>
    <row r="174" spans="1:16" x14ac:dyDescent="0.25">
      <c r="A174" s="112">
        <v>169</v>
      </c>
      <c r="B174" s="80"/>
      <c r="C174" s="80"/>
      <c r="D174" s="113"/>
      <c r="E174" s="116"/>
      <c r="F174" s="115"/>
      <c r="G174" s="37"/>
      <c r="H174" s="160"/>
      <c r="I174" s="166"/>
      <c r="J174" s="161">
        <f t="shared" si="4"/>
        <v>0</v>
      </c>
      <c r="K174" s="166"/>
      <c r="L174" s="160"/>
      <c r="M174" s="166"/>
      <c r="N174" s="160"/>
      <c r="O174" s="167">
        <f t="shared" si="5"/>
        <v>0</v>
      </c>
      <c r="P174" s="161">
        <f t="shared" si="5"/>
        <v>0</v>
      </c>
    </row>
    <row r="175" spans="1:16" x14ac:dyDescent="0.25">
      <c r="A175" s="112">
        <v>170</v>
      </c>
      <c r="B175" s="80"/>
      <c r="C175" s="80"/>
      <c r="D175" s="113"/>
      <c r="E175" s="116"/>
      <c r="F175" s="115"/>
      <c r="G175" s="37"/>
      <c r="H175" s="160"/>
      <c r="I175" s="166"/>
      <c r="J175" s="161">
        <f t="shared" si="4"/>
        <v>0</v>
      </c>
      <c r="K175" s="166"/>
      <c r="L175" s="160"/>
      <c r="M175" s="166"/>
      <c r="N175" s="160"/>
      <c r="O175" s="167">
        <f t="shared" si="5"/>
        <v>0</v>
      </c>
      <c r="P175" s="161">
        <f t="shared" si="5"/>
        <v>0</v>
      </c>
    </row>
    <row r="176" spans="1:16" x14ac:dyDescent="0.25">
      <c r="A176" s="112">
        <v>171</v>
      </c>
      <c r="B176" s="80"/>
      <c r="C176" s="80"/>
      <c r="D176" s="113"/>
      <c r="E176" s="116"/>
      <c r="F176" s="115"/>
      <c r="G176" s="37"/>
      <c r="H176" s="160"/>
      <c r="I176" s="166"/>
      <c r="J176" s="161">
        <f t="shared" si="4"/>
        <v>0</v>
      </c>
      <c r="K176" s="166"/>
      <c r="L176" s="160"/>
      <c r="M176" s="166"/>
      <c r="N176" s="160"/>
      <c r="O176" s="167">
        <f t="shared" si="5"/>
        <v>0</v>
      </c>
      <c r="P176" s="161">
        <f t="shared" si="5"/>
        <v>0</v>
      </c>
    </row>
    <row r="177" spans="1:16" x14ac:dyDescent="0.25">
      <c r="A177" s="112">
        <v>172</v>
      </c>
      <c r="B177" s="80"/>
      <c r="C177" s="80"/>
      <c r="D177" s="113"/>
      <c r="E177" s="116"/>
      <c r="F177" s="115"/>
      <c r="G177" s="37"/>
      <c r="H177" s="160"/>
      <c r="I177" s="166"/>
      <c r="J177" s="161">
        <f t="shared" si="4"/>
        <v>0</v>
      </c>
      <c r="K177" s="166"/>
      <c r="L177" s="160"/>
      <c r="M177" s="166"/>
      <c r="N177" s="160"/>
      <c r="O177" s="167">
        <f t="shared" si="5"/>
        <v>0</v>
      </c>
      <c r="P177" s="161">
        <f t="shared" si="5"/>
        <v>0</v>
      </c>
    </row>
    <row r="178" spans="1:16" x14ac:dyDescent="0.25">
      <c r="A178" s="112">
        <v>173</v>
      </c>
      <c r="B178" s="80"/>
      <c r="C178" s="80"/>
      <c r="D178" s="113"/>
      <c r="E178" s="116"/>
      <c r="F178" s="115"/>
      <c r="G178" s="37"/>
      <c r="H178" s="160"/>
      <c r="I178" s="166"/>
      <c r="J178" s="161">
        <f t="shared" si="4"/>
        <v>0</v>
      </c>
      <c r="K178" s="166"/>
      <c r="L178" s="160"/>
      <c r="M178" s="166"/>
      <c r="N178" s="160"/>
      <c r="O178" s="167">
        <f t="shared" si="5"/>
        <v>0</v>
      </c>
      <c r="P178" s="161">
        <f t="shared" si="5"/>
        <v>0</v>
      </c>
    </row>
    <row r="179" spans="1:16" x14ac:dyDescent="0.25">
      <c r="A179" s="112">
        <v>174</v>
      </c>
      <c r="B179" s="80"/>
      <c r="C179" s="80"/>
      <c r="D179" s="113"/>
      <c r="E179" s="116"/>
      <c r="F179" s="115"/>
      <c r="G179" s="37"/>
      <c r="H179" s="160"/>
      <c r="I179" s="166"/>
      <c r="J179" s="161">
        <f t="shared" si="4"/>
        <v>0</v>
      </c>
      <c r="K179" s="166"/>
      <c r="L179" s="160"/>
      <c r="M179" s="166"/>
      <c r="N179" s="160"/>
      <c r="O179" s="167">
        <f t="shared" si="5"/>
        <v>0</v>
      </c>
      <c r="P179" s="161">
        <f t="shared" si="5"/>
        <v>0</v>
      </c>
    </row>
    <row r="180" spans="1:16" x14ac:dyDescent="0.25">
      <c r="A180" s="112">
        <v>175</v>
      </c>
      <c r="B180" s="80"/>
      <c r="C180" s="80"/>
      <c r="D180" s="113"/>
      <c r="E180" s="116"/>
      <c r="F180" s="115"/>
      <c r="G180" s="37"/>
      <c r="H180" s="160"/>
      <c r="I180" s="166"/>
      <c r="J180" s="161">
        <f t="shared" si="4"/>
        <v>0</v>
      </c>
      <c r="K180" s="166"/>
      <c r="L180" s="160"/>
      <c r="M180" s="166"/>
      <c r="N180" s="160"/>
      <c r="O180" s="167">
        <f t="shared" si="5"/>
        <v>0</v>
      </c>
      <c r="P180" s="161">
        <f t="shared" si="5"/>
        <v>0</v>
      </c>
    </row>
    <row r="181" spans="1:16" x14ac:dyDescent="0.25">
      <c r="A181" s="112">
        <v>176</v>
      </c>
      <c r="B181" s="80"/>
      <c r="C181" s="80"/>
      <c r="D181" s="113"/>
      <c r="E181" s="116"/>
      <c r="F181" s="115"/>
      <c r="G181" s="37"/>
      <c r="H181" s="160"/>
      <c r="I181" s="166"/>
      <c r="J181" s="161">
        <f t="shared" si="4"/>
        <v>0</v>
      </c>
      <c r="K181" s="166"/>
      <c r="L181" s="160"/>
      <c r="M181" s="166"/>
      <c r="N181" s="160"/>
      <c r="O181" s="167">
        <f t="shared" si="5"/>
        <v>0</v>
      </c>
      <c r="P181" s="161">
        <f t="shared" si="5"/>
        <v>0</v>
      </c>
    </row>
    <row r="182" spans="1:16" x14ac:dyDescent="0.25">
      <c r="A182" s="112">
        <v>177</v>
      </c>
      <c r="B182" s="80"/>
      <c r="C182" s="80"/>
      <c r="D182" s="113"/>
      <c r="E182" s="116"/>
      <c r="F182" s="115"/>
      <c r="G182" s="37"/>
      <c r="H182" s="160"/>
      <c r="I182" s="166"/>
      <c r="J182" s="161">
        <f t="shared" si="4"/>
        <v>0</v>
      </c>
      <c r="K182" s="166"/>
      <c r="L182" s="160"/>
      <c r="M182" s="166"/>
      <c r="N182" s="160"/>
      <c r="O182" s="167">
        <f t="shared" si="5"/>
        <v>0</v>
      </c>
      <c r="P182" s="161">
        <f t="shared" si="5"/>
        <v>0</v>
      </c>
    </row>
    <row r="183" spans="1:16" x14ac:dyDescent="0.25">
      <c r="A183" s="112">
        <v>178</v>
      </c>
      <c r="B183" s="80"/>
      <c r="C183" s="80"/>
      <c r="D183" s="113"/>
      <c r="E183" s="116"/>
      <c r="F183" s="115"/>
      <c r="G183" s="37"/>
      <c r="H183" s="160"/>
      <c r="I183" s="166"/>
      <c r="J183" s="161">
        <f t="shared" si="4"/>
        <v>0</v>
      </c>
      <c r="K183" s="166"/>
      <c r="L183" s="160"/>
      <c r="M183" s="166"/>
      <c r="N183" s="160"/>
      <c r="O183" s="167">
        <f t="shared" si="5"/>
        <v>0</v>
      </c>
      <c r="P183" s="161">
        <f t="shared" si="5"/>
        <v>0</v>
      </c>
    </row>
    <row r="184" spans="1:16" x14ac:dyDescent="0.25">
      <c r="A184" s="112">
        <v>179</v>
      </c>
      <c r="B184" s="80"/>
      <c r="C184" s="80"/>
      <c r="D184" s="113"/>
      <c r="E184" s="116"/>
      <c r="F184" s="115"/>
      <c r="G184" s="37"/>
      <c r="H184" s="160"/>
      <c r="I184" s="166"/>
      <c r="J184" s="161">
        <f t="shared" si="4"/>
        <v>0</v>
      </c>
      <c r="K184" s="166"/>
      <c r="L184" s="160"/>
      <c r="M184" s="166"/>
      <c r="N184" s="160"/>
      <c r="O184" s="167">
        <f t="shared" si="5"/>
        <v>0</v>
      </c>
      <c r="P184" s="161">
        <f t="shared" si="5"/>
        <v>0</v>
      </c>
    </row>
    <row r="185" spans="1:16" x14ac:dyDescent="0.25">
      <c r="A185" s="112">
        <v>180</v>
      </c>
      <c r="B185" s="80"/>
      <c r="C185" s="80"/>
      <c r="D185" s="113"/>
      <c r="E185" s="116"/>
      <c r="F185" s="115"/>
      <c r="G185" s="37"/>
      <c r="H185" s="160"/>
      <c r="I185" s="166"/>
      <c r="J185" s="161">
        <f t="shared" si="4"/>
        <v>0</v>
      </c>
      <c r="K185" s="166"/>
      <c r="L185" s="160"/>
      <c r="M185" s="166"/>
      <c r="N185" s="160"/>
      <c r="O185" s="167">
        <f t="shared" si="5"/>
        <v>0</v>
      </c>
      <c r="P185" s="161">
        <f t="shared" si="5"/>
        <v>0</v>
      </c>
    </row>
    <row r="186" spans="1:16" x14ac:dyDescent="0.25">
      <c r="A186" s="112">
        <v>181</v>
      </c>
      <c r="B186" s="80"/>
      <c r="C186" s="80"/>
      <c r="D186" s="113"/>
      <c r="E186" s="116"/>
      <c r="F186" s="115"/>
      <c r="G186" s="37"/>
      <c r="H186" s="160"/>
      <c r="I186" s="166"/>
      <c r="J186" s="161">
        <f t="shared" si="4"/>
        <v>0</v>
      </c>
      <c r="K186" s="166"/>
      <c r="L186" s="160"/>
      <c r="M186" s="166"/>
      <c r="N186" s="160"/>
      <c r="O186" s="167">
        <f t="shared" si="5"/>
        <v>0</v>
      </c>
      <c r="P186" s="161">
        <f t="shared" si="5"/>
        <v>0</v>
      </c>
    </row>
    <row r="187" spans="1:16" x14ac:dyDescent="0.25">
      <c r="A187" s="112">
        <v>182</v>
      </c>
      <c r="B187" s="80"/>
      <c r="C187" s="80"/>
      <c r="D187" s="113"/>
      <c r="E187" s="116"/>
      <c r="F187" s="115"/>
      <c r="G187" s="37"/>
      <c r="H187" s="160"/>
      <c r="I187" s="166"/>
      <c r="J187" s="161">
        <f t="shared" si="4"/>
        <v>0</v>
      </c>
      <c r="K187" s="166"/>
      <c r="L187" s="160"/>
      <c r="M187" s="166"/>
      <c r="N187" s="160"/>
      <c r="O187" s="167">
        <f t="shared" si="5"/>
        <v>0</v>
      </c>
      <c r="P187" s="161">
        <f t="shared" si="5"/>
        <v>0</v>
      </c>
    </row>
    <row r="188" spans="1:16" x14ac:dyDescent="0.25">
      <c r="A188" s="112">
        <v>183</v>
      </c>
      <c r="B188" s="80"/>
      <c r="C188" s="80"/>
      <c r="D188" s="113"/>
      <c r="E188" s="116"/>
      <c r="F188" s="115"/>
      <c r="G188" s="37"/>
      <c r="H188" s="160"/>
      <c r="I188" s="166"/>
      <c r="J188" s="161">
        <f t="shared" si="4"/>
        <v>0</v>
      </c>
      <c r="K188" s="166"/>
      <c r="L188" s="160"/>
      <c r="M188" s="166"/>
      <c r="N188" s="160"/>
      <c r="O188" s="167">
        <f t="shared" si="5"/>
        <v>0</v>
      </c>
      <c r="P188" s="161">
        <f t="shared" si="5"/>
        <v>0</v>
      </c>
    </row>
    <row r="189" spans="1:16" x14ac:dyDescent="0.25">
      <c r="A189" s="112">
        <v>184</v>
      </c>
      <c r="B189" s="80"/>
      <c r="C189" s="80"/>
      <c r="D189" s="113"/>
      <c r="E189" s="116"/>
      <c r="F189" s="115"/>
      <c r="G189" s="37"/>
      <c r="H189" s="160"/>
      <c r="I189" s="166"/>
      <c r="J189" s="161">
        <f t="shared" si="4"/>
        <v>0</v>
      </c>
      <c r="K189" s="166"/>
      <c r="L189" s="160"/>
      <c r="M189" s="166"/>
      <c r="N189" s="160"/>
      <c r="O189" s="167">
        <f t="shared" si="5"/>
        <v>0</v>
      </c>
      <c r="P189" s="161">
        <f t="shared" si="5"/>
        <v>0</v>
      </c>
    </row>
    <row r="190" spans="1:16" x14ac:dyDescent="0.25">
      <c r="A190" s="112">
        <v>185</v>
      </c>
      <c r="B190" s="80"/>
      <c r="C190" s="80"/>
      <c r="D190" s="113"/>
      <c r="E190" s="116"/>
      <c r="F190" s="115"/>
      <c r="G190" s="37"/>
      <c r="H190" s="160"/>
      <c r="I190" s="166"/>
      <c r="J190" s="161">
        <f t="shared" si="4"/>
        <v>0</v>
      </c>
      <c r="K190" s="166"/>
      <c r="L190" s="160"/>
      <c r="M190" s="166"/>
      <c r="N190" s="160"/>
      <c r="O190" s="167">
        <f t="shared" si="5"/>
        <v>0</v>
      </c>
      <c r="P190" s="161">
        <f t="shared" si="5"/>
        <v>0</v>
      </c>
    </row>
    <row r="191" spans="1:16" x14ac:dyDescent="0.25">
      <c r="A191" s="112">
        <v>186</v>
      </c>
      <c r="B191" s="80"/>
      <c r="C191" s="80"/>
      <c r="D191" s="113"/>
      <c r="E191" s="116"/>
      <c r="F191" s="115"/>
      <c r="G191" s="37"/>
      <c r="H191" s="160"/>
      <c r="I191" s="166"/>
      <c r="J191" s="161">
        <f t="shared" si="4"/>
        <v>0</v>
      </c>
      <c r="K191" s="166"/>
      <c r="L191" s="160"/>
      <c r="M191" s="166"/>
      <c r="N191" s="160"/>
      <c r="O191" s="167">
        <f t="shared" si="5"/>
        <v>0</v>
      </c>
      <c r="P191" s="161">
        <f t="shared" si="5"/>
        <v>0</v>
      </c>
    </row>
    <row r="192" spans="1:16" x14ac:dyDescent="0.25">
      <c r="A192" s="112">
        <v>187</v>
      </c>
      <c r="B192" s="80"/>
      <c r="C192" s="80"/>
      <c r="D192" s="113"/>
      <c r="E192" s="116"/>
      <c r="F192" s="115"/>
      <c r="G192" s="37"/>
      <c r="H192" s="160"/>
      <c r="I192" s="166"/>
      <c r="J192" s="161">
        <f t="shared" si="4"/>
        <v>0</v>
      </c>
      <c r="K192" s="166"/>
      <c r="L192" s="160"/>
      <c r="M192" s="166"/>
      <c r="N192" s="160"/>
      <c r="O192" s="167">
        <f t="shared" si="5"/>
        <v>0</v>
      </c>
      <c r="P192" s="161">
        <f t="shared" si="5"/>
        <v>0</v>
      </c>
    </row>
    <row r="193" spans="1:16" x14ac:dyDescent="0.25">
      <c r="A193" s="112">
        <v>188</v>
      </c>
      <c r="B193" s="80"/>
      <c r="C193" s="80"/>
      <c r="D193" s="113"/>
      <c r="E193" s="116"/>
      <c r="F193" s="115"/>
      <c r="G193" s="37"/>
      <c r="H193" s="160"/>
      <c r="I193" s="166"/>
      <c r="J193" s="161">
        <f t="shared" si="4"/>
        <v>0</v>
      </c>
      <c r="K193" s="166"/>
      <c r="L193" s="160"/>
      <c r="M193" s="166"/>
      <c r="N193" s="160"/>
      <c r="O193" s="167">
        <f t="shared" si="5"/>
        <v>0</v>
      </c>
      <c r="P193" s="161">
        <f t="shared" si="5"/>
        <v>0</v>
      </c>
    </row>
    <row r="194" spans="1:16" x14ac:dyDescent="0.25">
      <c r="A194" s="112">
        <v>189</v>
      </c>
      <c r="B194" s="80"/>
      <c r="C194" s="80"/>
      <c r="D194" s="113"/>
      <c r="E194" s="116"/>
      <c r="F194" s="115"/>
      <c r="G194" s="37"/>
      <c r="H194" s="160"/>
      <c r="I194" s="166"/>
      <c r="J194" s="161">
        <f t="shared" si="4"/>
        <v>0</v>
      </c>
      <c r="K194" s="166"/>
      <c r="L194" s="160"/>
      <c r="M194" s="166"/>
      <c r="N194" s="160"/>
      <c r="O194" s="167">
        <f t="shared" si="5"/>
        <v>0</v>
      </c>
      <c r="P194" s="161">
        <f t="shared" si="5"/>
        <v>0</v>
      </c>
    </row>
    <row r="195" spans="1:16" x14ac:dyDescent="0.25">
      <c r="A195" s="112">
        <v>190</v>
      </c>
      <c r="B195" s="80"/>
      <c r="C195" s="80"/>
      <c r="D195" s="113"/>
      <c r="E195" s="116"/>
      <c r="F195" s="115"/>
      <c r="G195" s="37"/>
      <c r="H195" s="160"/>
      <c r="I195" s="166"/>
      <c r="J195" s="161">
        <f t="shared" si="4"/>
        <v>0</v>
      </c>
      <c r="K195" s="166"/>
      <c r="L195" s="160"/>
      <c r="M195" s="166"/>
      <c r="N195" s="160"/>
      <c r="O195" s="167">
        <f t="shared" si="5"/>
        <v>0</v>
      </c>
      <c r="P195" s="161">
        <f t="shared" si="5"/>
        <v>0</v>
      </c>
    </row>
    <row r="196" spans="1:16" x14ac:dyDescent="0.25">
      <c r="A196" s="112">
        <v>191</v>
      </c>
      <c r="B196" s="80"/>
      <c r="C196" s="80"/>
      <c r="D196" s="113"/>
      <c r="E196" s="116"/>
      <c r="F196" s="115"/>
      <c r="G196" s="37"/>
      <c r="H196" s="160"/>
      <c r="I196" s="166"/>
      <c r="J196" s="161">
        <f t="shared" si="4"/>
        <v>0</v>
      </c>
      <c r="K196" s="166"/>
      <c r="L196" s="160"/>
      <c r="M196" s="166"/>
      <c r="N196" s="160"/>
      <c r="O196" s="167">
        <f t="shared" si="5"/>
        <v>0</v>
      </c>
      <c r="P196" s="161">
        <f t="shared" si="5"/>
        <v>0</v>
      </c>
    </row>
    <row r="197" spans="1:16" x14ac:dyDescent="0.25">
      <c r="A197" s="112">
        <v>192</v>
      </c>
      <c r="B197" s="80"/>
      <c r="C197" s="80"/>
      <c r="D197" s="113"/>
      <c r="E197" s="116"/>
      <c r="F197" s="115"/>
      <c r="G197" s="37"/>
      <c r="H197" s="160"/>
      <c r="I197" s="166"/>
      <c r="J197" s="161">
        <f t="shared" si="4"/>
        <v>0</v>
      </c>
      <c r="K197" s="166"/>
      <c r="L197" s="160"/>
      <c r="M197" s="166"/>
      <c r="N197" s="160"/>
      <c r="O197" s="167">
        <f t="shared" si="5"/>
        <v>0</v>
      </c>
      <c r="P197" s="161">
        <f t="shared" si="5"/>
        <v>0</v>
      </c>
    </row>
    <row r="198" spans="1:16" x14ac:dyDescent="0.25">
      <c r="A198" s="112">
        <v>193</v>
      </c>
      <c r="B198" s="80"/>
      <c r="C198" s="80"/>
      <c r="D198" s="113"/>
      <c r="E198" s="116"/>
      <c r="F198" s="115"/>
      <c r="G198" s="37"/>
      <c r="H198" s="160"/>
      <c r="I198" s="166"/>
      <c r="J198" s="161">
        <f t="shared" si="4"/>
        <v>0</v>
      </c>
      <c r="K198" s="166"/>
      <c r="L198" s="160"/>
      <c r="M198" s="166"/>
      <c r="N198" s="160"/>
      <c r="O198" s="167">
        <f t="shared" si="5"/>
        <v>0</v>
      </c>
      <c r="P198" s="161">
        <f t="shared" si="5"/>
        <v>0</v>
      </c>
    </row>
    <row r="199" spans="1:16" x14ac:dyDescent="0.25">
      <c r="A199" s="112">
        <v>194</v>
      </c>
      <c r="B199" s="80"/>
      <c r="C199" s="80"/>
      <c r="D199" s="113"/>
      <c r="E199" s="116"/>
      <c r="F199" s="115"/>
      <c r="G199" s="37"/>
      <c r="H199" s="160"/>
      <c r="I199" s="166"/>
      <c r="J199" s="161">
        <f t="shared" ref="J199:J262" si="6">I199*H199</f>
        <v>0</v>
      </c>
      <c r="K199" s="166"/>
      <c r="L199" s="160"/>
      <c r="M199" s="166"/>
      <c r="N199" s="160"/>
      <c r="O199" s="167">
        <f t="shared" ref="O199:P262" si="7">I199+K199-M199</f>
        <v>0</v>
      </c>
      <c r="P199" s="161">
        <f t="shared" si="7"/>
        <v>0</v>
      </c>
    </row>
    <row r="200" spans="1:16" x14ac:dyDescent="0.25">
      <c r="A200" s="112">
        <v>195</v>
      </c>
      <c r="B200" s="80"/>
      <c r="C200" s="80"/>
      <c r="D200" s="113"/>
      <c r="E200" s="116"/>
      <c r="F200" s="115"/>
      <c r="G200" s="37"/>
      <c r="H200" s="160"/>
      <c r="I200" s="166"/>
      <c r="J200" s="161">
        <f t="shared" si="6"/>
        <v>0</v>
      </c>
      <c r="K200" s="166"/>
      <c r="L200" s="160"/>
      <c r="M200" s="166"/>
      <c r="N200" s="160"/>
      <c r="O200" s="167">
        <f t="shared" si="7"/>
        <v>0</v>
      </c>
      <c r="P200" s="161">
        <f t="shared" si="7"/>
        <v>0</v>
      </c>
    </row>
    <row r="201" spans="1:16" x14ac:dyDescent="0.25">
      <c r="A201" s="112">
        <v>196</v>
      </c>
      <c r="B201" s="80"/>
      <c r="C201" s="80"/>
      <c r="D201" s="113"/>
      <c r="E201" s="116"/>
      <c r="F201" s="115"/>
      <c r="G201" s="37"/>
      <c r="H201" s="160"/>
      <c r="I201" s="166"/>
      <c r="J201" s="161">
        <f t="shared" si="6"/>
        <v>0</v>
      </c>
      <c r="K201" s="166"/>
      <c r="L201" s="160"/>
      <c r="M201" s="166"/>
      <c r="N201" s="160"/>
      <c r="O201" s="167">
        <f t="shared" si="7"/>
        <v>0</v>
      </c>
      <c r="P201" s="161">
        <f t="shared" si="7"/>
        <v>0</v>
      </c>
    </row>
    <row r="202" spans="1:16" x14ac:dyDescent="0.25">
      <c r="A202" s="112">
        <v>197</v>
      </c>
      <c r="B202" s="80"/>
      <c r="C202" s="80"/>
      <c r="D202" s="113"/>
      <c r="E202" s="116"/>
      <c r="F202" s="115"/>
      <c r="G202" s="37"/>
      <c r="H202" s="160"/>
      <c r="I202" s="166"/>
      <c r="J202" s="161">
        <f t="shared" si="6"/>
        <v>0</v>
      </c>
      <c r="K202" s="166"/>
      <c r="L202" s="160"/>
      <c r="M202" s="166"/>
      <c r="N202" s="160"/>
      <c r="O202" s="167">
        <f t="shared" si="7"/>
        <v>0</v>
      </c>
      <c r="P202" s="161">
        <f t="shared" si="7"/>
        <v>0</v>
      </c>
    </row>
    <row r="203" spans="1:16" x14ac:dyDescent="0.25">
      <c r="A203" s="112">
        <v>198</v>
      </c>
      <c r="B203" s="80"/>
      <c r="C203" s="80"/>
      <c r="D203" s="113"/>
      <c r="E203" s="116"/>
      <c r="F203" s="115"/>
      <c r="G203" s="37"/>
      <c r="H203" s="160"/>
      <c r="I203" s="166"/>
      <c r="J203" s="161">
        <f t="shared" si="6"/>
        <v>0</v>
      </c>
      <c r="K203" s="166"/>
      <c r="L203" s="160"/>
      <c r="M203" s="166"/>
      <c r="N203" s="160"/>
      <c r="O203" s="167">
        <f t="shared" si="7"/>
        <v>0</v>
      </c>
      <c r="P203" s="161">
        <f t="shared" si="7"/>
        <v>0</v>
      </c>
    </row>
    <row r="204" spans="1:16" x14ac:dyDescent="0.25">
      <c r="A204" s="112">
        <v>199</v>
      </c>
      <c r="B204" s="80"/>
      <c r="C204" s="80"/>
      <c r="D204" s="113"/>
      <c r="E204" s="116"/>
      <c r="F204" s="115"/>
      <c r="G204" s="37"/>
      <c r="H204" s="160"/>
      <c r="I204" s="166"/>
      <c r="J204" s="161">
        <f t="shared" si="6"/>
        <v>0</v>
      </c>
      <c r="K204" s="166"/>
      <c r="L204" s="160"/>
      <c r="M204" s="166"/>
      <c r="N204" s="160"/>
      <c r="O204" s="167">
        <f t="shared" si="7"/>
        <v>0</v>
      </c>
      <c r="P204" s="161">
        <f t="shared" si="7"/>
        <v>0</v>
      </c>
    </row>
    <row r="205" spans="1:16" x14ac:dyDescent="0.25">
      <c r="A205" s="112">
        <v>200</v>
      </c>
      <c r="B205" s="80"/>
      <c r="C205" s="80"/>
      <c r="D205" s="113"/>
      <c r="E205" s="116"/>
      <c r="F205" s="115"/>
      <c r="G205" s="37"/>
      <c r="H205" s="160"/>
      <c r="I205" s="166"/>
      <c r="J205" s="161">
        <f t="shared" si="6"/>
        <v>0</v>
      </c>
      <c r="K205" s="166"/>
      <c r="L205" s="160"/>
      <c r="M205" s="166"/>
      <c r="N205" s="160"/>
      <c r="O205" s="167">
        <f t="shared" si="7"/>
        <v>0</v>
      </c>
      <c r="P205" s="161">
        <f t="shared" si="7"/>
        <v>0</v>
      </c>
    </row>
    <row r="206" spans="1:16" x14ac:dyDescent="0.25">
      <c r="A206" s="112">
        <v>201</v>
      </c>
      <c r="B206" s="80"/>
      <c r="C206" s="80"/>
      <c r="D206" s="113"/>
      <c r="E206" s="116"/>
      <c r="F206" s="115"/>
      <c r="G206" s="37"/>
      <c r="H206" s="160"/>
      <c r="I206" s="166"/>
      <c r="J206" s="161">
        <f t="shared" si="6"/>
        <v>0</v>
      </c>
      <c r="K206" s="166"/>
      <c r="L206" s="160"/>
      <c r="M206" s="166"/>
      <c r="N206" s="160"/>
      <c r="O206" s="167">
        <f t="shared" si="7"/>
        <v>0</v>
      </c>
      <c r="P206" s="161">
        <f t="shared" si="7"/>
        <v>0</v>
      </c>
    </row>
    <row r="207" spans="1:16" x14ac:dyDescent="0.25">
      <c r="A207" s="112">
        <v>202</v>
      </c>
      <c r="B207" s="80"/>
      <c r="C207" s="80"/>
      <c r="D207" s="113"/>
      <c r="E207" s="116"/>
      <c r="F207" s="115"/>
      <c r="G207" s="37"/>
      <c r="H207" s="160"/>
      <c r="I207" s="166"/>
      <c r="J207" s="161">
        <f t="shared" si="6"/>
        <v>0</v>
      </c>
      <c r="K207" s="166"/>
      <c r="L207" s="160"/>
      <c r="M207" s="166"/>
      <c r="N207" s="160"/>
      <c r="O207" s="167">
        <f t="shared" si="7"/>
        <v>0</v>
      </c>
      <c r="P207" s="161">
        <f t="shared" si="7"/>
        <v>0</v>
      </c>
    </row>
    <row r="208" spans="1:16" x14ac:dyDescent="0.25">
      <c r="A208" s="112">
        <v>203</v>
      </c>
      <c r="B208" s="80"/>
      <c r="C208" s="80"/>
      <c r="D208" s="113"/>
      <c r="E208" s="116"/>
      <c r="F208" s="115"/>
      <c r="G208" s="37"/>
      <c r="H208" s="160"/>
      <c r="I208" s="166"/>
      <c r="J208" s="161">
        <f t="shared" si="6"/>
        <v>0</v>
      </c>
      <c r="K208" s="166"/>
      <c r="L208" s="160"/>
      <c r="M208" s="166"/>
      <c r="N208" s="160"/>
      <c r="O208" s="167">
        <f t="shared" si="7"/>
        <v>0</v>
      </c>
      <c r="P208" s="161">
        <f t="shared" si="7"/>
        <v>0</v>
      </c>
    </row>
    <row r="209" spans="1:16" x14ac:dyDescent="0.25">
      <c r="A209" s="112">
        <v>204</v>
      </c>
      <c r="B209" s="80"/>
      <c r="C209" s="80"/>
      <c r="D209" s="113"/>
      <c r="E209" s="116"/>
      <c r="F209" s="115"/>
      <c r="G209" s="37"/>
      <c r="H209" s="160"/>
      <c r="I209" s="166"/>
      <c r="J209" s="161">
        <f t="shared" si="6"/>
        <v>0</v>
      </c>
      <c r="K209" s="166"/>
      <c r="L209" s="160"/>
      <c r="M209" s="166"/>
      <c r="N209" s="160"/>
      <c r="O209" s="167">
        <f t="shared" si="7"/>
        <v>0</v>
      </c>
      <c r="P209" s="161">
        <f t="shared" si="7"/>
        <v>0</v>
      </c>
    </row>
    <row r="210" spans="1:16" x14ac:dyDescent="0.25">
      <c r="A210" s="112">
        <v>205</v>
      </c>
      <c r="B210" s="80"/>
      <c r="C210" s="80"/>
      <c r="D210" s="113"/>
      <c r="E210" s="116"/>
      <c r="F210" s="115"/>
      <c r="G210" s="37"/>
      <c r="H210" s="160"/>
      <c r="I210" s="166"/>
      <c r="J210" s="161">
        <f t="shared" si="6"/>
        <v>0</v>
      </c>
      <c r="K210" s="166"/>
      <c r="L210" s="160"/>
      <c r="M210" s="166"/>
      <c r="N210" s="160"/>
      <c r="O210" s="167">
        <f t="shared" si="7"/>
        <v>0</v>
      </c>
      <c r="P210" s="161">
        <f t="shared" si="7"/>
        <v>0</v>
      </c>
    </row>
    <row r="211" spans="1:16" x14ac:dyDescent="0.25">
      <c r="A211" s="112">
        <v>206</v>
      </c>
      <c r="B211" s="80"/>
      <c r="C211" s="80"/>
      <c r="D211" s="113"/>
      <c r="E211" s="116"/>
      <c r="F211" s="115"/>
      <c r="G211" s="37"/>
      <c r="H211" s="160"/>
      <c r="I211" s="166"/>
      <c r="J211" s="161">
        <f t="shared" si="6"/>
        <v>0</v>
      </c>
      <c r="K211" s="166"/>
      <c r="L211" s="160"/>
      <c r="M211" s="166"/>
      <c r="N211" s="160"/>
      <c r="O211" s="167">
        <f t="shared" si="7"/>
        <v>0</v>
      </c>
      <c r="P211" s="161">
        <f t="shared" si="7"/>
        <v>0</v>
      </c>
    </row>
    <row r="212" spans="1:16" x14ac:dyDescent="0.25">
      <c r="A212" s="112">
        <v>207</v>
      </c>
      <c r="B212" s="80"/>
      <c r="C212" s="80"/>
      <c r="D212" s="113"/>
      <c r="E212" s="116"/>
      <c r="F212" s="115"/>
      <c r="G212" s="37"/>
      <c r="H212" s="160"/>
      <c r="I212" s="166"/>
      <c r="J212" s="161">
        <f t="shared" si="6"/>
        <v>0</v>
      </c>
      <c r="K212" s="166"/>
      <c r="L212" s="160"/>
      <c r="M212" s="166"/>
      <c r="N212" s="160"/>
      <c r="O212" s="167">
        <f t="shared" si="7"/>
        <v>0</v>
      </c>
      <c r="P212" s="161">
        <f t="shared" si="7"/>
        <v>0</v>
      </c>
    </row>
    <row r="213" spans="1:16" x14ac:dyDescent="0.25">
      <c r="A213" s="112">
        <v>208</v>
      </c>
      <c r="B213" s="80"/>
      <c r="C213" s="80"/>
      <c r="D213" s="113"/>
      <c r="E213" s="116"/>
      <c r="F213" s="115"/>
      <c r="G213" s="37"/>
      <c r="H213" s="160"/>
      <c r="I213" s="166"/>
      <c r="J213" s="161">
        <f t="shared" si="6"/>
        <v>0</v>
      </c>
      <c r="K213" s="166"/>
      <c r="L213" s="160"/>
      <c r="M213" s="166"/>
      <c r="N213" s="160"/>
      <c r="O213" s="167">
        <f t="shared" si="7"/>
        <v>0</v>
      </c>
      <c r="P213" s="161">
        <f t="shared" si="7"/>
        <v>0</v>
      </c>
    </row>
    <row r="214" spans="1:16" x14ac:dyDescent="0.25">
      <c r="A214" s="112">
        <v>209</v>
      </c>
      <c r="B214" s="80"/>
      <c r="C214" s="80"/>
      <c r="D214" s="113"/>
      <c r="E214" s="116"/>
      <c r="F214" s="115"/>
      <c r="G214" s="37"/>
      <c r="H214" s="160"/>
      <c r="I214" s="166"/>
      <c r="J214" s="161">
        <f t="shared" si="6"/>
        <v>0</v>
      </c>
      <c r="K214" s="166"/>
      <c r="L214" s="160"/>
      <c r="M214" s="166"/>
      <c r="N214" s="160"/>
      <c r="O214" s="167">
        <f t="shared" si="7"/>
        <v>0</v>
      </c>
      <c r="P214" s="161">
        <f t="shared" si="7"/>
        <v>0</v>
      </c>
    </row>
    <row r="215" spans="1:16" x14ac:dyDescent="0.25">
      <c r="A215" s="112">
        <v>210</v>
      </c>
      <c r="B215" s="80"/>
      <c r="C215" s="80"/>
      <c r="D215" s="113"/>
      <c r="E215" s="116"/>
      <c r="F215" s="115"/>
      <c r="G215" s="37"/>
      <c r="H215" s="160"/>
      <c r="I215" s="166"/>
      <c r="J215" s="161">
        <f t="shared" si="6"/>
        <v>0</v>
      </c>
      <c r="K215" s="166"/>
      <c r="L215" s="160"/>
      <c r="M215" s="166"/>
      <c r="N215" s="160"/>
      <c r="O215" s="167">
        <f t="shared" si="7"/>
        <v>0</v>
      </c>
      <c r="P215" s="161">
        <f t="shared" si="7"/>
        <v>0</v>
      </c>
    </row>
    <row r="216" spans="1:16" x14ac:dyDescent="0.25">
      <c r="A216" s="112">
        <v>211</v>
      </c>
      <c r="B216" s="80"/>
      <c r="C216" s="80"/>
      <c r="D216" s="113"/>
      <c r="E216" s="116"/>
      <c r="F216" s="115"/>
      <c r="G216" s="37"/>
      <c r="H216" s="160"/>
      <c r="I216" s="166"/>
      <c r="J216" s="161">
        <f t="shared" si="6"/>
        <v>0</v>
      </c>
      <c r="K216" s="166"/>
      <c r="L216" s="160"/>
      <c r="M216" s="166"/>
      <c r="N216" s="160"/>
      <c r="O216" s="167">
        <f t="shared" si="7"/>
        <v>0</v>
      </c>
      <c r="P216" s="161">
        <f t="shared" si="7"/>
        <v>0</v>
      </c>
    </row>
    <row r="217" spans="1:16" x14ac:dyDescent="0.25">
      <c r="A217" s="112">
        <v>212</v>
      </c>
      <c r="B217" s="80"/>
      <c r="C217" s="80"/>
      <c r="D217" s="113"/>
      <c r="E217" s="116"/>
      <c r="F217" s="115"/>
      <c r="G217" s="37"/>
      <c r="H217" s="160"/>
      <c r="I217" s="166"/>
      <c r="J217" s="161">
        <f t="shared" si="6"/>
        <v>0</v>
      </c>
      <c r="K217" s="166"/>
      <c r="L217" s="160"/>
      <c r="M217" s="166"/>
      <c r="N217" s="160"/>
      <c r="O217" s="167">
        <f t="shared" si="7"/>
        <v>0</v>
      </c>
      <c r="P217" s="161">
        <f t="shared" si="7"/>
        <v>0</v>
      </c>
    </row>
    <row r="218" spans="1:16" x14ac:dyDescent="0.25">
      <c r="A218" s="112">
        <v>213</v>
      </c>
      <c r="B218" s="80"/>
      <c r="C218" s="80"/>
      <c r="D218" s="113"/>
      <c r="E218" s="116"/>
      <c r="F218" s="115"/>
      <c r="G218" s="37"/>
      <c r="H218" s="160"/>
      <c r="I218" s="166"/>
      <c r="J218" s="161">
        <f t="shared" si="6"/>
        <v>0</v>
      </c>
      <c r="K218" s="166"/>
      <c r="L218" s="160"/>
      <c r="M218" s="166"/>
      <c r="N218" s="160"/>
      <c r="O218" s="167">
        <f t="shared" si="7"/>
        <v>0</v>
      </c>
      <c r="P218" s="161">
        <f t="shared" si="7"/>
        <v>0</v>
      </c>
    </row>
    <row r="219" spans="1:16" x14ac:dyDescent="0.25">
      <c r="A219" s="112">
        <v>214</v>
      </c>
      <c r="B219" s="80"/>
      <c r="C219" s="80"/>
      <c r="D219" s="113"/>
      <c r="E219" s="116"/>
      <c r="F219" s="115"/>
      <c r="G219" s="37"/>
      <c r="H219" s="160"/>
      <c r="I219" s="166"/>
      <c r="J219" s="161">
        <f t="shared" si="6"/>
        <v>0</v>
      </c>
      <c r="K219" s="166"/>
      <c r="L219" s="160"/>
      <c r="M219" s="166"/>
      <c r="N219" s="160"/>
      <c r="O219" s="167">
        <f t="shared" si="7"/>
        <v>0</v>
      </c>
      <c r="P219" s="161">
        <f t="shared" si="7"/>
        <v>0</v>
      </c>
    </row>
    <row r="220" spans="1:16" x14ac:dyDescent="0.25">
      <c r="A220" s="112">
        <v>215</v>
      </c>
      <c r="B220" s="80"/>
      <c r="C220" s="80"/>
      <c r="D220" s="113"/>
      <c r="E220" s="116"/>
      <c r="F220" s="115"/>
      <c r="G220" s="37"/>
      <c r="H220" s="160"/>
      <c r="I220" s="166"/>
      <c r="J220" s="161">
        <f t="shared" si="6"/>
        <v>0</v>
      </c>
      <c r="K220" s="166"/>
      <c r="L220" s="160"/>
      <c r="M220" s="166"/>
      <c r="N220" s="160"/>
      <c r="O220" s="167">
        <f t="shared" si="7"/>
        <v>0</v>
      </c>
      <c r="P220" s="161">
        <f t="shared" si="7"/>
        <v>0</v>
      </c>
    </row>
    <row r="221" spans="1:16" x14ac:dyDescent="0.25">
      <c r="A221" s="112">
        <v>216</v>
      </c>
      <c r="B221" s="80"/>
      <c r="C221" s="80"/>
      <c r="D221" s="113"/>
      <c r="E221" s="116"/>
      <c r="F221" s="115"/>
      <c r="G221" s="37"/>
      <c r="H221" s="160"/>
      <c r="I221" s="166"/>
      <c r="J221" s="161">
        <f t="shared" si="6"/>
        <v>0</v>
      </c>
      <c r="K221" s="166"/>
      <c r="L221" s="160"/>
      <c r="M221" s="166"/>
      <c r="N221" s="160"/>
      <c r="O221" s="167">
        <f t="shared" si="7"/>
        <v>0</v>
      </c>
      <c r="P221" s="161">
        <f t="shared" si="7"/>
        <v>0</v>
      </c>
    </row>
    <row r="222" spans="1:16" x14ac:dyDescent="0.25">
      <c r="A222" s="112">
        <v>217</v>
      </c>
      <c r="B222" s="80"/>
      <c r="C222" s="80"/>
      <c r="D222" s="113"/>
      <c r="E222" s="116"/>
      <c r="F222" s="115"/>
      <c r="G222" s="37"/>
      <c r="H222" s="160"/>
      <c r="I222" s="166"/>
      <c r="J222" s="161">
        <f t="shared" si="6"/>
        <v>0</v>
      </c>
      <c r="K222" s="166"/>
      <c r="L222" s="160"/>
      <c r="M222" s="166"/>
      <c r="N222" s="160"/>
      <c r="O222" s="167">
        <f t="shared" si="7"/>
        <v>0</v>
      </c>
      <c r="P222" s="161">
        <f t="shared" si="7"/>
        <v>0</v>
      </c>
    </row>
    <row r="223" spans="1:16" x14ac:dyDescent="0.25">
      <c r="A223" s="112">
        <v>218</v>
      </c>
      <c r="B223" s="80"/>
      <c r="C223" s="80"/>
      <c r="D223" s="113"/>
      <c r="E223" s="116"/>
      <c r="F223" s="115"/>
      <c r="G223" s="37"/>
      <c r="H223" s="160"/>
      <c r="I223" s="166"/>
      <c r="J223" s="161">
        <f t="shared" si="6"/>
        <v>0</v>
      </c>
      <c r="K223" s="166"/>
      <c r="L223" s="160"/>
      <c r="M223" s="166"/>
      <c r="N223" s="160"/>
      <c r="O223" s="167">
        <f t="shared" si="7"/>
        <v>0</v>
      </c>
      <c r="P223" s="161">
        <f t="shared" si="7"/>
        <v>0</v>
      </c>
    </row>
    <row r="224" spans="1:16" x14ac:dyDescent="0.25">
      <c r="A224" s="112">
        <v>219</v>
      </c>
      <c r="B224" s="80"/>
      <c r="C224" s="80"/>
      <c r="D224" s="113"/>
      <c r="E224" s="116"/>
      <c r="F224" s="115"/>
      <c r="G224" s="37"/>
      <c r="H224" s="160"/>
      <c r="I224" s="166"/>
      <c r="J224" s="161">
        <f t="shared" si="6"/>
        <v>0</v>
      </c>
      <c r="K224" s="166"/>
      <c r="L224" s="160"/>
      <c r="M224" s="166"/>
      <c r="N224" s="160"/>
      <c r="O224" s="167">
        <f t="shared" si="7"/>
        <v>0</v>
      </c>
      <c r="P224" s="161">
        <f t="shared" si="7"/>
        <v>0</v>
      </c>
    </row>
    <row r="225" spans="1:16" x14ac:dyDescent="0.25">
      <c r="A225" s="112">
        <v>220</v>
      </c>
      <c r="B225" s="80"/>
      <c r="C225" s="80"/>
      <c r="D225" s="113"/>
      <c r="E225" s="116"/>
      <c r="F225" s="115"/>
      <c r="G225" s="37"/>
      <c r="H225" s="160"/>
      <c r="I225" s="166"/>
      <c r="J225" s="161">
        <f t="shared" si="6"/>
        <v>0</v>
      </c>
      <c r="K225" s="166"/>
      <c r="L225" s="160"/>
      <c r="M225" s="166"/>
      <c r="N225" s="160"/>
      <c r="O225" s="167">
        <f t="shared" si="7"/>
        <v>0</v>
      </c>
      <c r="P225" s="161">
        <f t="shared" si="7"/>
        <v>0</v>
      </c>
    </row>
    <row r="226" spans="1:16" x14ac:dyDescent="0.25">
      <c r="A226" s="112">
        <v>221</v>
      </c>
      <c r="B226" s="80"/>
      <c r="C226" s="80"/>
      <c r="D226" s="113"/>
      <c r="E226" s="116"/>
      <c r="F226" s="115"/>
      <c r="G226" s="37"/>
      <c r="H226" s="160"/>
      <c r="I226" s="166"/>
      <c r="J226" s="161">
        <f t="shared" si="6"/>
        <v>0</v>
      </c>
      <c r="K226" s="166"/>
      <c r="L226" s="160"/>
      <c r="M226" s="166"/>
      <c r="N226" s="160"/>
      <c r="O226" s="167">
        <f t="shared" si="7"/>
        <v>0</v>
      </c>
      <c r="P226" s="161">
        <f t="shared" si="7"/>
        <v>0</v>
      </c>
    </row>
    <row r="227" spans="1:16" x14ac:dyDescent="0.25">
      <c r="A227" s="112">
        <v>222</v>
      </c>
      <c r="B227" s="80"/>
      <c r="C227" s="80"/>
      <c r="D227" s="113"/>
      <c r="E227" s="116"/>
      <c r="F227" s="115"/>
      <c r="G227" s="37"/>
      <c r="H227" s="160"/>
      <c r="I227" s="166"/>
      <c r="J227" s="161">
        <f t="shared" si="6"/>
        <v>0</v>
      </c>
      <c r="K227" s="166"/>
      <c r="L227" s="160"/>
      <c r="M227" s="166"/>
      <c r="N227" s="160"/>
      <c r="O227" s="167">
        <f t="shared" si="7"/>
        <v>0</v>
      </c>
      <c r="P227" s="161">
        <f t="shared" si="7"/>
        <v>0</v>
      </c>
    </row>
    <row r="228" spans="1:16" x14ac:dyDescent="0.25">
      <c r="A228" s="112">
        <v>223</v>
      </c>
      <c r="B228" s="80"/>
      <c r="C228" s="80"/>
      <c r="D228" s="113"/>
      <c r="E228" s="116"/>
      <c r="F228" s="115"/>
      <c r="G228" s="37"/>
      <c r="H228" s="160"/>
      <c r="I228" s="166"/>
      <c r="J228" s="161">
        <f t="shared" si="6"/>
        <v>0</v>
      </c>
      <c r="K228" s="166"/>
      <c r="L228" s="160"/>
      <c r="M228" s="166"/>
      <c r="N228" s="160"/>
      <c r="O228" s="167">
        <f t="shared" si="7"/>
        <v>0</v>
      </c>
      <c r="P228" s="161">
        <f t="shared" si="7"/>
        <v>0</v>
      </c>
    </row>
    <row r="229" spans="1:16" x14ac:dyDescent="0.25">
      <c r="A229" s="112">
        <v>224</v>
      </c>
      <c r="B229" s="80"/>
      <c r="C229" s="80"/>
      <c r="D229" s="113"/>
      <c r="E229" s="116"/>
      <c r="F229" s="115"/>
      <c r="G229" s="37"/>
      <c r="H229" s="160"/>
      <c r="I229" s="166"/>
      <c r="J229" s="161">
        <f t="shared" si="6"/>
        <v>0</v>
      </c>
      <c r="K229" s="166"/>
      <c r="L229" s="160"/>
      <c r="M229" s="166"/>
      <c r="N229" s="160"/>
      <c r="O229" s="167">
        <f t="shared" si="7"/>
        <v>0</v>
      </c>
      <c r="P229" s="161">
        <f t="shared" si="7"/>
        <v>0</v>
      </c>
    </row>
    <row r="230" spans="1:16" x14ac:dyDescent="0.25">
      <c r="A230" s="112">
        <v>225</v>
      </c>
      <c r="B230" s="80"/>
      <c r="C230" s="80"/>
      <c r="D230" s="113"/>
      <c r="E230" s="116"/>
      <c r="F230" s="115"/>
      <c r="G230" s="37"/>
      <c r="H230" s="160"/>
      <c r="I230" s="166"/>
      <c r="J230" s="161">
        <f t="shared" si="6"/>
        <v>0</v>
      </c>
      <c r="K230" s="166"/>
      <c r="L230" s="160"/>
      <c r="M230" s="166"/>
      <c r="N230" s="160"/>
      <c r="O230" s="167">
        <f t="shared" si="7"/>
        <v>0</v>
      </c>
      <c r="P230" s="161">
        <f t="shared" si="7"/>
        <v>0</v>
      </c>
    </row>
    <row r="231" spans="1:16" x14ac:dyDescent="0.25">
      <c r="A231" s="112">
        <v>226</v>
      </c>
      <c r="B231" s="80"/>
      <c r="C231" s="80"/>
      <c r="D231" s="113"/>
      <c r="E231" s="116"/>
      <c r="F231" s="115"/>
      <c r="G231" s="37"/>
      <c r="H231" s="160"/>
      <c r="I231" s="166"/>
      <c r="J231" s="161">
        <f t="shared" si="6"/>
        <v>0</v>
      </c>
      <c r="K231" s="166"/>
      <c r="L231" s="160"/>
      <c r="M231" s="166"/>
      <c r="N231" s="160"/>
      <c r="O231" s="167">
        <f t="shared" si="7"/>
        <v>0</v>
      </c>
      <c r="P231" s="161">
        <f t="shared" si="7"/>
        <v>0</v>
      </c>
    </row>
    <row r="232" spans="1:16" x14ac:dyDescent="0.25">
      <c r="A232" s="112">
        <v>227</v>
      </c>
      <c r="B232" s="80"/>
      <c r="C232" s="80"/>
      <c r="D232" s="113"/>
      <c r="E232" s="116"/>
      <c r="F232" s="115"/>
      <c r="G232" s="37"/>
      <c r="H232" s="160"/>
      <c r="I232" s="166"/>
      <c r="J232" s="161">
        <f t="shared" si="6"/>
        <v>0</v>
      </c>
      <c r="K232" s="166"/>
      <c r="L232" s="160"/>
      <c r="M232" s="166"/>
      <c r="N232" s="160"/>
      <c r="O232" s="167">
        <f t="shared" si="7"/>
        <v>0</v>
      </c>
      <c r="P232" s="161">
        <f t="shared" si="7"/>
        <v>0</v>
      </c>
    </row>
    <row r="233" spans="1:16" x14ac:dyDescent="0.25">
      <c r="A233" s="112">
        <v>228</v>
      </c>
      <c r="B233" s="80"/>
      <c r="C233" s="80"/>
      <c r="D233" s="113"/>
      <c r="E233" s="116"/>
      <c r="F233" s="115"/>
      <c r="G233" s="37"/>
      <c r="H233" s="160"/>
      <c r="I233" s="166"/>
      <c r="J233" s="161">
        <f t="shared" si="6"/>
        <v>0</v>
      </c>
      <c r="K233" s="166"/>
      <c r="L233" s="160"/>
      <c r="M233" s="166"/>
      <c r="N233" s="160"/>
      <c r="O233" s="167">
        <f t="shared" si="7"/>
        <v>0</v>
      </c>
      <c r="P233" s="161">
        <f t="shared" si="7"/>
        <v>0</v>
      </c>
    </row>
    <row r="234" spans="1:16" x14ac:dyDescent="0.25">
      <c r="A234" s="112">
        <v>229</v>
      </c>
      <c r="B234" s="80"/>
      <c r="C234" s="80"/>
      <c r="D234" s="113"/>
      <c r="E234" s="116"/>
      <c r="F234" s="115"/>
      <c r="G234" s="37"/>
      <c r="H234" s="160"/>
      <c r="I234" s="166"/>
      <c r="J234" s="161">
        <f t="shared" si="6"/>
        <v>0</v>
      </c>
      <c r="K234" s="166"/>
      <c r="L234" s="160"/>
      <c r="M234" s="166"/>
      <c r="N234" s="160"/>
      <c r="O234" s="167">
        <f t="shared" si="7"/>
        <v>0</v>
      </c>
      <c r="P234" s="161">
        <f t="shared" si="7"/>
        <v>0</v>
      </c>
    </row>
    <row r="235" spans="1:16" x14ac:dyDescent="0.25">
      <c r="A235" s="112">
        <v>230</v>
      </c>
      <c r="B235" s="80"/>
      <c r="C235" s="80"/>
      <c r="D235" s="113"/>
      <c r="E235" s="116"/>
      <c r="F235" s="115"/>
      <c r="G235" s="37"/>
      <c r="H235" s="160"/>
      <c r="I235" s="166"/>
      <c r="J235" s="161">
        <f t="shared" si="6"/>
        <v>0</v>
      </c>
      <c r="K235" s="166"/>
      <c r="L235" s="160"/>
      <c r="M235" s="166"/>
      <c r="N235" s="160"/>
      <c r="O235" s="167">
        <f t="shared" si="7"/>
        <v>0</v>
      </c>
      <c r="P235" s="161">
        <f t="shared" si="7"/>
        <v>0</v>
      </c>
    </row>
    <row r="236" spans="1:16" x14ac:dyDescent="0.25">
      <c r="A236" s="112">
        <v>231</v>
      </c>
      <c r="B236" s="80"/>
      <c r="C236" s="80"/>
      <c r="D236" s="113"/>
      <c r="E236" s="116"/>
      <c r="F236" s="115"/>
      <c r="G236" s="37"/>
      <c r="H236" s="160"/>
      <c r="I236" s="166"/>
      <c r="J236" s="161">
        <f t="shared" si="6"/>
        <v>0</v>
      </c>
      <c r="K236" s="166"/>
      <c r="L236" s="160"/>
      <c r="M236" s="166"/>
      <c r="N236" s="160"/>
      <c r="O236" s="167">
        <f t="shared" si="7"/>
        <v>0</v>
      </c>
      <c r="P236" s="161">
        <f t="shared" si="7"/>
        <v>0</v>
      </c>
    </row>
    <row r="237" spans="1:16" x14ac:dyDescent="0.25">
      <c r="A237" s="112">
        <v>232</v>
      </c>
      <c r="B237" s="80"/>
      <c r="C237" s="80"/>
      <c r="D237" s="113"/>
      <c r="E237" s="116"/>
      <c r="F237" s="115"/>
      <c r="G237" s="37"/>
      <c r="H237" s="160"/>
      <c r="I237" s="166"/>
      <c r="J237" s="161">
        <f t="shared" si="6"/>
        <v>0</v>
      </c>
      <c r="K237" s="166"/>
      <c r="L237" s="160"/>
      <c r="M237" s="166"/>
      <c r="N237" s="160"/>
      <c r="O237" s="167">
        <f t="shared" si="7"/>
        <v>0</v>
      </c>
      <c r="P237" s="161">
        <f t="shared" si="7"/>
        <v>0</v>
      </c>
    </row>
    <row r="238" spans="1:16" x14ac:dyDescent="0.25">
      <c r="A238" s="112">
        <v>233</v>
      </c>
      <c r="B238" s="80"/>
      <c r="C238" s="80"/>
      <c r="D238" s="113"/>
      <c r="E238" s="116"/>
      <c r="F238" s="115"/>
      <c r="G238" s="37"/>
      <c r="H238" s="160"/>
      <c r="I238" s="166"/>
      <c r="J238" s="161">
        <f t="shared" si="6"/>
        <v>0</v>
      </c>
      <c r="K238" s="166"/>
      <c r="L238" s="160"/>
      <c r="M238" s="166"/>
      <c r="N238" s="160"/>
      <c r="O238" s="167">
        <f t="shared" si="7"/>
        <v>0</v>
      </c>
      <c r="P238" s="161">
        <f t="shared" si="7"/>
        <v>0</v>
      </c>
    </row>
    <row r="239" spans="1:16" x14ac:dyDescent="0.25">
      <c r="A239" s="112">
        <v>234</v>
      </c>
      <c r="B239" s="80"/>
      <c r="C239" s="80"/>
      <c r="D239" s="113"/>
      <c r="E239" s="116"/>
      <c r="F239" s="115"/>
      <c r="G239" s="37"/>
      <c r="H239" s="160"/>
      <c r="I239" s="166"/>
      <c r="J239" s="161">
        <f t="shared" si="6"/>
        <v>0</v>
      </c>
      <c r="K239" s="166"/>
      <c r="L239" s="160"/>
      <c r="M239" s="166"/>
      <c r="N239" s="160"/>
      <c r="O239" s="167">
        <f t="shared" si="7"/>
        <v>0</v>
      </c>
      <c r="P239" s="161">
        <f t="shared" si="7"/>
        <v>0</v>
      </c>
    </row>
    <row r="240" spans="1:16" x14ac:dyDescent="0.25">
      <c r="A240" s="112">
        <v>235</v>
      </c>
      <c r="B240" s="80"/>
      <c r="C240" s="80"/>
      <c r="D240" s="113"/>
      <c r="E240" s="116"/>
      <c r="F240" s="115"/>
      <c r="G240" s="37"/>
      <c r="H240" s="160"/>
      <c r="I240" s="166"/>
      <c r="J240" s="161">
        <f t="shared" si="6"/>
        <v>0</v>
      </c>
      <c r="K240" s="166"/>
      <c r="L240" s="160"/>
      <c r="M240" s="166"/>
      <c r="N240" s="160"/>
      <c r="O240" s="167">
        <f t="shared" si="7"/>
        <v>0</v>
      </c>
      <c r="P240" s="161">
        <f t="shared" si="7"/>
        <v>0</v>
      </c>
    </row>
    <row r="241" spans="1:16" x14ac:dyDescent="0.25">
      <c r="A241" s="112">
        <v>236</v>
      </c>
      <c r="B241" s="80"/>
      <c r="C241" s="80"/>
      <c r="D241" s="113"/>
      <c r="E241" s="116"/>
      <c r="F241" s="115"/>
      <c r="G241" s="37"/>
      <c r="H241" s="160"/>
      <c r="I241" s="166"/>
      <c r="J241" s="161">
        <f t="shared" si="6"/>
        <v>0</v>
      </c>
      <c r="K241" s="166"/>
      <c r="L241" s="160"/>
      <c r="M241" s="166"/>
      <c r="N241" s="160"/>
      <c r="O241" s="167">
        <f t="shared" si="7"/>
        <v>0</v>
      </c>
      <c r="P241" s="161">
        <f t="shared" si="7"/>
        <v>0</v>
      </c>
    </row>
    <row r="242" spans="1:16" x14ac:dyDescent="0.25">
      <c r="A242" s="112">
        <v>237</v>
      </c>
      <c r="B242" s="80"/>
      <c r="C242" s="80"/>
      <c r="D242" s="113"/>
      <c r="E242" s="116"/>
      <c r="F242" s="115"/>
      <c r="G242" s="37"/>
      <c r="H242" s="160"/>
      <c r="I242" s="166"/>
      <c r="J242" s="161">
        <f t="shared" si="6"/>
        <v>0</v>
      </c>
      <c r="K242" s="166"/>
      <c r="L242" s="160"/>
      <c r="M242" s="166"/>
      <c r="N242" s="160"/>
      <c r="O242" s="167">
        <f t="shared" si="7"/>
        <v>0</v>
      </c>
      <c r="P242" s="161">
        <f t="shared" si="7"/>
        <v>0</v>
      </c>
    </row>
    <row r="243" spans="1:16" x14ac:dyDescent="0.25">
      <c r="A243" s="112">
        <v>238</v>
      </c>
      <c r="B243" s="80"/>
      <c r="C243" s="80"/>
      <c r="D243" s="113"/>
      <c r="E243" s="116"/>
      <c r="F243" s="115"/>
      <c r="G243" s="37"/>
      <c r="H243" s="160"/>
      <c r="I243" s="166"/>
      <c r="J243" s="161">
        <f t="shared" si="6"/>
        <v>0</v>
      </c>
      <c r="K243" s="166"/>
      <c r="L243" s="160"/>
      <c r="M243" s="166"/>
      <c r="N243" s="160"/>
      <c r="O243" s="167">
        <f t="shared" si="7"/>
        <v>0</v>
      </c>
      <c r="P243" s="161">
        <f t="shared" si="7"/>
        <v>0</v>
      </c>
    </row>
    <row r="244" spans="1:16" x14ac:dyDescent="0.25">
      <c r="A244" s="112">
        <v>239</v>
      </c>
      <c r="B244" s="80"/>
      <c r="C244" s="80"/>
      <c r="D244" s="113"/>
      <c r="E244" s="116"/>
      <c r="F244" s="115"/>
      <c r="G244" s="37"/>
      <c r="H244" s="160"/>
      <c r="I244" s="166"/>
      <c r="J244" s="161">
        <f t="shared" si="6"/>
        <v>0</v>
      </c>
      <c r="K244" s="166"/>
      <c r="L244" s="160"/>
      <c r="M244" s="166"/>
      <c r="N244" s="160"/>
      <c r="O244" s="167">
        <f t="shared" si="7"/>
        <v>0</v>
      </c>
      <c r="P244" s="161">
        <f t="shared" si="7"/>
        <v>0</v>
      </c>
    </row>
    <row r="245" spans="1:16" x14ac:dyDescent="0.25">
      <c r="A245" s="112">
        <v>240</v>
      </c>
      <c r="B245" s="80"/>
      <c r="C245" s="80"/>
      <c r="D245" s="113"/>
      <c r="E245" s="116"/>
      <c r="F245" s="115"/>
      <c r="G245" s="37"/>
      <c r="H245" s="160"/>
      <c r="I245" s="166"/>
      <c r="J245" s="161">
        <f t="shared" si="6"/>
        <v>0</v>
      </c>
      <c r="K245" s="166"/>
      <c r="L245" s="160"/>
      <c r="M245" s="166"/>
      <c r="N245" s="160"/>
      <c r="O245" s="167">
        <f t="shared" si="7"/>
        <v>0</v>
      </c>
      <c r="P245" s="161">
        <f t="shared" si="7"/>
        <v>0</v>
      </c>
    </row>
    <row r="246" spans="1:16" x14ac:dyDescent="0.25">
      <c r="A246" s="112">
        <v>241</v>
      </c>
      <c r="B246" s="80"/>
      <c r="C246" s="80"/>
      <c r="D246" s="113"/>
      <c r="E246" s="116"/>
      <c r="F246" s="115"/>
      <c r="G246" s="37"/>
      <c r="H246" s="160"/>
      <c r="I246" s="166"/>
      <c r="J246" s="161">
        <f t="shared" si="6"/>
        <v>0</v>
      </c>
      <c r="K246" s="166"/>
      <c r="L246" s="160"/>
      <c r="M246" s="166"/>
      <c r="N246" s="160"/>
      <c r="O246" s="167">
        <f t="shared" si="7"/>
        <v>0</v>
      </c>
      <c r="P246" s="161">
        <f t="shared" si="7"/>
        <v>0</v>
      </c>
    </row>
    <row r="247" spans="1:16" x14ac:dyDescent="0.25">
      <c r="A247" s="112">
        <v>242</v>
      </c>
      <c r="B247" s="80"/>
      <c r="C247" s="80"/>
      <c r="D247" s="113"/>
      <c r="E247" s="116"/>
      <c r="F247" s="115"/>
      <c r="G247" s="37"/>
      <c r="H247" s="160"/>
      <c r="I247" s="166"/>
      <c r="J247" s="161">
        <f t="shared" si="6"/>
        <v>0</v>
      </c>
      <c r="K247" s="166"/>
      <c r="L247" s="160"/>
      <c r="M247" s="166"/>
      <c r="N247" s="160"/>
      <c r="O247" s="167">
        <f t="shared" si="7"/>
        <v>0</v>
      </c>
      <c r="P247" s="161">
        <f t="shared" si="7"/>
        <v>0</v>
      </c>
    </row>
    <row r="248" spans="1:16" x14ac:dyDescent="0.25">
      <c r="A248" s="112">
        <v>243</v>
      </c>
      <c r="B248" s="80"/>
      <c r="C248" s="80"/>
      <c r="D248" s="113"/>
      <c r="E248" s="116"/>
      <c r="F248" s="115"/>
      <c r="G248" s="37"/>
      <c r="H248" s="160"/>
      <c r="I248" s="166"/>
      <c r="J248" s="161">
        <f t="shared" si="6"/>
        <v>0</v>
      </c>
      <c r="K248" s="166"/>
      <c r="L248" s="160"/>
      <c r="M248" s="166"/>
      <c r="N248" s="160"/>
      <c r="O248" s="167">
        <f t="shared" si="7"/>
        <v>0</v>
      </c>
      <c r="P248" s="161">
        <f t="shared" si="7"/>
        <v>0</v>
      </c>
    </row>
    <row r="249" spans="1:16" x14ac:dyDescent="0.25">
      <c r="A249" s="112">
        <v>244</v>
      </c>
      <c r="B249" s="80"/>
      <c r="C249" s="80"/>
      <c r="D249" s="113"/>
      <c r="E249" s="116"/>
      <c r="F249" s="115"/>
      <c r="G249" s="37"/>
      <c r="H249" s="160"/>
      <c r="I249" s="166"/>
      <c r="J249" s="161">
        <f t="shared" si="6"/>
        <v>0</v>
      </c>
      <c r="K249" s="166"/>
      <c r="L249" s="160"/>
      <c r="M249" s="166"/>
      <c r="N249" s="160"/>
      <c r="O249" s="167">
        <f t="shared" si="7"/>
        <v>0</v>
      </c>
      <c r="P249" s="161">
        <f t="shared" si="7"/>
        <v>0</v>
      </c>
    </row>
    <row r="250" spans="1:16" x14ac:dyDescent="0.25">
      <c r="A250" s="112">
        <v>245</v>
      </c>
      <c r="B250" s="80"/>
      <c r="C250" s="80"/>
      <c r="D250" s="113"/>
      <c r="E250" s="116"/>
      <c r="F250" s="115"/>
      <c r="G250" s="37"/>
      <c r="H250" s="160"/>
      <c r="I250" s="166"/>
      <c r="J250" s="161">
        <f t="shared" si="6"/>
        <v>0</v>
      </c>
      <c r="K250" s="166"/>
      <c r="L250" s="160"/>
      <c r="M250" s="166"/>
      <c r="N250" s="160"/>
      <c r="O250" s="167">
        <f t="shared" si="7"/>
        <v>0</v>
      </c>
      <c r="P250" s="161">
        <f t="shared" si="7"/>
        <v>0</v>
      </c>
    </row>
    <row r="251" spans="1:16" x14ac:dyDescent="0.25">
      <c r="A251" s="112">
        <v>246</v>
      </c>
      <c r="B251" s="80"/>
      <c r="C251" s="80"/>
      <c r="D251" s="113"/>
      <c r="E251" s="116"/>
      <c r="F251" s="115"/>
      <c r="G251" s="37"/>
      <c r="H251" s="160"/>
      <c r="I251" s="166"/>
      <c r="J251" s="161">
        <f t="shared" si="6"/>
        <v>0</v>
      </c>
      <c r="K251" s="166"/>
      <c r="L251" s="160"/>
      <c r="M251" s="166"/>
      <c r="N251" s="160"/>
      <c r="O251" s="167">
        <f t="shared" si="7"/>
        <v>0</v>
      </c>
      <c r="P251" s="161">
        <f t="shared" si="7"/>
        <v>0</v>
      </c>
    </row>
    <row r="252" spans="1:16" x14ac:dyDescent="0.25">
      <c r="A252" s="112">
        <v>247</v>
      </c>
      <c r="B252" s="80"/>
      <c r="C252" s="80"/>
      <c r="D252" s="113"/>
      <c r="E252" s="116"/>
      <c r="F252" s="115"/>
      <c r="G252" s="37"/>
      <c r="H252" s="160"/>
      <c r="I252" s="166"/>
      <c r="J252" s="161">
        <f t="shared" si="6"/>
        <v>0</v>
      </c>
      <c r="K252" s="166"/>
      <c r="L252" s="160"/>
      <c r="M252" s="166"/>
      <c r="N252" s="160"/>
      <c r="O252" s="167">
        <f t="shared" si="7"/>
        <v>0</v>
      </c>
      <c r="P252" s="161">
        <f t="shared" si="7"/>
        <v>0</v>
      </c>
    </row>
    <row r="253" spans="1:16" x14ac:dyDescent="0.25">
      <c r="A253" s="112">
        <v>248</v>
      </c>
      <c r="B253" s="80"/>
      <c r="C253" s="80"/>
      <c r="D253" s="113"/>
      <c r="E253" s="116"/>
      <c r="F253" s="115"/>
      <c r="G253" s="37"/>
      <c r="H253" s="160"/>
      <c r="I253" s="166"/>
      <c r="J253" s="161">
        <f t="shared" si="6"/>
        <v>0</v>
      </c>
      <c r="K253" s="166"/>
      <c r="L253" s="160"/>
      <c r="M253" s="166"/>
      <c r="N253" s="160"/>
      <c r="O253" s="167">
        <f t="shared" si="7"/>
        <v>0</v>
      </c>
      <c r="P253" s="161">
        <f t="shared" si="7"/>
        <v>0</v>
      </c>
    </row>
    <row r="254" spans="1:16" x14ac:dyDescent="0.25">
      <c r="A254" s="112">
        <v>249</v>
      </c>
      <c r="B254" s="80"/>
      <c r="C254" s="80"/>
      <c r="D254" s="113"/>
      <c r="E254" s="116"/>
      <c r="F254" s="115"/>
      <c r="G254" s="37"/>
      <c r="H254" s="160"/>
      <c r="I254" s="166"/>
      <c r="J254" s="161">
        <f t="shared" si="6"/>
        <v>0</v>
      </c>
      <c r="K254" s="166"/>
      <c r="L254" s="160"/>
      <c r="M254" s="166"/>
      <c r="N254" s="160"/>
      <c r="O254" s="167">
        <f t="shared" si="7"/>
        <v>0</v>
      </c>
      <c r="P254" s="161">
        <f t="shared" si="7"/>
        <v>0</v>
      </c>
    </row>
    <row r="255" spans="1:16" x14ac:dyDescent="0.25">
      <c r="A255" s="112">
        <v>250</v>
      </c>
      <c r="B255" s="80"/>
      <c r="C255" s="80"/>
      <c r="D255" s="113"/>
      <c r="E255" s="116"/>
      <c r="F255" s="115"/>
      <c r="G255" s="37"/>
      <c r="H255" s="160"/>
      <c r="I255" s="166"/>
      <c r="J255" s="161">
        <f t="shared" si="6"/>
        <v>0</v>
      </c>
      <c r="K255" s="166"/>
      <c r="L255" s="160"/>
      <c r="M255" s="166"/>
      <c r="N255" s="160"/>
      <c r="O255" s="167">
        <f t="shared" si="7"/>
        <v>0</v>
      </c>
      <c r="P255" s="161">
        <f t="shared" si="7"/>
        <v>0</v>
      </c>
    </row>
    <row r="256" spans="1:16" x14ac:dyDescent="0.25">
      <c r="A256" s="112">
        <v>251</v>
      </c>
      <c r="B256" s="80"/>
      <c r="C256" s="80"/>
      <c r="D256" s="113"/>
      <c r="E256" s="116"/>
      <c r="F256" s="115"/>
      <c r="G256" s="37"/>
      <c r="H256" s="160"/>
      <c r="I256" s="166"/>
      <c r="J256" s="161">
        <f t="shared" si="6"/>
        <v>0</v>
      </c>
      <c r="K256" s="166"/>
      <c r="L256" s="160"/>
      <c r="M256" s="166"/>
      <c r="N256" s="160"/>
      <c r="O256" s="167">
        <f t="shared" si="7"/>
        <v>0</v>
      </c>
      <c r="P256" s="161">
        <f t="shared" si="7"/>
        <v>0</v>
      </c>
    </row>
    <row r="257" spans="1:16" x14ac:dyDescent="0.25">
      <c r="A257" s="112">
        <v>252</v>
      </c>
      <c r="B257" s="80"/>
      <c r="C257" s="80"/>
      <c r="D257" s="113"/>
      <c r="E257" s="116"/>
      <c r="F257" s="115"/>
      <c r="G257" s="37"/>
      <c r="H257" s="160"/>
      <c r="I257" s="166"/>
      <c r="J257" s="161">
        <f t="shared" si="6"/>
        <v>0</v>
      </c>
      <c r="K257" s="166"/>
      <c r="L257" s="160"/>
      <c r="M257" s="166"/>
      <c r="N257" s="160"/>
      <c r="O257" s="167">
        <f t="shared" si="7"/>
        <v>0</v>
      </c>
      <c r="P257" s="161">
        <f t="shared" si="7"/>
        <v>0</v>
      </c>
    </row>
    <row r="258" spans="1:16" x14ac:dyDescent="0.25">
      <c r="A258" s="112">
        <v>253</v>
      </c>
      <c r="B258" s="80"/>
      <c r="C258" s="80"/>
      <c r="D258" s="113"/>
      <c r="E258" s="116"/>
      <c r="F258" s="115"/>
      <c r="G258" s="37"/>
      <c r="H258" s="160"/>
      <c r="I258" s="166"/>
      <c r="J258" s="161">
        <f t="shared" si="6"/>
        <v>0</v>
      </c>
      <c r="K258" s="166"/>
      <c r="L258" s="160"/>
      <c r="M258" s="166"/>
      <c r="N258" s="160"/>
      <c r="O258" s="167">
        <f t="shared" si="7"/>
        <v>0</v>
      </c>
      <c r="P258" s="161">
        <f t="shared" si="7"/>
        <v>0</v>
      </c>
    </row>
    <row r="259" spans="1:16" x14ac:dyDescent="0.25">
      <c r="A259" s="112">
        <v>254</v>
      </c>
      <c r="B259" s="80"/>
      <c r="C259" s="80"/>
      <c r="D259" s="113"/>
      <c r="E259" s="116"/>
      <c r="F259" s="115"/>
      <c r="G259" s="37"/>
      <c r="H259" s="160"/>
      <c r="I259" s="166"/>
      <c r="J259" s="161">
        <f t="shared" si="6"/>
        <v>0</v>
      </c>
      <c r="K259" s="166"/>
      <c r="L259" s="160"/>
      <c r="M259" s="166"/>
      <c r="N259" s="160"/>
      <c r="O259" s="167">
        <f t="shared" si="7"/>
        <v>0</v>
      </c>
      <c r="P259" s="161">
        <f t="shared" si="7"/>
        <v>0</v>
      </c>
    </row>
    <row r="260" spans="1:16" x14ac:dyDescent="0.25">
      <c r="A260" s="112">
        <v>255</v>
      </c>
      <c r="B260" s="80"/>
      <c r="C260" s="80"/>
      <c r="D260" s="113"/>
      <c r="E260" s="116"/>
      <c r="F260" s="115"/>
      <c r="G260" s="37"/>
      <c r="H260" s="160"/>
      <c r="I260" s="166"/>
      <c r="J260" s="161">
        <f t="shared" si="6"/>
        <v>0</v>
      </c>
      <c r="K260" s="166"/>
      <c r="L260" s="160"/>
      <c r="M260" s="166"/>
      <c r="N260" s="160"/>
      <c r="O260" s="167">
        <f t="shared" si="7"/>
        <v>0</v>
      </c>
      <c r="P260" s="161">
        <f t="shared" si="7"/>
        <v>0</v>
      </c>
    </row>
    <row r="261" spans="1:16" x14ac:dyDescent="0.25">
      <c r="A261" s="112">
        <v>256</v>
      </c>
      <c r="B261" s="80"/>
      <c r="C261" s="80"/>
      <c r="D261" s="113"/>
      <c r="E261" s="116"/>
      <c r="F261" s="115"/>
      <c r="G261" s="37"/>
      <c r="H261" s="160"/>
      <c r="I261" s="166"/>
      <c r="J261" s="161">
        <f t="shared" si="6"/>
        <v>0</v>
      </c>
      <c r="K261" s="166"/>
      <c r="L261" s="160"/>
      <c r="M261" s="166"/>
      <c r="N261" s="160"/>
      <c r="O261" s="167">
        <f t="shared" si="7"/>
        <v>0</v>
      </c>
      <c r="P261" s="161">
        <f t="shared" si="7"/>
        <v>0</v>
      </c>
    </row>
    <row r="262" spans="1:16" x14ac:dyDescent="0.25">
      <c r="A262" s="112">
        <v>257</v>
      </c>
      <c r="B262" s="80"/>
      <c r="C262" s="80"/>
      <c r="D262" s="113"/>
      <c r="E262" s="116"/>
      <c r="F262" s="115"/>
      <c r="G262" s="37"/>
      <c r="H262" s="160"/>
      <c r="I262" s="166"/>
      <c r="J262" s="161">
        <f t="shared" si="6"/>
        <v>0</v>
      </c>
      <c r="K262" s="166"/>
      <c r="L262" s="160"/>
      <c r="M262" s="166"/>
      <c r="N262" s="160"/>
      <c r="O262" s="167">
        <f t="shared" si="7"/>
        <v>0</v>
      </c>
      <c r="P262" s="161">
        <f t="shared" si="7"/>
        <v>0</v>
      </c>
    </row>
    <row r="263" spans="1:16" x14ac:dyDescent="0.25">
      <c r="A263" s="112">
        <v>258</v>
      </c>
      <c r="B263" s="80"/>
      <c r="C263" s="80"/>
      <c r="D263" s="113"/>
      <c r="E263" s="116"/>
      <c r="F263" s="115"/>
      <c r="G263" s="37"/>
      <c r="H263" s="160"/>
      <c r="I263" s="166"/>
      <c r="J263" s="161">
        <f t="shared" ref="J263:J326" si="8">I263*H263</f>
        <v>0</v>
      </c>
      <c r="K263" s="166"/>
      <c r="L263" s="160"/>
      <c r="M263" s="166"/>
      <c r="N263" s="160"/>
      <c r="O263" s="167">
        <f t="shared" ref="O263:P326" si="9">I263+K263-M263</f>
        <v>0</v>
      </c>
      <c r="P263" s="161">
        <f t="shared" si="9"/>
        <v>0</v>
      </c>
    </row>
    <row r="264" spans="1:16" x14ac:dyDescent="0.25">
      <c r="A264" s="112">
        <v>259</v>
      </c>
      <c r="B264" s="80"/>
      <c r="C264" s="80"/>
      <c r="D264" s="113"/>
      <c r="E264" s="116"/>
      <c r="F264" s="115"/>
      <c r="G264" s="37"/>
      <c r="H264" s="160"/>
      <c r="I264" s="166"/>
      <c r="J264" s="161">
        <f t="shared" si="8"/>
        <v>0</v>
      </c>
      <c r="K264" s="166"/>
      <c r="L264" s="160"/>
      <c r="M264" s="166"/>
      <c r="N264" s="160"/>
      <c r="O264" s="167">
        <f t="shared" si="9"/>
        <v>0</v>
      </c>
      <c r="P264" s="161">
        <f t="shared" si="9"/>
        <v>0</v>
      </c>
    </row>
    <row r="265" spans="1:16" x14ac:dyDescent="0.25">
      <c r="A265" s="112">
        <v>260</v>
      </c>
      <c r="B265" s="80"/>
      <c r="C265" s="80"/>
      <c r="D265" s="113"/>
      <c r="E265" s="116"/>
      <c r="F265" s="115"/>
      <c r="G265" s="37"/>
      <c r="H265" s="160"/>
      <c r="I265" s="166"/>
      <c r="J265" s="161">
        <f t="shared" si="8"/>
        <v>0</v>
      </c>
      <c r="K265" s="166"/>
      <c r="L265" s="160"/>
      <c r="M265" s="166"/>
      <c r="N265" s="160"/>
      <c r="O265" s="167">
        <f t="shared" si="9"/>
        <v>0</v>
      </c>
      <c r="P265" s="161">
        <f t="shared" si="9"/>
        <v>0</v>
      </c>
    </row>
    <row r="266" spans="1:16" x14ac:dyDescent="0.25">
      <c r="A266" s="112">
        <v>261</v>
      </c>
      <c r="B266" s="80"/>
      <c r="C266" s="80"/>
      <c r="D266" s="113"/>
      <c r="E266" s="116"/>
      <c r="F266" s="115"/>
      <c r="G266" s="37"/>
      <c r="H266" s="160"/>
      <c r="I266" s="166"/>
      <c r="J266" s="161">
        <f t="shared" si="8"/>
        <v>0</v>
      </c>
      <c r="K266" s="166"/>
      <c r="L266" s="160"/>
      <c r="M266" s="166"/>
      <c r="N266" s="160"/>
      <c r="O266" s="167">
        <f t="shared" si="9"/>
        <v>0</v>
      </c>
      <c r="P266" s="161">
        <f t="shared" si="9"/>
        <v>0</v>
      </c>
    </row>
    <row r="267" spans="1:16" x14ac:dyDescent="0.25">
      <c r="A267" s="112">
        <v>262</v>
      </c>
      <c r="B267" s="80"/>
      <c r="C267" s="80"/>
      <c r="D267" s="113"/>
      <c r="E267" s="116"/>
      <c r="F267" s="115"/>
      <c r="G267" s="37"/>
      <c r="H267" s="160"/>
      <c r="I267" s="166"/>
      <c r="J267" s="161">
        <f t="shared" si="8"/>
        <v>0</v>
      </c>
      <c r="K267" s="166"/>
      <c r="L267" s="160"/>
      <c r="M267" s="166"/>
      <c r="N267" s="160"/>
      <c r="O267" s="167">
        <f t="shared" si="9"/>
        <v>0</v>
      </c>
      <c r="P267" s="161">
        <f t="shared" si="9"/>
        <v>0</v>
      </c>
    </row>
    <row r="268" spans="1:16" x14ac:dyDescent="0.25">
      <c r="A268" s="112">
        <v>263</v>
      </c>
      <c r="B268" s="80"/>
      <c r="C268" s="80"/>
      <c r="D268" s="113"/>
      <c r="E268" s="116"/>
      <c r="F268" s="115"/>
      <c r="G268" s="37"/>
      <c r="H268" s="160"/>
      <c r="I268" s="166"/>
      <c r="J268" s="161">
        <f t="shared" si="8"/>
        <v>0</v>
      </c>
      <c r="K268" s="166"/>
      <c r="L268" s="160"/>
      <c r="M268" s="166"/>
      <c r="N268" s="160"/>
      <c r="O268" s="167">
        <f t="shared" si="9"/>
        <v>0</v>
      </c>
      <c r="P268" s="161">
        <f t="shared" si="9"/>
        <v>0</v>
      </c>
    </row>
    <row r="269" spans="1:16" x14ac:dyDescent="0.25">
      <c r="A269" s="112">
        <v>264</v>
      </c>
      <c r="B269" s="80"/>
      <c r="C269" s="80"/>
      <c r="D269" s="113"/>
      <c r="E269" s="116"/>
      <c r="F269" s="115"/>
      <c r="G269" s="37"/>
      <c r="H269" s="160"/>
      <c r="I269" s="166"/>
      <c r="J269" s="161">
        <f t="shared" si="8"/>
        <v>0</v>
      </c>
      <c r="K269" s="166"/>
      <c r="L269" s="160"/>
      <c r="M269" s="166"/>
      <c r="N269" s="160"/>
      <c r="O269" s="167">
        <f t="shared" si="9"/>
        <v>0</v>
      </c>
      <c r="P269" s="161">
        <f t="shared" si="9"/>
        <v>0</v>
      </c>
    </row>
    <row r="270" spans="1:16" x14ac:dyDescent="0.25">
      <c r="A270" s="112">
        <v>265</v>
      </c>
      <c r="B270" s="80"/>
      <c r="C270" s="80"/>
      <c r="D270" s="113"/>
      <c r="E270" s="116"/>
      <c r="F270" s="115"/>
      <c r="G270" s="37"/>
      <c r="H270" s="160"/>
      <c r="I270" s="166"/>
      <c r="J270" s="161">
        <f t="shared" si="8"/>
        <v>0</v>
      </c>
      <c r="K270" s="166"/>
      <c r="L270" s="160"/>
      <c r="M270" s="166"/>
      <c r="N270" s="160"/>
      <c r="O270" s="167">
        <f t="shared" si="9"/>
        <v>0</v>
      </c>
      <c r="P270" s="161">
        <f t="shared" si="9"/>
        <v>0</v>
      </c>
    </row>
    <row r="271" spans="1:16" x14ac:dyDescent="0.25">
      <c r="A271" s="112">
        <v>266</v>
      </c>
      <c r="B271" s="80"/>
      <c r="C271" s="80"/>
      <c r="D271" s="113"/>
      <c r="E271" s="116"/>
      <c r="F271" s="115"/>
      <c r="G271" s="37"/>
      <c r="H271" s="160"/>
      <c r="I271" s="166"/>
      <c r="J271" s="161">
        <f t="shared" si="8"/>
        <v>0</v>
      </c>
      <c r="K271" s="166"/>
      <c r="L271" s="160"/>
      <c r="M271" s="166"/>
      <c r="N271" s="160"/>
      <c r="O271" s="167">
        <f t="shared" si="9"/>
        <v>0</v>
      </c>
      <c r="P271" s="161">
        <f t="shared" si="9"/>
        <v>0</v>
      </c>
    </row>
    <row r="272" spans="1:16" x14ac:dyDescent="0.25">
      <c r="A272" s="112">
        <v>267</v>
      </c>
      <c r="B272" s="80"/>
      <c r="C272" s="80"/>
      <c r="D272" s="113"/>
      <c r="E272" s="116"/>
      <c r="F272" s="115"/>
      <c r="G272" s="37"/>
      <c r="H272" s="160"/>
      <c r="I272" s="166"/>
      <c r="J272" s="161">
        <f t="shared" si="8"/>
        <v>0</v>
      </c>
      <c r="K272" s="166"/>
      <c r="L272" s="160"/>
      <c r="M272" s="166"/>
      <c r="N272" s="160"/>
      <c r="O272" s="167">
        <f t="shared" si="9"/>
        <v>0</v>
      </c>
      <c r="P272" s="161">
        <f t="shared" si="9"/>
        <v>0</v>
      </c>
    </row>
    <row r="273" spans="1:16" x14ac:dyDescent="0.25">
      <c r="A273" s="112">
        <v>268</v>
      </c>
      <c r="B273" s="80"/>
      <c r="C273" s="80"/>
      <c r="D273" s="113"/>
      <c r="E273" s="116"/>
      <c r="F273" s="115"/>
      <c r="G273" s="37"/>
      <c r="H273" s="160"/>
      <c r="I273" s="166"/>
      <c r="J273" s="161">
        <f t="shared" si="8"/>
        <v>0</v>
      </c>
      <c r="K273" s="166"/>
      <c r="L273" s="160"/>
      <c r="M273" s="166"/>
      <c r="N273" s="160"/>
      <c r="O273" s="167">
        <f t="shared" si="9"/>
        <v>0</v>
      </c>
      <c r="P273" s="161">
        <f t="shared" si="9"/>
        <v>0</v>
      </c>
    </row>
    <row r="274" spans="1:16" x14ac:dyDescent="0.25">
      <c r="A274" s="112">
        <v>269</v>
      </c>
      <c r="B274" s="80"/>
      <c r="C274" s="80"/>
      <c r="D274" s="113"/>
      <c r="E274" s="116"/>
      <c r="F274" s="115"/>
      <c r="G274" s="37"/>
      <c r="H274" s="160"/>
      <c r="I274" s="166"/>
      <c r="J274" s="161">
        <f t="shared" si="8"/>
        <v>0</v>
      </c>
      <c r="K274" s="166"/>
      <c r="L274" s="160"/>
      <c r="M274" s="166"/>
      <c r="N274" s="160"/>
      <c r="O274" s="167">
        <f t="shared" si="9"/>
        <v>0</v>
      </c>
      <c r="P274" s="161">
        <f t="shared" si="9"/>
        <v>0</v>
      </c>
    </row>
    <row r="275" spans="1:16" x14ac:dyDescent="0.25">
      <c r="A275" s="112">
        <v>270</v>
      </c>
      <c r="B275" s="80"/>
      <c r="C275" s="80"/>
      <c r="D275" s="113"/>
      <c r="E275" s="116"/>
      <c r="F275" s="115"/>
      <c r="G275" s="37"/>
      <c r="H275" s="160"/>
      <c r="I275" s="166"/>
      <c r="J275" s="161">
        <f t="shared" si="8"/>
        <v>0</v>
      </c>
      <c r="K275" s="166"/>
      <c r="L275" s="160"/>
      <c r="M275" s="166"/>
      <c r="N275" s="160"/>
      <c r="O275" s="167">
        <f t="shared" si="9"/>
        <v>0</v>
      </c>
      <c r="P275" s="161">
        <f t="shared" si="9"/>
        <v>0</v>
      </c>
    </row>
    <row r="276" spans="1:16" x14ac:dyDescent="0.25">
      <c r="A276" s="112">
        <v>271</v>
      </c>
      <c r="B276" s="80"/>
      <c r="C276" s="80"/>
      <c r="D276" s="113"/>
      <c r="E276" s="116"/>
      <c r="F276" s="115"/>
      <c r="G276" s="37"/>
      <c r="H276" s="160"/>
      <c r="I276" s="166"/>
      <c r="J276" s="161">
        <f t="shared" si="8"/>
        <v>0</v>
      </c>
      <c r="K276" s="166"/>
      <c r="L276" s="160"/>
      <c r="M276" s="166"/>
      <c r="N276" s="160"/>
      <c r="O276" s="167">
        <f t="shared" si="9"/>
        <v>0</v>
      </c>
      <c r="P276" s="161">
        <f t="shared" si="9"/>
        <v>0</v>
      </c>
    </row>
    <row r="277" spans="1:16" x14ac:dyDescent="0.25">
      <c r="A277" s="112">
        <v>272</v>
      </c>
      <c r="B277" s="80"/>
      <c r="C277" s="80"/>
      <c r="D277" s="113"/>
      <c r="E277" s="116"/>
      <c r="F277" s="115"/>
      <c r="G277" s="37"/>
      <c r="H277" s="160"/>
      <c r="I277" s="166"/>
      <c r="J277" s="161">
        <f t="shared" si="8"/>
        <v>0</v>
      </c>
      <c r="K277" s="166"/>
      <c r="L277" s="160"/>
      <c r="M277" s="166"/>
      <c r="N277" s="160"/>
      <c r="O277" s="167">
        <f t="shared" si="9"/>
        <v>0</v>
      </c>
      <c r="P277" s="161">
        <f t="shared" si="9"/>
        <v>0</v>
      </c>
    </row>
    <row r="278" spans="1:16" x14ac:dyDescent="0.25">
      <c r="A278" s="112">
        <v>273</v>
      </c>
      <c r="B278" s="80"/>
      <c r="C278" s="80"/>
      <c r="D278" s="113"/>
      <c r="E278" s="116"/>
      <c r="F278" s="115"/>
      <c r="G278" s="37"/>
      <c r="H278" s="160"/>
      <c r="I278" s="166"/>
      <c r="J278" s="161">
        <f t="shared" si="8"/>
        <v>0</v>
      </c>
      <c r="K278" s="166"/>
      <c r="L278" s="160"/>
      <c r="M278" s="166"/>
      <c r="N278" s="160"/>
      <c r="O278" s="167">
        <f t="shared" si="9"/>
        <v>0</v>
      </c>
      <c r="P278" s="161">
        <f t="shared" si="9"/>
        <v>0</v>
      </c>
    </row>
    <row r="279" spans="1:16" x14ac:dyDescent="0.25">
      <c r="A279" s="112">
        <v>274</v>
      </c>
      <c r="B279" s="80"/>
      <c r="C279" s="80"/>
      <c r="D279" s="113"/>
      <c r="E279" s="116"/>
      <c r="F279" s="115"/>
      <c r="G279" s="37"/>
      <c r="H279" s="160"/>
      <c r="I279" s="166"/>
      <c r="J279" s="161">
        <f t="shared" si="8"/>
        <v>0</v>
      </c>
      <c r="K279" s="166"/>
      <c r="L279" s="160"/>
      <c r="M279" s="166"/>
      <c r="N279" s="160"/>
      <c r="O279" s="167">
        <f t="shared" si="9"/>
        <v>0</v>
      </c>
      <c r="P279" s="161">
        <f t="shared" si="9"/>
        <v>0</v>
      </c>
    </row>
    <row r="280" spans="1:16" x14ac:dyDescent="0.25">
      <c r="A280" s="112">
        <v>275</v>
      </c>
      <c r="B280" s="80"/>
      <c r="C280" s="80"/>
      <c r="D280" s="113"/>
      <c r="E280" s="116"/>
      <c r="F280" s="115"/>
      <c r="G280" s="37"/>
      <c r="H280" s="160"/>
      <c r="I280" s="166"/>
      <c r="J280" s="161">
        <f t="shared" si="8"/>
        <v>0</v>
      </c>
      <c r="K280" s="166"/>
      <c r="L280" s="160"/>
      <c r="M280" s="166"/>
      <c r="N280" s="160"/>
      <c r="O280" s="167">
        <f t="shared" si="9"/>
        <v>0</v>
      </c>
      <c r="P280" s="161">
        <f t="shared" si="9"/>
        <v>0</v>
      </c>
    </row>
    <row r="281" spans="1:16" x14ac:dyDescent="0.25">
      <c r="A281" s="112">
        <v>276</v>
      </c>
      <c r="B281" s="80"/>
      <c r="C281" s="80"/>
      <c r="D281" s="113"/>
      <c r="E281" s="116"/>
      <c r="F281" s="115"/>
      <c r="G281" s="37"/>
      <c r="H281" s="160"/>
      <c r="I281" s="166"/>
      <c r="J281" s="161">
        <f t="shared" si="8"/>
        <v>0</v>
      </c>
      <c r="K281" s="166"/>
      <c r="L281" s="160"/>
      <c r="M281" s="166"/>
      <c r="N281" s="160"/>
      <c r="O281" s="167">
        <f t="shared" si="9"/>
        <v>0</v>
      </c>
      <c r="P281" s="161">
        <f t="shared" si="9"/>
        <v>0</v>
      </c>
    </row>
    <row r="282" spans="1:16" x14ac:dyDescent="0.25">
      <c r="A282" s="112">
        <v>277</v>
      </c>
      <c r="B282" s="80"/>
      <c r="C282" s="80"/>
      <c r="D282" s="113"/>
      <c r="E282" s="116"/>
      <c r="F282" s="115"/>
      <c r="G282" s="37"/>
      <c r="H282" s="160"/>
      <c r="I282" s="166"/>
      <c r="J282" s="161">
        <f t="shared" si="8"/>
        <v>0</v>
      </c>
      <c r="K282" s="166"/>
      <c r="L282" s="160"/>
      <c r="M282" s="166"/>
      <c r="N282" s="160"/>
      <c r="O282" s="167">
        <f t="shared" si="9"/>
        <v>0</v>
      </c>
      <c r="P282" s="161">
        <f t="shared" si="9"/>
        <v>0</v>
      </c>
    </row>
    <row r="283" spans="1:16" x14ac:dyDescent="0.25">
      <c r="A283" s="112">
        <v>278</v>
      </c>
      <c r="B283" s="80"/>
      <c r="C283" s="80"/>
      <c r="D283" s="113"/>
      <c r="E283" s="116"/>
      <c r="F283" s="115"/>
      <c r="G283" s="37"/>
      <c r="H283" s="160"/>
      <c r="I283" s="166"/>
      <c r="J283" s="161">
        <f t="shared" si="8"/>
        <v>0</v>
      </c>
      <c r="K283" s="166"/>
      <c r="L283" s="160"/>
      <c r="M283" s="166"/>
      <c r="N283" s="160"/>
      <c r="O283" s="167">
        <f t="shared" si="9"/>
        <v>0</v>
      </c>
      <c r="P283" s="161">
        <f t="shared" si="9"/>
        <v>0</v>
      </c>
    </row>
    <row r="284" spans="1:16" x14ac:dyDescent="0.25">
      <c r="A284" s="112">
        <v>279</v>
      </c>
      <c r="B284" s="80"/>
      <c r="C284" s="80"/>
      <c r="D284" s="113"/>
      <c r="E284" s="116"/>
      <c r="F284" s="115"/>
      <c r="G284" s="37"/>
      <c r="H284" s="160"/>
      <c r="I284" s="166"/>
      <c r="J284" s="161">
        <f t="shared" si="8"/>
        <v>0</v>
      </c>
      <c r="K284" s="166"/>
      <c r="L284" s="160"/>
      <c r="M284" s="166"/>
      <c r="N284" s="160"/>
      <c r="O284" s="167">
        <f t="shared" si="9"/>
        <v>0</v>
      </c>
      <c r="P284" s="161">
        <f t="shared" si="9"/>
        <v>0</v>
      </c>
    </row>
    <row r="285" spans="1:16" x14ac:dyDescent="0.25">
      <c r="A285" s="112">
        <v>280</v>
      </c>
      <c r="B285" s="80"/>
      <c r="C285" s="80"/>
      <c r="D285" s="113"/>
      <c r="E285" s="116"/>
      <c r="F285" s="115"/>
      <c r="G285" s="37"/>
      <c r="H285" s="160"/>
      <c r="I285" s="166"/>
      <c r="J285" s="161">
        <f t="shared" si="8"/>
        <v>0</v>
      </c>
      <c r="K285" s="166"/>
      <c r="L285" s="160"/>
      <c r="M285" s="166"/>
      <c r="N285" s="160"/>
      <c r="O285" s="167">
        <f t="shared" si="9"/>
        <v>0</v>
      </c>
      <c r="P285" s="161">
        <f t="shared" si="9"/>
        <v>0</v>
      </c>
    </row>
    <row r="286" spans="1:16" x14ac:dyDescent="0.25">
      <c r="A286" s="112">
        <v>281</v>
      </c>
      <c r="B286" s="80"/>
      <c r="C286" s="80"/>
      <c r="D286" s="113"/>
      <c r="E286" s="116"/>
      <c r="F286" s="115"/>
      <c r="G286" s="37"/>
      <c r="H286" s="160"/>
      <c r="I286" s="166"/>
      <c r="J286" s="161">
        <f t="shared" si="8"/>
        <v>0</v>
      </c>
      <c r="K286" s="166"/>
      <c r="L286" s="160"/>
      <c r="M286" s="166"/>
      <c r="N286" s="160"/>
      <c r="O286" s="167">
        <f t="shared" si="9"/>
        <v>0</v>
      </c>
      <c r="P286" s="161">
        <f t="shared" si="9"/>
        <v>0</v>
      </c>
    </row>
    <row r="287" spans="1:16" x14ac:dyDescent="0.25">
      <c r="A287" s="112">
        <v>282</v>
      </c>
      <c r="B287" s="80"/>
      <c r="C287" s="80"/>
      <c r="D287" s="113"/>
      <c r="E287" s="116"/>
      <c r="F287" s="115"/>
      <c r="G287" s="37"/>
      <c r="H287" s="160"/>
      <c r="I287" s="166"/>
      <c r="J287" s="161">
        <f t="shared" si="8"/>
        <v>0</v>
      </c>
      <c r="K287" s="166"/>
      <c r="L287" s="160"/>
      <c r="M287" s="166"/>
      <c r="N287" s="160"/>
      <c r="O287" s="167">
        <f t="shared" si="9"/>
        <v>0</v>
      </c>
      <c r="P287" s="161">
        <f t="shared" si="9"/>
        <v>0</v>
      </c>
    </row>
    <row r="288" spans="1:16" x14ac:dyDescent="0.25">
      <c r="A288" s="112">
        <v>283</v>
      </c>
      <c r="B288" s="80"/>
      <c r="C288" s="80"/>
      <c r="D288" s="113"/>
      <c r="E288" s="116"/>
      <c r="F288" s="115"/>
      <c r="G288" s="37"/>
      <c r="H288" s="160"/>
      <c r="I288" s="166"/>
      <c r="J288" s="161">
        <f t="shared" si="8"/>
        <v>0</v>
      </c>
      <c r="K288" s="166"/>
      <c r="L288" s="160"/>
      <c r="M288" s="166"/>
      <c r="N288" s="160"/>
      <c r="O288" s="167">
        <f t="shared" si="9"/>
        <v>0</v>
      </c>
      <c r="P288" s="161">
        <f t="shared" si="9"/>
        <v>0</v>
      </c>
    </row>
    <row r="289" spans="1:16" x14ac:dyDescent="0.25">
      <c r="A289" s="112">
        <v>284</v>
      </c>
      <c r="B289" s="80"/>
      <c r="C289" s="80"/>
      <c r="D289" s="113"/>
      <c r="E289" s="116"/>
      <c r="F289" s="115"/>
      <c r="G289" s="37"/>
      <c r="H289" s="160"/>
      <c r="I289" s="166"/>
      <c r="J289" s="161">
        <f t="shared" si="8"/>
        <v>0</v>
      </c>
      <c r="K289" s="166"/>
      <c r="L289" s="160"/>
      <c r="M289" s="166"/>
      <c r="N289" s="160"/>
      <c r="O289" s="167">
        <f t="shared" si="9"/>
        <v>0</v>
      </c>
      <c r="P289" s="161">
        <f t="shared" si="9"/>
        <v>0</v>
      </c>
    </row>
    <row r="290" spans="1:16" x14ac:dyDescent="0.25">
      <c r="A290" s="112">
        <v>285</v>
      </c>
      <c r="B290" s="80"/>
      <c r="C290" s="80"/>
      <c r="D290" s="113"/>
      <c r="E290" s="116"/>
      <c r="F290" s="115"/>
      <c r="G290" s="37"/>
      <c r="H290" s="160"/>
      <c r="I290" s="166"/>
      <c r="J290" s="161">
        <f t="shared" si="8"/>
        <v>0</v>
      </c>
      <c r="K290" s="166"/>
      <c r="L290" s="160"/>
      <c r="M290" s="166"/>
      <c r="N290" s="160"/>
      <c r="O290" s="167">
        <f t="shared" si="9"/>
        <v>0</v>
      </c>
      <c r="P290" s="161">
        <f t="shared" si="9"/>
        <v>0</v>
      </c>
    </row>
    <row r="291" spans="1:16" x14ac:dyDescent="0.25">
      <c r="A291" s="112">
        <v>286</v>
      </c>
      <c r="B291" s="80"/>
      <c r="C291" s="80"/>
      <c r="D291" s="113"/>
      <c r="E291" s="116"/>
      <c r="F291" s="115"/>
      <c r="G291" s="37"/>
      <c r="H291" s="160"/>
      <c r="I291" s="166"/>
      <c r="J291" s="161">
        <f t="shared" si="8"/>
        <v>0</v>
      </c>
      <c r="K291" s="166"/>
      <c r="L291" s="160"/>
      <c r="M291" s="166"/>
      <c r="N291" s="160"/>
      <c r="O291" s="167">
        <f t="shared" si="9"/>
        <v>0</v>
      </c>
      <c r="P291" s="161">
        <f t="shared" si="9"/>
        <v>0</v>
      </c>
    </row>
    <row r="292" spans="1:16" x14ac:dyDescent="0.25">
      <c r="A292" s="112">
        <v>287</v>
      </c>
      <c r="B292" s="80"/>
      <c r="C292" s="80"/>
      <c r="D292" s="113"/>
      <c r="E292" s="116"/>
      <c r="F292" s="115"/>
      <c r="G292" s="37"/>
      <c r="H292" s="160"/>
      <c r="I292" s="166"/>
      <c r="J292" s="161">
        <f t="shared" si="8"/>
        <v>0</v>
      </c>
      <c r="K292" s="166"/>
      <c r="L292" s="160"/>
      <c r="M292" s="166"/>
      <c r="N292" s="160"/>
      <c r="O292" s="167">
        <f t="shared" si="9"/>
        <v>0</v>
      </c>
      <c r="P292" s="161">
        <f t="shared" si="9"/>
        <v>0</v>
      </c>
    </row>
    <row r="293" spans="1:16" x14ac:dyDescent="0.25">
      <c r="A293" s="112">
        <v>288</v>
      </c>
      <c r="B293" s="80"/>
      <c r="C293" s="80"/>
      <c r="D293" s="113"/>
      <c r="E293" s="116"/>
      <c r="F293" s="115"/>
      <c r="G293" s="37"/>
      <c r="H293" s="160"/>
      <c r="I293" s="166"/>
      <c r="J293" s="161">
        <f t="shared" si="8"/>
        <v>0</v>
      </c>
      <c r="K293" s="166"/>
      <c r="L293" s="160"/>
      <c r="M293" s="166"/>
      <c r="N293" s="160"/>
      <c r="O293" s="167">
        <f t="shared" si="9"/>
        <v>0</v>
      </c>
      <c r="P293" s="161">
        <f t="shared" si="9"/>
        <v>0</v>
      </c>
    </row>
    <row r="294" spans="1:16" x14ac:dyDescent="0.25">
      <c r="A294" s="112">
        <v>289</v>
      </c>
      <c r="B294" s="80"/>
      <c r="C294" s="80"/>
      <c r="D294" s="113"/>
      <c r="E294" s="116"/>
      <c r="F294" s="115"/>
      <c r="G294" s="37"/>
      <c r="H294" s="160"/>
      <c r="I294" s="166"/>
      <c r="J294" s="161">
        <f t="shared" si="8"/>
        <v>0</v>
      </c>
      <c r="K294" s="166"/>
      <c r="L294" s="160"/>
      <c r="M294" s="166"/>
      <c r="N294" s="160"/>
      <c r="O294" s="167">
        <f t="shared" si="9"/>
        <v>0</v>
      </c>
      <c r="P294" s="161">
        <f t="shared" si="9"/>
        <v>0</v>
      </c>
    </row>
    <row r="295" spans="1:16" x14ac:dyDescent="0.25">
      <c r="A295" s="112">
        <v>290</v>
      </c>
      <c r="B295" s="80"/>
      <c r="C295" s="80"/>
      <c r="D295" s="113"/>
      <c r="E295" s="116"/>
      <c r="F295" s="115"/>
      <c r="G295" s="37"/>
      <c r="H295" s="160"/>
      <c r="I295" s="166"/>
      <c r="J295" s="161">
        <f t="shared" si="8"/>
        <v>0</v>
      </c>
      <c r="K295" s="166"/>
      <c r="L295" s="160"/>
      <c r="M295" s="166"/>
      <c r="N295" s="160"/>
      <c r="O295" s="167">
        <f t="shared" si="9"/>
        <v>0</v>
      </c>
      <c r="P295" s="161">
        <f t="shared" si="9"/>
        <v>0</v>
      </c>
    </row>
    <row r="296" spans="1:16" x14ac:dyDescent="0.25">
      <c r="A296" s="112">
        <v>291</v>
      </c>
      <c r="B296" s="80"/>
      <c r="C296" s="80"/>
      <c r="D296" s="113"/>
      <c r="E296" s="116"/>
      <c r="F296" s="115"/>
      <c r="G296" s="37"/>
      <c r="H296" s="160"/>
      <c r="I296" s="166"/>
      <c r="J296" s="161">
        <f t="shared" si="8"/>
        <v>0</v>
      </c>
      <c r="K296" s="166"/>
      <c r="L296" s="160"/>
      <c r="M296" s="166"/>
      <c r="N296" s="160"/>
      <c r="O296" s="167">
        <f t="shared" si="9"/>
        <v>0</v>
      </c>
      <c r="P296" s="161">
        <f t="shared" si="9"/>
        <v>0</v>
      </c>
    </row>
    <row r="297" spans="1:16" x14ac:dyDescent="0.25">
      <c r="A297" s="112">
        <v>292</v>
      </c>
      <c r="B297" s="80"/>
      <c r="C297" s="80"/>
      <c r="D297" s="113"/>
      <c r="E297" s="116"/>
      <c r="F297" s="115"/>
      <c r="G297" s="37"/>
      <c r="H297" s="160"/>
      <c r="I297" s="166"/>
      <c r="J297" s="161">
        <f t="shared" si="8"/>
        <v>0</v>
      </c>
      <c r="K297" s="166"/>
      <c r="L297" s="160"/>
      <c r="M297" s="166"/>
      <c r="N297" s="160"/>
      <c r="O297" s="167">
        <f t="shared" si="9"/>
        <v>0</v>
      </c>
      <c r="P297" s="161">
        <f t="shared" si="9"/>
        <v>0</v>
      </c>
    </row>
    <row r="298" spans="1:16" x14ac:dyDescent="0.25">
      <c r="A298" s="112">
        <v>293</v>
      </c>
      <c r="B298" s="80"/>
      <c r="C298" s="80"/>
      <c r="D298" s="113"/>
      <c r="E298" s="116"/>
      <c r="F298" s="115"/>
      <c r="G298" s="37"/>
      <c r="H298" s="160"/>
      <c r="I298" s="166"/>
      <c r="J298" s="161">
        <f t="shared" si="8"/>
        <v>0</v>
      </c>
      <c r="K298" s="166"/>
      <c r="L298" s="160"/>
      <c r="M298" s="166"/>
      <c r="N298" s="160"/>
      <c r="O298" s="167">
        <f t="shared" si="9"/>
        <v>0</v>
      </c>
      <c r="P298" s="161">
        <f t="shared" si="9"/>
        <v>0</v>
      </c>
    </row>
    <row r="299" spans="1:16" x14ac:dyDescent="0.25">
      <c r="A299" s="112">
        <v>294</v>
      </c>
      <c r="B299" s="80"/>
      <c r="C299" s="80"/>
      <c r="D299" s="113"/>
      <c r="E299" s="116"/>
      <c r="F299" s="115"/>
      <c r="G299" s="37"/>
      <c r="H299" s="160"/>
      <c r="I299" s="166"/>
      <c r="J299" s="161">
        <f t="shared" si="8"/>
        <v>0</v>
      </c>
      <c r="K299" s="166"/>
      <c r="L299" s="160"/>
      <c r="M299" s="166"/>
      <c r="N299" s="160"/>
      <c r="O299" s="167">
        <f t="shared" si="9"/>
        <v>0</v>
      </c>
      <c r="P299" s="161">
        <f t="shared" si="9"/>
        <v>0</v>
      </c>
    </row>
    <row r="300" spans="1:16" x14ac:dyDescent="0.25">
      <c r="A300" s="112">
        <v>295</v>
      </c>
      <c r="B300" s="80"/>
      <c r="C300" s="80"/>
      <c r="D300" s="113"/>
      <c r="E300" s="116"/>
      <c r="F300" s="115"/>
      <c r="G300" s="37"/>
      <c r="H300" s="160"/>
      <c r="I300" s="166"/>
      <c r="J300" s="161">
        <f t="shared" si="8"/>
        <v>0</v>
      </c>
      <c r="K300" s="166"/>
      <c r="L300" s="160"/>
      <c r="M300" s="166"/>
      <c r="N300" s="160"/>
      <c r="O300" s="167">
        <f t="shared" si="9"/>
        <v>0</v>
      </c>
      <c r="P300" s="161">
        <f t="shared" si="9"/>
        <v>0</v>
      </c>
    </row>
    <row r="301" spans="1:16" x14ac:dyDescent="0.25">
      <c r="A301" s="112">
        <v>296</v>
      </c>
      <c r="B301" s="80"/>
      <c r="C301" s="80"/>
      <c r="D301" s="113"/>
      <c r="E301" s="116"/>
      <c r="F301" s="115"/>
      <c r="G301" s="37"/>
      <c r="H301" s="160"/>
      <c r="I301" s="166"/>
      <c r="J301" s="161">
        <f t="shared" si="8"/>
        <v>0</v>
      </c>
      <c r="K301" s="166"/>
      <c r="L301" s="160"/>
      <c r="M301" s="166"/>
      <c r="N301" s="160"/>
      <c r="O301" s="167">
        <f t="shared" si="9"/>
        <v>0</v>
      </c>
      <c r="P301" s="161">
        <f t="shared" si="9"/>
        <v>0</v>
      </c>
    </row>
    <row r="302" spans="1:16" x14ac:dyDescent="0.25">
      <c r="A302" s="112">
        <v>297</v>
      </c>
      <c r="B302" s="80"/>
      <c r="C302" s="80"/>
      <c r="D302" s="113"/>
      <c r="E302" s="116"/>
      <c r="F302" s="115"/>
      <c r="G302" s="37"/>
      <c r="H302" s="160"/>
      <c r="I302" s="166"/>
      <c r="J302" s="161">
        <f t="shared" si="8"/>
        <v>0</v>
      </c>
      <c r="K302" s="166"/>
      <c r="L302" s="160"/>
      <c r="M302" s="166"/>
      <c r="N302" s="160"/>
      <c r="O302" s="167">
        <f t="shared" si="9"/>
        <v>0</v>
      </c>
      <c r="P302" s="161">
        <f t="shared" si="9"/>
        <v>0</v>
      </c>
    </row>
    <row r="303" spans="1:16" x14ac:dyDescent="0.25">
      <c r="A303" s="112">
        <v>298</v>
      </c>
      <c r="B303" s="80"/>
      <c r="C303" s="80"/>
      <c r="D303" s="113"/>
      <c r="E303" s="116"/>
      <c r="F303" s="115"/>
      <c r="G303" s="37"/>
      <c r="H303" s="160"/>
      <c r="I303" s="166"/>
      <c r="J303" s="161">
        <f t="shared" si="8"/>
        <v>0</v>
      </c>
      <c r="K303" s="166"/>
      <c r="L303" s="160"/>
      <c r="M303" s="166"/>
      <c r="N303" s="160"/>
      <c r="O303" s="167">
        <f t="shared" si="9"/>
        <v>0</v>
      </c>
      <c r="P303" s="161">
        <f t="shared" si="9"/>
        <v>0</v>
      </c>
    </row>
    <row r="304" spans="1:16" x14ac:dyDescent="0.25">
      <c r="A304" s="112">
        <v>299</v>
      </c>
      <c r="B304" s="80"/>
      <c r="C304" s="80"/>
      <c r="D304" s="113"/>
      <c r="E304" s="116"/>
      <c r="F304" s="115"/>
      <c r="G304" s="37"/>
      <c r="H304" s="160"/>
      <c r="I304" s="166"/>
      <c r="J304" s="161">
        <f t="shared" si="8"/>
        <v>0</v>
      </c>
      <c r="K304" s="166"/>
      <c r="L304" s="160"/>
      <c r="M304" s="166"/>
      <c r="N304" s="160"/>
      <c r="O304" s="167">
        <f t="shared" si="9"/>
        <v>0</v>
      </c>
      <c r="P304" s="161">
        <f t="shared" si="9"/>
        <v>0</v>
      </c>
    </row>
    <row r="305" spans="1:16" x14ac:dyDescent="0.25">
      <c r="A305" s="112">
        <v>300</v>
      </c>
      <c r="B305" s="80"/>
      <c r="C305" s="80"/>
      <c r="D305" s="113"/>
      <c r="E305" s="116"/>
      <c r="F305" s="115"/>
      <c r="G305" s="37"/>
      <c r="H305" s="160"/>
      <c r="I305" s="166"/>
      <c r="J305" s="161">
        <f t="shared" si="8"/>
        <v>0</v>
      </c>
      <c r="K305" s="166"/>
      <c r="L305" s="160"/>
      <c r="M305" s="166"/>
      <c r="N305" s="160"/>
      <c r="O305" s="167">
        <f t="shared" si="9"/>
        <v>0</v>
      </c>
      <c r="P305" s="161">
        <f t="shared" si="9"/>
        <v>0</v>
      </c>
    </row>
    <row r="306" spans="1:16" x14ac:dyDescent="0.25">
      <c r="A306" s="112">
        <v>301</v>
      </c>
      <c r="B306" s="80"/>
      <c r="C306" s="80"/>
      <c r="D306" s="113"/>
      <c r="E306" s="116"/>
      <c r="F306" s="115"/>
      <c r="G306" s="37"/>
      <c r="H306" s="160"/>
      <c r="I306" s="166"/>
      <c r="J306" s="161">
        <f t="shared" si="8"/>
        <v>0</v>
      </c>
      <c r="K306" s="166"/>
      <c r="L306" s="160"/>
      <c r="M306" s="166"/>
      <c r="N306" s="160"/>
      <c r="O306" s="167">
        <f t="shared" si="9"/>
        <v>0</v>
      </c>
      <c r="P306" s="161">
        <f t="shared" si="9"/>
        <v>0</v>
      </c>
    </row>
    <row r="307" spans="1:16" x14ac:dyDescent="0.25">
      <c r="A307" s="112">
        <v>302</v>
      </c>
      <c r="B307" s="80"/>
      <c r="C307" s="80"/>
      <c r="D307" s="113"/>
      <c r="E307" s="116"/>
      <c r="F307" s="115"/>
      <c r="G307" s="37"/>
      <c r="H307" s="160"/>
      <c r="I307" s="166"/>
      <c r="J307" s="161">
        <f t="shared" si="8"/>
        <v>0</v>
      </c>
      <c r="K307" s="166"/>
      <c r="L307" s="160"/>
      <c r="M307" s="166"/>
      <c r="N307" s="160"/>
      <c r="O307" s="167">
        <f t="shared" si="9"/>
        <v>0</v>
      </c>
      <c r="P307" s="161">
        <f t="shared" si="9"/>
        <v>0</v>
      </c>
    </row>
    <row r="308" spans="1:16" x14ac:dyDescent="0.25">
      <c r="A308" s="112">
        <v>303</v>
      </c>
      <c r="B308" s="80"/>
      <c r="C308" s="80"/>
      <c r="D308" s="113"/>
      <c r="E308" s="116"/>
      <c r="F308" s="115"/>
      <c r="G308" s="37"/>
      <c r="H308" s="160"/>
      <c r="I308" s="166"/>
      <c r="J308" s="161">
        <f t="shared" si="8"/>
        <v>0</v>
      </c>
      <c r="K308" s="166"/>
      <c r="L308" s="160"/>
      <c r="M308" s="166"/>
      <c r="N308" s="160"/>
      <c r="O308" s="167">
        <f t="shared" si="9"/>
        <v>0</v>
      </c>
      <c r="P308" s="161">
        <f t="shared" si="9"/>
        <v>0</v>
      </c>
    </row>
    <row r="309" spans="1:16" x14ac:dyDescent="0.25">
      <c r="A309" s="112">
        <v>304</v>
      </c>
      <c r="B309" s="80"/>
      <c r="C309" s="80"/>
      <c r="D309" s="113"/>
      <c r="E309" s="116"/>
      <c r="F309" s="115"/>
      <c r="G309" s="37"/>
      <c r="H309" s="160"/>
      <c r="I309" s="166"/>
      <c r="J309" s="161">
        <f t="shared" si="8"/>
        <v>0</v>
      </c>
      <c r="K309" s="166"/>
      <c r="L309" s="160"/>
      <c r="M309" s="166"/>
      <c r="N309" s="160"/>
      <c r="O309" s="167">
        <f t="shared" si="9"/>
        <v>0</v>
      </c>
      <c r="P309" s="161">
        <f t="shared" si="9"/>
        <v>0</v>
      </c>
    </row>
    <row r="310" spans="1:16" x14ac:dyDescent="0.25">
      <c r="A310" s="112">
        <v>305</v>
      </c>
      <c r="B310" s="80"/>
      <c r="C310" s="80"/>
      <c r="D310" s="113"/>
      <c r="E310" s="116"/>
      <c r="F310" s="115"/>
      <c r="G310" s="37"/>
      <c r="H310" s="160"/>
      <c r="I310" s="166"/>
      <c r="J310" s="161">
        <f t="shared" si="8"/>
        <v>0</v>
      </c>
      <c r="K310" s="166"/>
      <c r="L310" s="160"/>
      <c r="M310" s="166"/>
      <c r="N310" s="160"/>
      <c r="O310" s="167">
        <f t="shared" si="9"/>
        <v>0</v>
      </c>
      <c r="P310" s="161">
        <f t="shared" si="9"/>
        <v>0</v>
      </c>
    </row>
    <row r="311" spans="1:16" x14ac:dyDescent="0.25">
      <c r="A311" s="112">
        <v>306</v>
      </c>
      <c r="B311" s="80"/>
      <c r="C311" s="80"/>
      <c r="D311" s="113"/>
      <c r="E311" s="116"/>
      <c r="F311" s="115"/>
      <c r="G311" s="37"/>
      <c r="H311" s="160"/>
      <c r="I311" s="166"/>
      <c r="J311" s="161">
        <f t="shared" si="8"/>
        <v>0</v>
      </c>
      <c r="K311" s="166"/>
      <c r="L311" s="160"/>
      <c r="M311" s="166"/>
      <c r="N311" s="160"/>
      <c r="O311" s="167">
        <f t="shared" si="9"/>
        <v>0</v>
      </c>
      <c r="P311" s="161">
        <f t="shared" si="9"/>
        <v>0</v>
      </c>
    </row>
    <row r="312" spans="1:16" x14ac:dyDescent="0.25">
      <c r="A312" s="112">
        <v>307</v>
      </c>
      <c r="B312" s="80"/>
      <c r="C312" s="80"/>
      <c r="D312" s="113"/>
      <c r="E312" s="116"/>
      <c r="F312" s="115"/>
      <c r="G312" s="37"/>
      <c r="H312" s="160"/>
      <c r="I312" s="166"/>
      <c r="J312" s="161">
        <f t="shared" si="8"/>
        <v>0</v>
      </c>
      <c r="K312" s="166"/>
      <c r="L312" s="160"/>
      <c r="M312" s="166"/>
      <c r="N312" s="160"/>
      <c r="O312" s="167">
        <f t="shared" si="9"/>
        <v>0</v>
      </c>
      <c r="P312" s="161">
        <f t="shared" si="9"/>
        <v>0</v>
      </c>
    </row>
    <row r="313" spans="1:16" x14ac:dyDescent="0.25">
      <c r="A313" s="112">
        <v>308</v>
      </c>
      <c r="B313" s="80"/>
      <c r="C313" s="80"/>
      <c r="D313" s="113"/>
      <c r="E313" s="116"/>
      <c r="F313" s="115"/>
      <c r="G313" s="37"/>
      <c r="H313" s="160"/>
      <c r="I313" s="166"/>
      <c r="J313" s="161">
        <f t="shared" si="8"/>
        <v>0</v>
      </c>
      <c r="K313" s="166"/>
      <c r="L313" s="160"/>
      <c r="M313" s="166"/>
      <c r="N313" s="160"/>
      <c r="O313" s="167">
        <f t="shared" si="9"/>
        <v>0</v>
      </c>
      <c r="P313" s="161">
        <f t="shared" si="9"/>
        <v>0</v>
      </c>
    </row>
    <row r="314" spans="1:16" x14ac:dyDescent="0.25">
      <c r="A314" s="112">
        <v>309</v>
      </c>
      <c r="B314" s="80"/>
      <c r="C314" s="80"/>
      <c r="D314" s="113"/>
      <c r="E314" s="116"/>
      <c r="F314" s="115"/>
      <c r="G314" s="37"/>
      <c r="H314" s="160"/>
      <c r="I314" s="166"/>
      <c r="J314" s="161">
        <f t="shared" si="8"/>
        <v>0</v>
      </c>
      <c r="K314" s="166"/>
      <c r="L314" s="160"/>
      <c r="M314" s="166"/>
      <c r="N314" s="160"/>
      <c r="O314" s="167">
        <f t="shared" si="9"/>
        <v>0</v>
      </c>
      <c r="P314" s="161">
        <f t="shared" si="9"/>
        <v>0</v>
      </c>
    </row>
    <row r="315" spans="1:16" x14ac:dyDescent="0.25">
      <c r="A315" s="112">
        <v>310</v>
      </c>
      <c r="B315" s="80"/>
      <c r="C315" s="80"/>
      <c r="D315" s="113"/>
      <c r="E315" s="116"/>
      <c r="F315" s="115"/>
      <c r="G315" s="37"/>
      <c r="H315" s="160"/>
      <c r="I315" s="166"/>
      <c r="J315" s="161">
        <f t="shared" si="8"/>
        <v>0</v>
      </c>
      <c r="K315" s="166"/>
      <c r="L315" s="160"/>
      <c r="M315" s="166"/>
      <c r="N315" s="160"/>
      <c r="O315" s="167">
        <f t="shared" si="9"/>
        <v>0</v>
      </c>
      <c r="P315" s="161">
        <f t="shared" si="9"/>
        <v>0</v>
      </c>
    </row>
    <row r="316" spans="1:16" x14ac:dyDescent="0.25">
      <c r="A316" s="112">
        <v>311</v>
      </c>
      <c r="B316" s="80"/>
      <c r="C316" s="80"/>
      <c r="D316" s="113"/>
      <c r="E316" s="116"/>
      <c r="F316" s="115"/>
      <c r="G316" s="37"/>
      <c r="H316" s="160"/>
      <c r="I316" s="166"/>
      <c r="J316" s="161">
        <f t="shared" si="8"/>
        <v>0</v>
      </c>
      <c r="K316" s="166"/>
      <c r="L316" s="160"/>
      <c r="M316" s="166"/>
      <c r="N316" s="160"/>
      <c r="O316" s="167">
        <f t="shared" si="9"/>
        <v>0</v>
      </c>
      <c r="P316" s="161">
        <f t="shared" si="9"/>
        <v>0</v>
      </c>
    </row>
    <row r="317" spans="1:16" x14ac:dyDescent="0.25">
      <c r="A317" s="112">
        <v>312</v>
      </c>
      <c r="B317" s="80"/>
      <c r="C317" s="80"/>
      <c r="D317" s="113"/>
      <c r="E317" s="116"/>
      <c r="F317" s="115"/>
      <c r="G317" s="37"/>
      <c r="H317" s="160"/>
      <c r="I317" s="166"/>
      <c r="J317" s="161">
        <f t="shared" si="8"/>
        <v>0</v>
      </c>
      <c r="K317" s="166"/>
      <c r="L317" s="160"/>
      <c r="M317" s="166"/>
      <c r="N317" s="160"/>
      <c r="O317" s="167">
        <f t="shared" si="9"/>
        <v>0</v>
      </c>
      <c r="P317" s="161">
        <f t="shared" si="9"/>
        <v>0</v>
      </c>
    </row>
    <row r="318" spans="1:16" x14ac:dyDescent="0.25">
      <c r="A318" s="112">
        <v>313</v>
      </c>
      <c r="B318" s="80"/>
      <c r="C318" s="80"/>
      <c r="D318" s="113"/>
      <c r="E318" s="116"/>
      <c r="F318" s="115"/>
      <c r="G318" s="37"/>
      <c r="H318" s="160"/>
      <c r="I318" s="166"/>
      <c r="J318" s="161">
        <f t="shared" si="8"/>
        <v>0</v>
      </c>
      <c r="K318" s="166"/>
      <c r="L318" s="160"/>
      <c r="M318" s="166"/>
      <c r="N318" s="160"/>
      <c r="O318" s="167">
        <f t="shared" si="9"/>
        <v>0</v>
      </c>
      <c r="P318" s="161">
        <f t="shared" si="9"/>
        <v>0</v>
      </c>
    </row>
    <row r="319" spans="1:16" x14ac:dyDescent="0.25">
      <c r="A319" s="112">
        <v>314</v>
      </c>
      <c r="B319" s="80"/>
      <c r="C319" s="80"/>
      <c r="D319" s="113"/>
      <c r="E319" s="116"/>
      <c r="F319" s="115"/>
      <c r="G319" s="37"/>
      <c r="H319" s="160"/>
      <c r="I319" s="166"/>
      <c r="J319" s="161">
        <f t="shared" si="8"/>
        <v>0</v>
      </c>
      <c r="K319" s="166"/>
      <c r="L319" s="160"/>
      <c r="M319" s="166"/>
      <c r="N319" s="160"/>
      <c r="O319" s="167">
        <f t="shared" si="9"/>
        <v>0</v>
      </c>
      <c r="P319" s="161">
        <f t="shared" si="9"/>
        <v>0</v>
      </c>
    </row>
    <row r="320" spans="1:16" x14ac:dyDescent="0.25">
      <c r="A320" s="112">
        <v>315</v>
      </c>
      <c r="B320" s="80"/>
      <c r="C320" s="80"/>
      <c r="D320" s="113"/>
      <c r="E320" s="116"/>
      <c r="F320" s="115"/>
      <c r="G320" s="37"/>
      <c r="H320" s="160"/>
      <c r="I320" s="166"/>
      <c r="J320" s="161">
        <f t="shared" si="8"/>
        <v>0</v>
      </c>
      <c r="K320" s="166"/>
      <c r="L320" s="160"/>
      <c r="M320" s="166"/>
      <c r="N320" s="160"/>
      <c r="O320" s="167">
        <f t="shared" si="9"/>
        <v>0</v>
      </c>
      <c r="P320" s="161">
        <f t="shared" si="9"/>
        <v>0</v>
      </c>
    </row>
    <row r="321" spans="1:16" x14ac:dyDescent="0.25">
      <c r="A321" s="112">
        <v>316</v>
      </c>
      <c r="B321" s="80"/>
      <c r="C321" s="80"/>
      <c r="D321" s="113"/>
      <c r="E321" s="116"/>
      <c r="F321" s="115"/>
      <c r="G321" s="37"/>
      <c r="H321" s="160"/>
      <c r="I321" s="166"/>
      <c r="J321" s="161">
        <f t="shared" si="8"/>
        <v>0</v>
      </c>
      <c r="K321" s="166"/>
      <c r="L321" s="160"/>
      <c r="M321" s="166"/>
      <c r="N321" s="160"/>
      <c r="O321" s="167">
        <f t="shared" si="9"/>
        <v>0</v>
      </c>
      <c r="P321" s="161">
        <f t="shared" si="9"/>
        <v>0</v>
      </c>
    </row>
    <row r="322" spans="1:16" x14ac:dyDescent="0.25">
      <c r="A322" s="112">
        <v>317</v>
      </c>
      <c r="B322" s="80"/>
      <c r="C322" s="80"/>
      <c r="D322" s="113"/>
      <c r="E322" s="116"/>
      <c r="F322" s="115"/>
      <c r="G322" s="37"/>
      <c r="H322" s="160"/>
      <c r="I322" s="166"/>
      <c r="J322" s="161">
        <f t="shared" si="8"/>
        <v>0</v>
      </c>
      <c r="K322" s="166"/>
      <c r="L322" s="160"/>
      <c r="M322" s="166"/>
      <c r="N322" s="160"/>
      <c r="O322" s="167">
        <f t="shared" si="9"/>
        <v>0</v>
      </c>
      <c r="P322" s="161">
        <f t="shared" si="9"/>
        <v>0</v>
      </c>
    </row>
    <row r="323" spans="1:16" x14ac:dyDescent="0.25">
      <c r="A323" s="112">
        <v>318</v>
      </c>
      <c r="B323" s="80"/>
      <c r="C323" s="80"/>
      <c r="D323" s="113"/>
      <c r="E323" s="116"/>
      <c r="F323" s="115"/>
      <c r="G323" s="37"/>
      <c r="H323" s="160"/>
      <c r="I323" s="166"/>
      <c r="J323" s="161">
        <f t="shared" si="8"/>
        <v>0</v>
      </c>
      <c r="K323" s="166"/>
      <c r="L323" s="160"/>
      <c r="M323" s="166"/>
      <c r="N323" s="160"/>
      <c r="O323" s="167">
        <f t="shared" si="9"/>
        <v>0</v>
      </c>
      <c r="P323" s="161">
        <f t="shared" si="9"/>
        <v>0</v>
      </c>
    </row>
    <row r="324" spans="1:16" x14ac:dyDescent="0.25">
      <c r="A324" s="112">
        <v>319</v>
      </c>
      <c r="B324" s="80"/>
      <c r="C324" s="80"/>
      <c r="D324" s="113"/>
      <c r="E324" s="116"/>
      <c r="F324" s="115"/>
      <c r="G324" s="37"/>
      <c r="H324" s="160"/>
      <c r="I324" s="166"/>
      <c r="J324" s="161">
        <f t="shared" si="8"/>
        <v>0</v>
      </c>
      <c r="K324" s="166"/>
      <c r="L324" s="160"/>
      <c r="M324" s="166"/>
      <c r="N324" s="160"/>
      <c r="O324" s="167">
        <f t="shared" si="9"/>
        <v>0</v>
      </c>
      <c r="P324" s="161">
        <f t="shared" si="9"/>
        <v>0</v>
      </c>
    </row>
    <row r="325" spans="1:16" x14ac:dyDescent="0.25">
      <c r="A325" s="112">
        <v>320</v>
      </c>
      <c r="B325" s="80"/>
      <c r="C325" s="80"/>
      <c r="D325" s="113"/>
      <c r="E325" s="116"/>
      <c r="F325" s="115"/>
      <c r="G325" s="37"/>
      <c r="H325" s="160"/>
      <c r="I325" s="166"/>
      <c r="J325" s="161">
        <f t="shared" si="8"/>
        <v>0</v>
      </c>
      <c r="K325" s="166"/>
      <c r="L325" s="160"/>
      <c r="M325" s="166"/>
      <c r="N325" s="160"/>
      <c r="O325" s="167">
        <f t="shared" si="9"/>
        <v>0</v>
      </c>
      <c r="P325" s="161">
        <f t="shared" si="9"/>
        <v>0</v>
      </c>
    </row>
    <row r="326" spans="1:16" x14ac:dyDescent="0.25">
      <c r="A326" s="112">
        <v>321</v>
      </c>
      <c r="B326" s="80"/>
      <c r="C326" s="80"/>
      <c r="D326" s="113"/>
      <c r="E326" s="116"/>
      <c r="F326" s="115"/>
      <c r="G326" s="37"/>
      <c r="H326" s="160"/>
      <c r="I326" s="166"/>
      <c r="J326" s="161">
        <f t="shared" si="8"/>
        <v>0</v>
      </c>
      <c r="K326" s="166"/>
      <c r="L326" s="160"/>
      <c r="M326" s="166"/>
      <c r="N326" s="160"/>
      <c r="O326" s="167">
        <f t="shared" si="9"/>
        <v>0</v>
      </c>
      <c r="P326" s="161">
        <f t="shared" si="9"/>
        <v>0</v>
      </c>
    </row>
    <row r="327" spans="1:16" x14ac:dyDescent="0.25">
      <c r="A327" s="112">
        <v>322</v>
      </c>
      <c r="B327" s="80"/>
      <c r="C327" s="80"/>
      <c r="D327" s="113"/>
      <c r="E327" s="116"/>
      <c r="F327" s="115"/>
      <c r="G327" s="37"/>
      <c r="H327" s="160"/>
      <c r="I327" s="166"/>
      <c r="J327" s="161">
        <f t="shared" ref="J327:J390" si="10">I327*H327</f>
        <v>0</v>
      </c>
      <c r="K327" s="166"/>
      <c r="L327" s="160"/>
      <c r="M327" s="166"/>
      <c r="N327" s="160"/>
      <c r="O327" s="167">
        <f t="shared" ref="O327:P390" si="11">I327+K327-M327</f>
        <v>0</v>
      </c>
      <c r="P327" s="161">
        <f t="shared" si="11"/>
        <v>0</v>
      </c>
    </row>
    <row r="328" spans="1:16" x14ac:dyDescent="0.25">
      <c r="A328" s="112">
        <v>323</v>
      </c>
      <c r="B328" s="80"/>
      <c r="C328" s="80"/>
      <c r="D328" s="113"/>
      <c r="E328" s="116"/>
      <c r="F328" s="115"/>
      <c r="G328" s="37"/>
      <c r="H328" s="160"/>
      <c r="I328" s="166"/>
      <c r="J328" s="161">
        <f t="shared" si="10"/>
        <v>0</v>
      </c>
      <c r="K328" s="166"/>
      <c r="L328" s="160"/>
      <c r="M328" s="166"/>
      <c r="N328" s="160"/>
      <c r="O328" s="167">
        <f t="shared" si="11"/>
        <v>0</v>
      </c>
      <c r="P328" s="161">
        <f t="shared" si="11"/>
        <v>0</v>
      </c>
    </row>
    <row r="329" spans="1:16" x14ac:dyDescent="0.25">
      <c r="A329" s="112">
        <v>324</v>
      </c>
      <c r="B329" s="80"/>
      <c r="C329" s="80"/>
      <c r="D329" s="113"/>
      <c r="E329" s="116"/>
      <c r="F329" s="115"/>
      <c r="G329" s="37"/>
      <c r="H329" s="160"/>
      <c r="I329" s="166"/>
      <c r="J329" s="161">
        <f t="shared" si="10"/>
        <v>0</v>
      </c>
      <c r="K329" s="166"/>
      <c r="L329" s="160"/>
      <c r="M329" s="166"/>
      <c r="N329" s="160"/>
      <c r="O329" s="167">
        <f t="shared" si="11"/>
        <v>0</v>
      </c>
      <c r="P329" s="161">
        <f t="shared" si="11"/>
        <v>0</v>
      </c>
    </row>
    <row r="330" spans="1:16" x14ac:dyDescent="0.25">
      <c r="A330" s="112">
        <v>325</v>
      </c>
      <c r="B330" s="80"/>
      <c r="C330" s="80"/>
      <c r="D330" s="113"/>
      <c r="E330" s="116"/>
      <c r="F330" s="115"/>
      <c r="G330" s="37"/>
      <c r="H330" s="160"/>
      <c r="I330" s="166"/>
      <c r="J330" s="161">
        <f t="shared" si="10"/>
        <v>0</v>
      </c>
      <c r="K330" s="166"/>
      <c r="L330" s="160"/>
      <c r="M330" s="166"/>
      <c r="N330" s="160"/>
      <c r="O330" s="167">
        <f t="shared" si="11"/>
        <v>0</v>
      </c>
      <c r="P330" s="161">
        <f t="shared" si="11"/>
        <v>0</v>
      </c>
    </row>
    <row r="331" spans="1:16" x14ac:dyDescent="0.25">
      <c r="A331" s="112">
        <v>326</v>
      </c>
      <c r="B331" s="80"/>
      <c r="C331" s="80"/>
      <c r="D331" s="113"/>
      <c r="E331" s="116"/>
      <c r="F331" s="115"/>
      <c r="G331" s="37"/>
      <c r="H331" s="160"/>
      <c r="I331" s="166"/>
      <c r="J331" s="161">
        <f t="shared" si="10"/>
        <v>0</v>
      </c>
      <c r="K331" s="166"/>
      <c r="L331" s="160"/>
      <c r="M331" s="166"/>
      <c r="N331" s="160"/>
      <c r="O331" s="167">
        <f t="shared" si="11"/>
        <v>0</v>
      </c>
      <c r="P331" s="161">
        <f t="shared" si="11"/>
        <v>0</v>
      </c>
    </row>
    <row r="332" spans="1:16" x14ac:dyDescent="0.25">
      <c r="A332" s="112">
        <v>327</v>
      </c>
      <c r="B332" s="80"/>
      <c r="C332" s="80"/>
      <c r="D332" s="113"/>
      <c r="E332" s="116"/>
      <c r="F332" s="115"/>
      <c r="G332" s="37"/>
      <c r="H332" s="160"/>
      <c r="I332" s="166"/>
      <c r="J332" s="161">
        <f t="shared" si="10"/>
        <v>0</v>
      </c>
      <c r="K332" s="166"/>
      <c r="L332" s="160"/>
      <c r="M332" s="166"/>
      <c r="N332" s="160"/>
      <c r="O332" s="167">
        <f t="shared" si="11"/>
        <v>0</v>
      </c>
      <c r="P332" s="161">
        <f t="shared" si="11"/>
        <v>0</v>
      </c>
    </row>
    <row r="333" spans="1:16" x14ac:dyDescent="0.25">
      <c r="A333" s="112">
        <v>328</v>
      </c>
      <c r="B333" s="80"/>
      <c r="C333" s="80"/>
      <c r="D333" s="113"/>
      <c r="E333" s="116"/>
      <c r="F333" s="115"/>
      <c r="G333" s="37"/>
      <c r="H333" s="160"/>
      <c r="I333" s="166"/>
      <c r="J333" s="161">
        <f t="shared" si="10"/>
        <v>0</v>
      </c>
      <c r="K333" s="166"/>
      <c r="L333" s="160"/>
      <c r="M333" s="166"/>
      <c r="N333" s="160"/>
      <c r="O333" s="167">
        <f t="shared" si="11"/>
        <v>0</v>
      </c>
      <c r="P333" s="161">
        <f t="shared" si="11"/>
        <v>0</v>
      </c>
    </row>
    <row r="334" spans="1:16" x14ac:dyDescent="0.25">
      <c r="A334" s="112">
        <v>329</v>
      </c>
      <c r="B334" s="80"/>
      <c r="C334" s="80"/>
      <c r="D334" s="113"/>
      <c r="E334" s="116"/>
      <c r="F334" s="115"/>
      <c r="G334" s="37"/>
      <c r="H334" s="160"/>
      <c r="I334" s="166"/>
      <c r="J334" s="161">
        <f t="shared" si="10"/>
        <v>0</v>
      </c>
      <c r="K334" s="166"/>
      <c r="L334" s="160"/>
      <c r="M334" s="166"/>
      <c r="N334" s="160"/>
      <c r="O334" s="167">
        <f t="shared" si="11"/>
        <v>0</v>
      </c>
      <c r="P334" s="161">
        <f t="shared" si="11"/>
        <v>0</v>
      </c>
    </row>
    <row r="335" spans="1:16" x14ac:dyDescent="0.25">
      <c r="A335" s="112">
        <v>330</v>
      </c>
      <c r="B335" s="80"/>
      <c r="C335" s="80"/>
      <c r="D335" s="113"/>
      <c r="E335" s="116"/>
      <c r="F335" s="115"/>
      <c r="G335" s="37"/>
      <c r="H335" s="160"/>
      <c r="I335" s="166"/>
      <c r="J335" s="161">
        <f t="shared" si="10"/>
        <v>0</v>
      </c>
      <c r="K335" s="166"/>
      <c r="L335" s="160"/>
      <c r="M335" s="166"/>
      <c r="N335" s="160"/>
      <c r="O335" s="167">
        <f t="shared" si="11"/>
        <v>0</v>
      </c>
      <c r="P335" s="161">
        <f t="shared" si="11"/>
        <v>0</v>
      </c>
    </row>
    <row r="336" spans="1:16" x14ac:dyDescent="0.25">
      <c r="A336" s="112">
        <v>331</v>
      </c>
      <c r="B336" s="80"/>
      <c r="C336" s="80"/>
      <c r="D336" s="113"/>
      <c r="E336" s="116"/>
      <c r="F336" s="115"/>
      <c r="G336" s="37"/>
      <c r="H336" s="160"/>
      <c r="I336" s="166"/>
      <c r="J336" s="161">
        <f t="shared" si="10"/>
        <v>0</v>
      </c>
      <c r="K336" s="166"/>
      <c r="L336" s="160"/>
      <c r="M336" s="166"/>
      <c r="N336" s="160"/>
      <c r="O336" s="167">
        <f t="shared" si="11"/>
        <v>0</v>
      </c>
      <c r="P336" s="161">
        <f t="shared" si="11"/>
        <v>0</v>
      </c>
    </row>
    <row r="337" spans="1:16" x14ac:dyDescent="0.25">
      <c r="A337" s="112">
        <v>332</v>
      </c>
      <c r="B337" s="80"/>
      <c r="C337" s="80"/>
      <c r="D337" s="113"/>
      <c r="E337" s="116"/>
      <c r="F337" s="115"/>
      <c r="G337" s="37"/>
      <c r="H337" s="160"/>
      <c r="I337" s="166"/>
      <c r="J337" s="161">
        <f t="shared" si="10"/>
        <v>0</v>
      </c>
      <c r="K337" s="166"/>
      <c r="L337" s="160"/>
      <c r="M337" s="166"/>
      <c r="N337" s="160"/>
      <c r="O337" s="167">
        <f t="shared" si="11"/>
        <v>0</v>
      </c>
      <c r="P337" s="161">
        <f t="shared" si="11"/>
        <v>0</v>
      </c>
    </row>
    <row r="338" spans="1:16" x14ac:dyDescent="0.25">
      <c r="A338" s="112">
        <v>333</v>
      </c>
      <c r="B338" s="80"/>
      <c r="C338" s="80"/>
      <c r="D338" s="113"/>
      <c r="E338" s="116"/>
      <c r="F338" s="115"/>
      <c r="G338" s="37"/>
      <c r="H338" s="160"/>
      <c r="I338" s="166"/>
      <c r="J338" s="161">
        <f t="shared" si="10"/>
        <v>0</v>
      </c>
      <c r="K338" s="166"/>
      <c r="L338" s="160"/>
      <c r="M338" s="166"/>
      <c r="N338" s="160"/>
      <c r="O338" s="167">
        <f t="shared" si="11"/>
        <v>0</v>
      </c>
      <c r="P338" s="161">
        <f t="shared" si="11"/>
        <v>0</v>
      </c>
    </row>
    <row r="339" spans="1:16" x14ac:dyDescent="0.25">
      <c r="A339" s="112">
        <v>334</v>
      </c>
      <c r="B339" s="80"/>
      <c r="C339" s="80"/>
      <c r="D339" s="113"/>
      <c r="E339" s="116"/>
      <c r="F339" s="115"/>
      <c r="G339" s="37"/>
      <c r="H339" s="160"/>
      <c r="I339" s="166"/>
      <c r="J339" s="161">
        <f t="shared" si="10"/>
        <v>0</v>
      </c>
      <c r="K339" s="166"/>
      <c r="L339" s="160"/>
      <c r="M339" s="166"/>
      <c r="N339" s="160"/>
      <c r="O339" s="167">
        <f t="shared" si="11"/>
        <v>0</v>
      </c>
      <c r="P339" s="161">
        <f t="shared" si="11"/>
        <v>0</v>
      </c>
    </row>
    <row r="340" spans="1:16" x14ac:dyDescent="0.25">
      <c r="A340" s="112">
        <v>335</v>
      </c>
      <c r="B340" s="80"/>
      <c r="C340" s="80"/>
      <c r="D340" s="113"/>
      <c r="E340" s="116"/>
      <c r="F340" s="115"/>
      <c r="G340" s="37"/>
      <c r="H340" s="160"/>
      <c r="I340" s="166"/>
      <c r="J340" s="161">
        <f t="shared" si="10"/>
        <v>0</v>
      </c>
      <c r="K340" s="166"/>
      <c r="L340" s="160"/>
      <c r="M340" s="166"/>
      <c r="N340" s="160"/>
      <c r="O340" s="167">
        <f t="shared" si="11"/>
        <v>0</v>
      </c>
      <c r="P340" s="161">
        <f t="shared" si="11"/>
        <v>0</v>
      </c>
    </row>
    <row r="341" spans="1:16" x14ac:dyDescent="0.25">
      <c r="A341" s="112">
        <v>336</v>
      </c>
      <c r="B341" s="80"/>
      <c r="C341" s="80"/>
      <c r="D341" s="113"/>
      <c r="E341" s="116"/>
      <c r="F341" s="115"/>
      <c r="G341" s="37"/>
      <c r="H341" s="160"/>
      <c r="I341" s="166"/>
      <c r="J341" s="161">
        <f t="shared" si="10"/>
        <v>0</v>
      </c>
      <c r="K341" s="166"/>
      <c r="L341" s="160"/>
      <c r="M341" s="166"/>
      <c r="N341" s="160"/>
      <c r="O341" s="167">
        <f t="shared" si="11"/>
        <v>0</v>
      </c>
      <c r="P341" s="161">
        <f t="shared" si="11"/>
        <v>0</v>
      </c>
    </row>
    <row r="342" spans="1:16" x14ac:dyDescent="0.25">
      <c r="A342" s="112">
        <v>337</v>
      </c>
      <c r="B342" s="80"/>
      <c r="C342" s="80"/>
      <c r="D342" s="113"/>
      <c r="E342" s="116"/>
      <c r="F342" s="115"/>
      <c r="G342" s="37"/>
      <c r="H342" s="160"/>
      <c r="I342" s="166"/>
      <c r="J342" s="161">
        <f t="shared" si="10"/>
        <v>0</v>
      </c>
      <c r="K342" s="166"/>
      <c r="L342" s="160"/>
      <c r="M342" s="166"/>
      <c r="N342" s="160"/>
      <c r="O342" s="167">
        <f t="shared" si="11"/>
        <v>0</v>
      </c>
      <c r="P342" s="161">
        <f t="shared" si="11"/>
        <v>0</v>
      </c>
    </row>
    <row r="343" spans="1:16" x14ac:dyDescent="0.25">
      <c r="A343" s="112">
        <v>338</v>
      </c>
      <c r="B343" s="80"/>
      <c r="C343" s="80"/>
      <c r="D343" s="113"/>
      <c r="E343" s="116"/>
      <c r="F343" s="115"/>
      <c r="G343" s="37"/>
      <c r="H343" s="160"/>
      <c r="I343" s="166"/>
      <c r="J343" s="161">
        <f t="shared" si="10"/>
        <v>0</v>
      </c>
      <c r="K343" s="166"/>
      <c r="L343" s="160"/>
      <c r="M343" s="166"/>
      <c r="N343" s="160"/>
      <c r="O343" s="167">
        <f t="shared" si="11"/>
        <v>0</v>
      </c>
      <c r="P343" s="161">
        <f t="shared" si="11"/>
        <v>0</v>
      </c>
    </row>
    <row r="344" spans="1:16" x14ac:dyDescent="0.25">
      <c r="A344" s="112">
        <v>339</v>
      </c>
      <c r="B344" s="80"/>
      <c r="C344" s="80"/>
      <c r="D344" s="113"/>
      <c r="E344" s="116"/>
      <c r="F344" s="115"/>
      <c r="G344" s="37"/>
      <c r="H344" s="160"/>
      <c r="I344" s="166"/>
      <c r="J344" s="161">
        <f t="shared" si="10"/>
        <v>0</v>
      </c>
      <c r="K344" s="166"/>
      <c r="L344" s="160"/>
      <c r="M344" s="166"/>
      <c r="N344" s="160"/>
      <c r="O344" s="167">
        <f t="shared" si="11"/>
        <v>0</v>
      </c>
      <c r="P344" s="161">
        <f t="shared" si="11"/>
        <v>0</v>
      </c>
    </row>
    <row r="345" spans="1:16" x14ac:dyDescent="0.25">
      <c r="A345" s="112">
        <v>340</v>
      </c>
      <c r="B345" s="80"/>
      <c r="C345" s="80"/>
      <c r="D345" s="113"/>
      <c r="E345" s="116"/>
      <c r="F345" s="115"/>
      <c r="G345" s="37"/>
      <c r="H345" s="160"/>
      <c r="I345" s="166"/>
      <c r="J345" s="161">
        <f t="shared" si="10"/>
        <v>0</v>
      </c>
      <c r="K345" s="166"/>
      <c r="L345" s="160"/>
      <c r="M345" s="166"/>
      <c r="N345" s="160"/>
      <c r="O345" s="167">
        <f t="shared" si="11"/>
        <v>0</v>
      </c>
      <c r="P345" s="161">
        <f t="shared" si="11"/>
        <v>0</v>
      </c>
    </row>
    <row r="346" spans="1:16" x14ac:dyDescent="0.25">
      <c r="A346" s="112">
        <v>341</v>
      </c>
      <c r="B346" s="80"/>
      <c r="C346" s="80"/>
      <c r="D346" s="113"/>
      <c r="E346" s="116"/>
      <c r="F346" s="115"/>
      <c r="G346" s="37"/>
      <c r="H346" s="160"/>
      <c r="I346" s="166"/>
      <c r="J346" s="161">
        <f t="shared" si="10"/>
        <v>0</v>
      </c>
      <c r="K346" s="166"/>
      <c r="L346" s="160"/>
      <c r="M346" s="166"/>
      <c r="N346" s="160"/>
      <c r="O346" s="167">
        <f t="shared" si="11"/>
        <v>0</v>
      </c>
      <c r="P346" s="161">
        <f t="shared" si="11"/>
        <v>0</v>
      </c>
    </row>
    <row r="347" spans="1:16" x14ac:dyDescent="0.25">
      <c r="A347" s="112">
        <v>342</v>
      </c>
      <c r="B347" s="80"/>
      <c r="C347" s="80"/>
      <c r="D347" s="113"/>
      <c r="E347" s="116"/>
      <c r="F347" s="115"/>
      <c r="G347" s="37"/>
      <c r="H347" s="160"/>
      <c r="I347" s="166"/>
      <c r="J347" s="161">
        <f t="shared" si="10"/>
        <v>0</v>
      </c>
      <c r="K347" s="166"/>
      <c r="L347" s="160"/>
      <c r="M347" s="166"/>
      <c r="N347" s="160"/>
      <c r="O347" s="167">
        <f t="shared" si="11"/>
        <v>0</v>
      </c>
      <c r="P347" s="161">
        <f t="shared" si="11"/>
        <v>0</v>
      </c>
    </row>
    <row r="348" spans="1:16" x14ac:dyDescent="0.25">
      <c r="A348" s="112">
        <v>343</v>
      </c>
      <c r="B348" s="80"/>
      <c r="C348" s="80"/>
      <c r="D348" s="113"/>
      <c r="E348" s="116"/>
      <c r="F348" s="115"/>
      <c r="G348" s="37"/>
      <c r="H348" s="160"/>
      <c r="I348" s="166"/>
      <c r="J348" s="161">
        <f t="shared" si="10"/>
        <v>0</v>
      </c>
      <c r="K348" s="166"/>
      <c r="L348" s="160"/>
      <c r="M348" s="166"/>
      <c r="N348" s="160"/>
      <c r="O348" s="167">
        <f t="shared" si="11"/>
        <v>0</v>
      </c>
      <c r="P348" s="161">
        <f t="shared" si="11"/>
        <v>0</v>
      </c>
    </row>
    <row r="349" spans="1:16" x14ac:dyDescent="0.25">
      <c r="A349" s="112">
        <v>344</v>
      </c>
      <c r="B349" s="80"/>
      <c r="C349" s="80"/>
      <c r="D349" s="113"/>
      <c r="E349" s="116"/>
      <c r="F349" s="115"/>
      <c r="G349" s="37"/>
      <c r="H349" s="160"/>
      <c r="I349" s="166"/>
      <c r="J349" s="161">
        <f t="shared" si="10"/>
        <v>0</v>
      </c>
      <c r="K349" s="166"/>
      <c r="L349" s="160"/>
      <c r="M349" s="166"/>
      <c r="N349" s="160"/>
      <c r="O349" s="167">
        <f t="shared" si="11"/>
        <v>0</v>
      </c>
      <c r="P349" s="161">
        <f t="shared" si="11"/>
        <v>0</v>
      </c>
    </row>
    <row r="350" spans="1:16" x14ac:dyDescent="0.25">
      <c r="A350" s="112">
        <v>345</v>
      </c>
      <c r="B350" s="80"/>
      <c r="C350" s="80"/>
      <c r="D350" s="113"/>
      <c r="E350" s="116"/>
      <c r="F350" s="115"/>
      <c r="G350" s="37"/>
      <c r="H350" s="160"/>
      <c r="I350" s="166"/>
      <c r="J350" s="161">
        <f t="shared" si="10"/>
        <v>0</v>
      </c>
      <c r="K350" s="166"/>
      <c r="L350" s="160"/>
      <c r="M350" s="166"/>
      <c r="N350" s="160"/>
      <c r="O350" s="167">
        <f t="shared" si="11"/>
        <v>0</v>
      </c>
      <c r="P350" s="161">
        <f t="shared" si="11"/>
        <v>0</v>
      </c>
    </row>
    <row r="351" spans="1:16" x14ac:dyDescent="0.25">
      <c r="A351" s="112">
        <v>346</v>
      </c>
      <c r="B351" s="80"/>
      <c r="C351" s="80"/>
      <c r="D351" s="113"/>
      <c r="E351" s="116"/>
      <c r="F351" s="115"/>
      <c r="G351" s="37"/>
      <c r="H351" s="160"/>
      <c r="I351" s="166"/>
      <c r="J351" s="161">
        <f t="shared" si="10"/>
        <v>0</v>
      </c>
      <c r="K351" s="166"/>
      <c r="L351" s="160"/>
      <c r="M351" s="166"/>
      <c r="N351" s="160"/>
      <c r="O351" s="167">
        <f t="shared" si="11"/>
        <v>0</v>
      </c>
      <c r="P351" s="161">
        <f t="shared" si="11"/>
        <v>0</v>
      </c>
    </row>
    <row r="352" spans="1:16" x14ac:dyDescent="0.25">
      <c r="A352" s="112">
        <v>347</v>
      </c>
      <c r="B352" s="80"/>
      <c r="C352" s="80"/>
      <c r="D352" s="113"/>
      <c r="E352" s="116"/>
      <c r="F352" s="115"/>
      <c r="G352" s="37"/>
      <c r="H352" s="160"/>
      <c r="I352" s="166"/>
      <c r="J352" s="161">
        <f t="shared" si="10"/>
        <v>0</v>
      </c>
      <c r="K352" s="166"/>
      <c r="L352" s="160"/>
      <c r="M352" s="166"/>
      <c r="N352" s="160"/>
      <c r="O352" s="167">
        <f t="shared" si="11"/>
        <v>0</v>
      </c>
      <c r="P352" s="161">
        <f t="shared" si="11"/>
        <v>0</v>
      </c>
    </row>
    <row r="353" spans="1:16" x14ac:dyDescent="0.25">
      <c r="A353" s="112">
        <v>348</v>
      </c>
      <c r="B353" s="80"/>
      <c r="C353" s="80"/>
      <c r="D353" s="113"/>
      <c r="E353" s="116"/>
      <c r="F353" s="115"/>
      <c r="G353" s="37"/>
      <c r="H353" s="160"/>
      <c r="I353" s="166"/>
      <c r="J353" s="161">
        <f t="shared" si="10"/>
        <v>0</v>
      </c>
      <c r="K353" s="166"/>
      <c r="L353" s="160"/>
      <c r="M353" s="166"/>
      <c r="N353" s="160"/>
      <c r="O353" s="167">
        <f t="shared" si="11"/>
        <v>0</v>
      </c>
      <c r="P353" s="161">
        <f t="shared" si="11"/>
        <v>0</v>
      </c>
    </row>
    <row r="354" spans="1:16" x14ac:dyDescent="0.25">
      <c r="A354" s="112">
        <v>349</v>
      </c>
      <c r="B354" s="80"/>
      <c r="C354" s="80"/>
      <c r="D354" s="113"/>
      <c r="E354" s="116"/>
      <c r="F354" s="115"/>
      <c r="G354" s="37"/>
      <c r="H354" s="160"/>
      <c r="I354" s="166"/>
      <c r="J354" s="161">
        <f t="shared" si="10"/>
        <v>0</v>
      </c>
      <c r="K354" s="166"/>
      <c r="L354" s="160"/>
      <c r="M354" s="166"/>
      <c r="N354" s="160"/>
      <c r="O354" s="167">
        <f t="shared" si="11"/>
        <v>0</v>
      </c>
      <c r="P354" s="161">
        <f t="shared" si="11"/>
        <v>0</v>
      </c>
    </row>
    <row r="355" spans="1:16" x14ac:dyDescent="0.25">
      <c r="A355" s="112">
        <v>350</v>
      </c>
      <c r="B355" s="80"/>
      <c r="C355" s="80"/>
      <c r="D355" s="113"/>
      <c r="E355" s="116"/>
      <c r="F355" s="115"/>
      <c r="G355" s="37"/>
      <c r="H355" s="160"/>
      <c r="I355" s="166"/>
      <c r="J355" s="161">
        <f t="shared" si="10"/>
        <v>0</v>
      </c>
      <c r="K355" s="166"/>
      <c r="L355" s="160"/>
      <c r="M355" s="166"/>
      <c r="N355" s="160"/>
      <c r="O355" s="167">
        <f t="shared" si="11"/>
        <v>0</v>
      </c>
      <c r="P355" s="161">
        <f t="shared" si="11"/>
        <v>0</v>
      </c>
    </row>
    <row r="356" spans="1:16" x14ac:dyDescent="0.25">
      <c r="A356" s="112">
        <v>351</v>
      </c>
      <c r="B356" s="80"/>
      <c r="C356" s="80"/>
      <c r="D356" s="113"/>
      <c r="E356" s="116"/>
      <c r="F356" s="115"/>
      <c r="G356" s="37"/>
      <c r="H356" s="160"/>
      <c r="I356" s="166"/>
      <c r="J356" s="161">
        <f t="shared" si="10"/>
        <v>0</v>
      </c>
      <c r="K356" s="166"/>
      <c r="L356" s="160"/>
      <c r="M356" s="166"/>
      <c r="N356" s="160"/>
      <c r="O356" s="167">
        <f t="shared" si="11"/>
        <v>0</v>
      </c>
      <c r="P356" s="161">
        <f t="shared" si="11"/>
        <v>0</v>
      </c>
    </row>
    <row r="357" spans="1:16" x14ac:dyDescent="0.25">
      <c r="A357" s="112">
        <v>352</v>
      </c>
      <c r="B357" s="80"/>
      <c r="C357" s="80"/>
      <c r="D357" s="113"/>
      <c r="E357" s="116"/>
      <c r="F357" s="115"/>
      <c r="G357" s="37"/>
      <c r="H357" s="160"/>
      <c r="I357" s="166"/>
      <c r="J357" s="161">
        <f t="shared" si="10"/>
        <v>0</v>
      </c>
      <c r="K357" s="166"/>
      <c r="L357" s="160"/>
      <c r="M357" s="166"/>
      <c r="N357" s="160"/>
      <c r="O357" s="167">
        <f t="shared" si="11"/>
        <v>0</v>
      </c>
      <c r="P357" s="161">
        <f t="shared" si="11"/>
        <v>0</v>
      </c>
    </row>
    <row r="358" spans="1:16" x14ac:dyDescent="0.25">
      <c r="A358" s="112">
        <v>353</v>
      </c>
      <c r="B358" s="80"/>
      <c r="C358" s="80"/>
      <c r="D358" s="113"/>
      <c r="E358" s="116"/>
      <c r="F358" s="115"/>
      <c r="G358" s="37"/>
      <c r="H358" s="160"/>
      <c r="I358" s="166"/>
      <c r="J358" s="161">
        <f t="shared" si="10"/>
        <v>0</v>
      </c>
      <c r="K358" s="166"/>
      <c r="L358" s="160"/>
      <c r="M358" s="166"/>
      <c r="N358" s="160"/>
      <c r="O358" s="167">
        <f t="shared" si="11"/>
        <v>0</v>
      </c>
      <c r="P358" s="161">
        <f t="shared" si="11"/>
        <v>0</v>
      </c>
    </row>
    <row r="359" spans="1:16" x14ac:dyDescent="0.25">
      <c r="A359" s="112">
        <v>354</v>
      </c>
      <c r="B359" s="80"/>
      <c r="C359" s="80"/>
      <c r="D359" s="113"/>
      <c r="E359" s="116"/>
      <c r="F359" s="115"/>
      <c r="G359" s="37"/>
      <c r="H359" s="160"/>
      <c r="I359" s="166"/>
      <c r="J359" s="161">
        <f t="shared" si="10"/>
        <v>0</v>
      </c>
      <c r="K359" s="166"/>
      <c r="L359" s="160"/>
      <c r="M359" s="166"/>
      <c r="N359" s="160"/>
      <c r="O359" s="167">
        <f t="shared" si="11"/>
        <v>0</v>
      </c>
      <c r="P359" s="161">
        <f t="shared" si="11"/>
        <v>0</v>
      </c>
    </row>
    <row r="360" spans="1:16" x14ac:dyDescent="0.25">
      <c r="A360" s="112">
        <v>355</v>
      </c>
      <c r="B360" s="80"/>
      <c r="C360" s="80"/>
      <c r="D360" s="113"/>
      <c r="E360" s="116"/>
      <c r="F360" s="115"/>
      <c r="G360" s="37"/>
      <c r="H360" s="160"/>
      <c r="I360" s="166"/>
      <c r="J360" s="161">
        <f t="shared" si="10"/>
        <v>0</v>
      </c>
      <c r="K360" s="166"/>
      <c r="L360" s="160"/>
      <c r="M360" s="166"/>
      <c r="N360" s="160"/>
      <c r="O360" s="167">
        <f t="shared" si="11"/>
        <v>0</v>
      </c>
      <c r="P360" s="161">
        <f t="shared" si="11"/>
        <v>0</v>
      </c>
    </row>
    <row r="361" spans="1:16" x14ac:dyDescent="0.25">
      <c r="A361" s="112">
        <v>356</v>
      </c>
      <c r="B361" s="80"/>
      <c r="C361" s="80"/>
      <c r="D361" s="113"/>
      <c r="E361" s="116"/>
      <c r="F361" s="115"/>
      <c r="G361" s="37"/>
      <c r="H361" s="160"/>
      <c r="I361" s="166"/>
      <c r="J361" s="161">
        <f t="shared" si="10"/>
        <v>0</v>
      </c>
      <c r="K361" s="166"/>
      <c r="L361" s="160"/>
      <c r="M361" s="166"/>
      <c r="N361" s="160"/>
      <c r="O361" s="167">
        <f t="shared" si="11"/>
        <v>0</v>
      </c>
      <c r="P361" s="161">
        <f t="shared" si="11"/>
        <v>0</v>
      </c>
    </row>
    <row r="362" spans="1:16" x14ac:dyDescent="0.25">
      <c r="A362" s="112">
        <v>357</v>
      </c>
      <c r="B362" s="80"/>
      <c r="C362" s="80"/>
      <c r="D362" s="113"/>
      <c r="E362" s="116"/>
      <c r="F362" s="115"/>
      <c r="G362" s="37"/>
      <c r="H362" s="160"/>
      <c r="I362" s="166"/>
      <c r="J362" s="161">
        <f t="shared" si="10"/>
        <v>0</v>
      </c>
      <c r="K362" s="166"/>
      <c r="L362" s="160"/>
      <c r="M362" s="166"/>
      <c r="N362" s="160"/>
      <c r="O362" s="167">
        <f t="shared" si="11"/>
        <v>0</v>
      </c>
      <c r="P362" s="161">
        <f t="shared" si="11"/>
        <v>0</v>
      </c>
    </row>
    <row r="363" spans="1:16" x14ac:dyDescent="0.25">
      <c r="A363" s="112">
        <v>358</v>
      </c>
      <c r="B363" s="80"/>
      <c r="C363" s="80"/>
      <c r="D363" s="113"/>
      <c r="E363" s="116"/>
      <c r="F363" s="115"/>
      <c r="G363" s="37"/>
      <c r="H363" s="160"/>
      <c r="I363" s="166"/>
      <c r="J363" s="161">
        <f t="shared" si="10"/>
        <v>0</v>
      </c>
      <c r="K363" s="166"/>
      <c r="L363" s="160"/>
      <c r="M363" s="166"/>
      <c r="N363" s="160"/>
      <c r="O363" s="167">
        <f t="shared" si="11"/>
        <v>0</v>
      </c>
      <c r="P363" s="161">
        <f t="shared" si="11"/>
        <v>0</v>
      </c>
    </row>
    <row r="364" spans="1:16" x14ac:dyDescent="0.25">
      <c r="A364" s="112">
        <v>359</v>
      </c>
      <c r="B364" s="80"/>
      <c r="C364" s="80"/>
      <c r="D364" s="113"/>
      <c r="E364" s="116"/>
      <c r="F364" s="115"/>
      <c r="G364" s="37"/>
      <c r="H364" s="160"/>
      <c r="I364" s="166"/>
      <c r="J364" s="161">
        <f t="shared" si="10"/>
        <v>0</v>
      </c>
      <c r="K364" s="166"/>
      <c r="L364" s="160"/>
      <c r="M364" s="166"/>
      <c r="N364" s="160"/>
      <c r="O364" s="167">
        <f t="shared" si="11"/>
        <v>0</v>
      </c>
      <c r="P364" s="161">
        <f t="shared" si="11"/>
        <v>0</v>
      </c>
    </row>
    <row r="365" spans="1:16" x14ac:dyDescent="0.25">
      <c r="A365" s="112">
        <v>360</v>
      </c>
      <c r="B365" s="80"/>
      <c r="C365" s="80"/>
      <c r="D365" s="113"/>
      <c r="E365" s="116"/>
      <c r="F365" s="115"/>
      <c r="G365" s="37"/>
      <c r="H365" s="160"/>
      <c r="I365" s="166"/>
      <c r="J365" s="161">
        <f t="shared" si="10"/>
        <v>0</v>
      </c>
      <c r="K365" s="166"/>
      <c r="L365" s="160"/>
      <c r="M365" s="166"/>
      <c r="N365" s="160"/>
      <c r="O365" s="167">
        <f t="shared" si="11"/>
        <v>0</v>
      </c>
      <c r="P365" s="161">
        <f t="shared" si="11"/>
        <v>0</v>
      </c>
    </row>
    <row r="366" spans="1:16" x14ac:dyDescent="0.25">
      <c r="A366" s="112">
        <v>361</v>
      </c>
      <c r="B366" s="80"/>
      <c r="C366" s="80"/>
      <c r="D366" s="113"/>
      <c r="E366" s="116"/>
      <c r="F366" s="115"/>
      <c r="G366" s="37"/>
      <c r="H366" s="160"/>
      <c r="I366" s="166"/>
      <c r="J366" s="161">
        <f t="shared" si="10"/>
        <v>0</v>
      </c>
      <c r="K366" s="166"/>
      <c r="L366" s="160"/>
      <c r="M366" s="166"/>
      <c r="N366" s="160"/>
      <c r="O366" s="167">
        <f t="shared" si="11"/>
        <v>0</v>
      </c>
      <c r="P366" s="161">
        <f t="shared" si="11"/>
        <v>0</v>
      </c>
    </row>
    <row r="367" spans="1:16" x14ac:dyDescent="0.25">
      <c r="A367" s="112">
        <v>362</v>
      </c>
      <c r="B367" s="80"/>
      <c r="C367" s="80"/>
      <c r="D367" s="113"/>
      <c r="E367" s="116"/>
      <c r="F367" s="115"/>
      <c r="G367" s="37"/>
      <c r="H367" s="160"/>
      <c r="I367" s="166"/>
      <c r="J367" s="161">
        <f t="shared" si="10"/>
        <v>0</v>
      </c>
      <c r="K367" s="166"/>
      <c r="L367" s="160"/>
      <c r="M367" s="166"/>
      <c r="N367" s="160"/>
      <c r="O367" s="167">
        <f t="shared" si="11"/>
        <v>0</v>
      </c>
      <c r="P367" s="161">
        <f t="shared" si="11"/>
        <v>0</v>
      </c>
    </row>
    <row r="368" spans="1:16" x14ac:dyDescent="0.25">
      <c r="A368" s="112">
        <v>363</v>
      </c>
      <c r="B368" s="80"/>
      <c r="C368" s="80"/>
      <c r="D368" s="113"/>
      <c r="E368" s="116"/>
      <c r="F368" s="115"/>
      <c r="G368" s="37"/>
      <c r="H368" s="160"/>
      <c r="I368" s="166"/>
      <c r="J368" s="161">
        <f t="shared" si="10"/>
        <v>0</v>
      </c>
      <c r="K368" s="166"/>
      <c r="L368" s="160"/>
      <c r="M368" s="166"/>
      <c r="N368" s="160"/>
      <c r="O368" s="167">
        <f t="shared" si="11"/>
        <v>0</v>
      </c>
      <c r="P368" s="161">
        <f t="shared" si="11"/>
        <v>0</v>
      </c>
    </row>
    <row r="369" spans="1:16" x14ac:dyDescent="0.25">
      <c r="A369" s="112">
        <v>364</v>
      </c>
      <c r="B369" s="80"/>
      <c r="C369" s="80"/>
      <c r="D369" s="113"/>
      <c r="E369" s="116"/>
      <c r="F369" s="115"/>
      <c r="G369" s="37"/>
      <c r="H369" s="160"/>
      <c r="I369" s="166"/>
      <c r="J369" s="161">
        <f t="shared" si="10"/>
        <v>0</v>
      </c>
      <c r="K369" s="166"/>
      <c r="L369" s="160"/>
      <c r="M369" s="166"/>
      <c r="N369" s="160"/>
      <c r="O369" s="167">
        <f t="shared" si="11"/>
        <v>0</v>
      </c>
      <c r="P369" s="161">
        <f t="shared" si="11"/>
        <v>0</v>
      </c>
    </row>
    <row r="370" spans="1:16" x14ac:dyDescent="0.25">
      <c r="A370" s="112">
        <v>365</v>
      </c>
      <c r="B370" s="80"/>
      <c r="C370" s="80"/>
      <c r="D370" s="113"/>
      <c r="E370" s="116"/>
      <c r="F370" s="115"/>
      <c r="G370" s="37"/>
      <c r="H370" s="160"/>
      <c r="I370" s="166"/>
      <c r="J370" s="161">
        <f t="shared" si="10"/>
        <v>0</v>
      </c>
      <c r="K370" s="166"/>
      <c r="L370" s="160"/>
      <c r="M370" s="166"/>
      <c r="N370" s="160"/>
      <c r="O370" s="167">
        <f t="shared" si="11"/>
        <v>0</v>
      </c>
      <c r="P370" s="161">
        <f t="shared" si="11"/>
        <v>0</v>
      </c>
    </row>
    <row r="371" spans="1:16" x14ac:dyDescent="0.25">
      <c r="A371" s="112">
        <v>366</v>
      </c>
      <c r="B371" s="80"/>
      <c r="C371" s="80"/>
      <c r="D371" s="113"/>
      <c r="E371" s="116"/>
      <c r="F371" s="115"/>
      <c r="G371" s="37"/>
      <c r="H371" s="160"/>
      <c r="I371" s="166"/>
      <c r="J371" s="161">
        <f t="shared" si="10"/>
        <v>0</v>
      </c>
      <c r="K371" s="166"/>
      <c r="L371" s="160"/>
      <c r="M371" s="166"/>
      <c r="N371" s="160"/>
      <c r="O371" s="167">
        <f t="shared" si="11"/>
        <v>0</v>
      </c>
      <c r="P371" s="161">
        <f t="shared" si="11"/>
        <v>0</v>
      </c>
    </row>
    <row r="372" spans="1:16" x14ac:dyDescent="0.25">
      <c r="A372" s="112">
        <v>367</v>
      </c>
      <c r="B372" s="80"/>
      <c r="C372" s="80"/>
      <c r="D372" s="113"/>
      <c r="E372" s="116"/>
      <c r="F372" s="115"/>
      <c r="G372" s="37"/>
      <c r="H372" s="160"/>
      <c r="I372" s="166"/>
      <c r="J372" s="161">
        <f t="shared" si="10"/>
        <v>0</v>
      </c>
      <c r="K372" s="166"/>
      <c r="L372" s="160"/>
      <c r="M372" s="166"/>
      <c r="N372" s="160"/>
      <c r="O372" s="167">
        <f t="shared" si="11"/>
        <v>0</v>
      </c>
      <c r="P372" s="161">
        <f t="shared" si="11"/>
        <v>0</v>
      </c>
    </row>
    <row r="373" spans="1:16" x14ac:dyDescent="0.25">
      <c r="A373" s="112">
        <v>368</v>
      </c>
      <c r="B373" s="80"/>
      <c r="C373" s="80"/>
      <c r="D373" s="113"/>
      <c r="E373" s="116"/>
      <c r="F373" s="115"/>
      <c r="G373" s="37"/>
      <c r="H373" s="160"/>
      <c r="I373" s="166"/>
      <c r="J373" s="161">
        <f t="shared" si="10"/>
        <v>0</v>
      </c>
      <c r="K373" s="166"/>
      <c r="L373" s="160"/>
      <c r="M373" s="166"/>
      <c r="N373" s="160"/>
      <c r="O373" s="167">
        <f t="shared" si="11"/>
        <v>0</v>
      </c>
      <c r="P373" s="161">
        <f t="shared" si="11"/>
        <v>0</v>
      </c>
    </row>
    <row r="374" spans="1:16" x14ac:dyDescent="0.25">
      <c r="A374" s="112">
        <v>369</v>
      </c>
      <c r="B374" s="80"/>
      <c r="C374" s="80"/>
      <c r="D374" s="113"/>
      <c r="E374" s="116"/>
      <c r="F374" s="115"/>
      <c r="G374" s="37"/>
      <c r="H374" s="160"/>
      <c r="I374" s="166"/>
      <c r="J374" s="161">
        <f t="shared" si="10"/>
        <v>0</v>
      </c>
      <c r="K374" s="166"/>
      <c r="L374" s="160"/>
      <c r="M374" s="166"/>
      <c r="N374" s="160"/>
      <c r="O374" s="167">
        <f t="shared" si="11"/>
        <v>0</v>
      </c>
      <c r="P374" s="161">
        <f t="shared" si="11"/>
        <v>0</v>
      </c>
    </row>
    <row r="375" spans="1:16" x14ac:dyDescent="0.25">
      <c r="A375" s="112">
        <v>370</v>
      </c>
      <c r="B375" s="80"/>
      <c r="C375" s="80"/>
      <c r="D375" s="113"/>
      <c r="E375" s="116"/>
      <c r="F375" s="115"/>
      <c r="G375" s="37"/>
      <c r="H375" s="160"/>
      <c r="I375" s="166"/>
      <c r="J375" s="161">
        <f t="shared" si="10"/>
        <v>0</v>
      </c>
      <c r="K375" s="166"/>
      <c r="L375" s="160"/>
      <c r="M375" s="166"/>
      <c r="N375" s="160"/>
      <c r="O375" s="167">
        <f t="shared" si="11"/>
        <v>0</v>
      </c>
      <c r="P375" s="161">
        <f t="shared" si="11"/>
        <v>0</v>
      </c>
    </row>
    <row r="376" spans="1:16" x14ac:dyDescent="0.25">
      <c r="A376" s="112">
        <v>371</v>
      </c>
      <c r="B376" s="80"/>
      <c r="C376" s="80"/>
      <c r="D376" s="113"/>
      <c r="E376" s="116"/>
      <c r="F376" s="115"/>
      <c r="G376" s="37"/>
      <c r="H376" s="160"/>
      <c r="I376" s="166"/>
      <c r="J376" s="161">
        <f t="shared" si="10"/>
        <v>0</v>
      </c>
      <c r="K376" s="166"/>
      <c r="L376" s="160"/>
      <c r="M376" s="166"/>
      <c r="N376" s="160"/>
      <c r="O376" s="167">
        <f t="shared" si="11"/>
        <v>0</v>
      </c>
      <c r="P376" s="161">
        <f t="shared" si="11"/>
        <v>0</v>
      </c>
    </row>
    <row r="377" spans="1:16" x14ac:dyDescent="0.25">
      <c r="A377" s="112">
        <v>372</v>
      </c>
      <c r="B377" s="80"/>
      <c r="C377" s="80"/>
      <c r="D377" s="113"/>
      <c r="E377" s="116"/>
      <c r="F377" s="115"/>
      <c r="G377" s="37"/>
      <c r="H377" s="160"/>
      <c r="I377" s="166"/>
      <c r="J377" s="161">
        <f t="shared" si="10"/>
        <v>0</v>
      </c>
      <c r="K377" s="166"/>
      <c r="L377" s="160"/>
      <c r="M377" s="166"/>
      <c r="N377" s="160"/>
      <c r="O377" s="167">
        <f t="shared" si="11"/>
        <v>0</v>
      </c>
      <c r="P377" s="161">
        <f t="shared" si="11"/>
        <v>0</v>
      </c>
    </row>
    <row r="378" spans="1:16" x14ac:dyDescent="0.25">
      <c r="A378" s="112">
        <v>373</v>
      </c>
      <c r="B378" s="80"/>
      <c r="C378" s="80"/>
      <c r="D378" s="113"/>
      <c r="E378" s="116"/>
      <c r="F378" s="115"/>
      <c r="G378" s="37"/>
      <c r="H378" s="160"/>
      <c r="I378" s="166"/>
      <c r="J378" s="161">
        <f t="shared" si="10"/>
        <v>0</v>
      </c>
      <c r="K378" s="166"/>
      <c r="L378" s="160"/>
      <c r="M378" s="166"/>
      <c r="N378" s="160"/>
      <c r="O378" s="167">
        <f t="shared" si="11"/>
        <v>0</v>
      </c>
      <c r="P378" s="161">
        <f t="shared" si="11"/>
        <v>0</v>
      </c>
    </row>
    <row r="379" spans="1:16" x14ac:dyDescent="0.25">
      <c r="A379" s="112">
        <v>374</v>
      </c>
      <c r="B379" s="80"/>
      <c r="C379" s="80"/>
      <c r="D379" s="113"/>
      <c r="E379" s="116"/>
      <c r="F379" s="115"/>
      <c r="G379" s="37"/>
      <c r="H379" s="160"/>
      <c r="I379" s="166"/>
      <c r="J379" s="161">
        <f t="shared" si="10"/>
        <v>0</v>
      </c>
      <c r="K379" s="166"/>
      <c r="L379" s="160"/>
      <c r="M379" s="166"/>
      <c r="N379" s="160"/>
      <c r="O379" s="167">
        <f t="shared" si="11"/>
        <v>0</v>
      </c>
      <c r="P379" s="161">
        <f t="shared" si="11"/>
        <v>0</v>
      </c>
    </row>
    <row r="380" spans="1:16" x14ac:dyDescent="0.25">
      <c r="A380" s="112">
        <v>375</v>
      </c>
      <c r="B380" s="80"/>
      <c r="C380" s="80"/>
      <c r="D380" s="113"/>
      <c r="E380" s="116"/>
      <c r="F380" s="115"/>
      <c r="G380" s="37"/>
      <c r="H380" s="160"/>
      <c r="I380" s="166"/>
      <c r="J380" s="161">
        <f t="shared" si="10"/>
        <v>0</v>
      </c>
      <c r="K380" s="166"/>
      <c r="L380" s="160"/>
      <c r="M380" s="166"/>
      <c r="N380" s="160"/>
      <c r="O380" s="167">
        <f t="shared" si="11"/>
        <v>0</v>
      </c>
      <c r="P380" s="161">
        <f t="shared" si="11"/>
        <v>0</v>
      </c>
    </row>
    <row r="381" spans="1:16" x14ac:dyDescent="0.25">
      <c r="A381" s="112">
        <v>376</v>
      </c>
      <c r="B381" s="80"/>
      <c r="C381" s="80"/>
      <c r="D381" s="113"/>
      <c r="E381" s="116"/>
      <c r="F381" s="115"/>
      <c r="G381" s="37"/>
      <c r="H381" s="160"/>
      <c r="I381" s="166"/>
      <c r="J381" s="161">
        <f t="shared" si="10"/>
        <v>0</v>
      </c>
      <c r="K381" s="166"/>
      <c r="L381" s="160"/>
      <c r="M381" s="166"/>
      <c r="N381" s="160"/>
      <c r="O381" s="167">
        <f t="shared" si="11"/>
        <v>0</v>
      </c>
      <c r="P381" s="161">
        <f t="shared" si="11"/>
        <v>0</v>
      </c>
    </row>
    <row r="382" spans="1:16" x14ac:dyDescent="0.25">
      <c r="A382" s="112">
        <v>377</v>
      </c>
      <c r="B382" s="80"/>
      <c r="C382" s="80"/>
      <c r="D382" s="113"/>
      <c r="E382" s="116"/>
      <c r="F382" s="115"/>
      <c r="G382" s="37"/>
      <c r="H382" s="160"/>
      <c r="I382" s="166"/>
      <c r="J382" s="161">
        <f t="shared" si="10"/>
        <v>0</v>
      </c>
      <c r="K382" s="166"/>
      <c r="L382" s="160"/>
      <c r="M382" s="166"/>
      <c r="N382" s="160"/>
      <c r="O382" s="167">
        <f t="shared" si="11"/>
        <v>0</v>
      </c>
      <c r="P382" s="161">
        <f t="shared" si="11"/>
        <v>0</v>
      </c>
    </row>
    <row r="383" spans="1:16" x14ac:dyDescent="0.25">
      <c r="A383" s="112">
        <v>378</v>
      </c>
      <c r="B383" s="80"/>
      <c r="C383" s="80"/>
      <c r="D383" s="113"/>
      <c r="E383" s="116"/>
      <c r="F383" s="115"/>
      <c r="G383" s="37"/>
      <c r="H383" s="160"/>
      <c r="I383" s="166"/>
      <c r="J383" s="161">
        <f t="shared" si="10"/>
        <v>0</v>
      </c>
      <c r="K383" s="166"/>
      <c r="L383" s="160"/>
      <c r="M383" s="166"/>
      <c r="N383" s="160"/>
      <c r="O383" s="167">
        <f t="shared" si="11"/>
        <v>0</v>
      </c>
      <c r="P383" s="161">
        <f t="shared" si="11"/>
        <v>0</v>
      </c>
    </row>
    <row r="384" spans="1:16" x14ac:dyDescent="0.25">
      <c r="A384" s="112">
        <v>379</v>
      </c>
      <c r="B384" s="80"/>
      <c r="C384" s="80"/>
      <c r="D384" s="113"/>
      <c r="E384" s="116"/>
      <c r="F384" s="115"/>
      <c r="G384" s="37"/>
      <c r="H384" s="160"/>
      <c r="I384" s="166"/>
      <c r="J384" s="161">
        <f t="shared" si="10"/>
        <v>0</v>
      </c>
      <c r="K384" s="166"/>
      <c r="L384" s="160"/>
      <c r="M384" s="166"/>
      <c r="N384" s="160"/>
      <c r="O384" s="167">
        <f t="shared" si="11"/>
        <v>0</v>
      </c>
      <c r="P384" s="161">
        <f t="shared" si="11"/>
        <v>0</v>
      </c>
    </row>
    <row r="385" spans="1:16" x14ac:dyDescent="0.25">
      <c r="A385" s="112">
        <v>380</v>
      </c>
      <c r="B385" s="80"/>
      <c r="C385" s="80"/>
      <c r="D385" s="113"/>
      <c r="E385" s="116"/>
      <c r="F385" s="115"/>
      <c r="G385" s="37"/>
      <c r="H385" s="160"/>
      <c r="I385" s="166"/>
      <c r="J385" s="161">
        <f t="shared" si="10"/>
        <v>0</v>
      </c>
      <c r="K385" s="166"/>
      <c r="L385" s="160"/>
      <c r="M385" s="166"/>
      <c r="N385" s="160"/>
      <c r="O385" s="167">
        <f t="shared" si="11"/>
        <v>0</v>
      </c>
      <c r="P385" s="161">
        <f t="shared" si="11"/>
        <v>0</v>
      </c>
    </row>
    <row r="386" spans="1:16" x14ac:dyDescent="0.25">
      <c r="A386" s="112">
        <v>381</v>
      </c>
      <c r="B386" s="80"/>
      <c r="C386" s="80"/>
      <c r="D386" s="113"/>
      <c r="E386" s="116"/>
      <c r="F386" s="115"/>
      <c r="G386" s="37"/>
      <c r="H386" s="160"/>
      <c r="I386" s="166"/>
      <c r="J386" s="161">
        <f t="shared" si="10"/>
        <v>0</v>
      </c>
      <c r="K386" s="166"/>
      <c r="L386" s="160"/>
      <c r="M386" s="166"/>
      <c r="N386" s="160"/>
      <c r="O386" s="167">
        <f t="shared" si="11"/>
        <v>0</v>
      </c>
      <c r="P386" s="161">
        <f t="shared" si="11"/>
        <v>0</v>
      </c>
    </row>
    <row r="387" spans="1:16" x14ac:dyDescent="0.25">
      <c r="A387" s="112">
        <v>382</v>
      </c>
      <c r="B387" s="80"/>
      <c r="C387" s="80"/>
      <c r="D387" s="113"/>
      <c r="E387" s="116"/>
      <c r="F387" s="115"/>
      <c r="G387" s="37"/>
      <c r="H387" s="160"/>
      <c r="I387" s="166"/>
      <c r="J387" s="161">
        <f t="shared" si="10"/>
        <v>0</v>
      </c>
      <c r="K387" s="166"/>
      <c r="L387" s="160"/>
      <c r="M387" s="166"/>
      <c r="N387" s="160"/>
      <c r="O387" s="167">
        <f t="shared" si="11"/>
        <v>0</v>
      </c>
      <c r="P387" s="161">
        <f t="shared" si="11"/>
        <v>0</v>
      </c>
    </row>
    <row r="388" spans="1:16" x14ac:dyDescent="0.25">
      <c r="A388" s="112">
        <v>383</v>
      </c>
      <c r="B388" s="80"/>
      <c r="C388" s="80"/>
      <c r="D388" s="113"/>
      <c r="E388" s="116"/>
      <c r="F388" s="115"/>
      <c r="G388" s="37"/>
      <c r="H388" s="160"/>
      <c r="I388" s="166"/>
      <c r="J388" s="161">
        <f t="shared" si="10"/>
        <v>0</v>
      </c>
      <c r="K388" s="166"/>
      <c r="L388" s="160"/>
      <c r="M388" s="166"/>
      <c r="N388" s="160"/>
      <c r="O388" s="167">
        <f t="shared" si="11"/>
        <v>0</v>
      </c>
      <c r="P388" s="161">
        <f t="shared" si="11"/>
        <v>0</v>
      </c>
    </row>
    <row r="389" spans="1:16" x14ac:dyDescent="0.25">
      <c r="A389" s="112">
        <v>384</v>
      </c>
      <c r="B389" s="80"/>
      <c r="C389" s="80"/>
      <c r="D389" s="113"/>
      <c r="E389" s="116"/>
      <c r="F389" s="115"/>
      <c r="G389" s="37"/>
      <c r="H389" s="160"/>
      <c r="I389" s="166"/>
      <c r="J389" s="161">
        <f t="shared" si="10"/>
        <v>0</v>
      </c>
      <c r="K389" s="166"/>
      <c r="L389" s="160"/>
      <c r="M389" s="166"/>
      <c r="N389" s="160"/>
      <c r="O389" s="167">
        <f t="shared" si="11"/>
        <v>0</v>
      </c>
      <c r="P389" s="161">
        <f t="shared" si="11"/>
        <v>0</v>
      </c>
    </row>
    <row r="390" spans="1:16" x14ac:dyDescent="0.25">
      <c r="A390" s="112">
        <v>385</v>
      </c>
      <c r="B390" s="80"/>
      <c r="C390" s="80"/>
      <c r="D390" s="113"/>
      <c r="E390" s="116"/>
      <c r="F390" s="115"/>
      <c r="G390" s="37"/>
      <c r="H390" s="160"/>
      <c r="I390" s="166"/>
      <c r="J390" s="161">
        <f t="shared" si="10"/>
        <v>0</v>
      </c>
      <c r="K390" s="166"/>
      <c r="L390" s="160"/>
      <c r="M390" s="166"/>
      <c r="N390" s="160"/>
      <c r="O390" s="167">
        <f t="shared" si="11"/>
        <v>0</v>
      </c>
      <c r="P390" s="161">
        <f t="shared" si="11"/>
        <v>0</v>
      </c>
    </row>
    <row r="391" spans="1:16" x14ac:dyDescent="0.25">
      <c r="A391" s="112">
        <v>386</v>
      </c>
      <c r="B391" s="80"/>
      <c r="C391" s="80"/>
      <c r="D391" s="113"/>
      <c r="E391" s="116"/>
      <c r="F391" s="115"/>
      <c r="G391" s="37"/>
      <c r="H391" s="160"/>
      <c r="I391" s="166"/>
      <c r="J391" s="161">
        <f t="shared" ref="J391:J454" si="12">I391*H391</f>
        <v>0</v>
      </c>
      <c r="K391" s="166"/>
      <c r="L391" s="160"/>
      <c r="M391" s="166"/>
      <c r="N391" s="160"/>
      <c r="O391" s="167">
        <f t="shared" ref="O391:P454" si="13">I391+K391-M391</f>
        <v>0</v>
      </c>
      <c r="P391" s="161">
        <f t="shared" si="13"/>
        <v>0</v>
      </c>
    </row>
    <row r="392" spans="1:16" x14ac:dyDescent="0.25">
      <c r="A392" s="112">
        <v>387</v>
      </c>
      <c r="B392" s="80"/>
      <c r="C392" s="80"/>
      <c r="D392" s="113"/>
      <c r="E392" s="116"/>
      <c r="F392" s="115"/>
      <c r="G392" s="37"/>
      <c r="H392" s="160"/>
      <c r="I392" s="166"/>
      <c r="J392" s="161">
        <f t="shared" si="12"/>
        <v>0</v>
      </c>
      <c r="K392" s="166"/>
      <c r="L392" s="160"/>
      <c r="M392" s="166"/>
      <c r="N392" s="160"/>
      <c r="O392" s="167">
        <f t="shared" si="13"/>
        <v>0</v>
      </c>
      <c r="P392" s="161">
        <f t="shared" si="13"/>
        <v>0</v>
      </c>
    </row>
    <row r="393" spans="1:16" x14ac:dyDescent="0.25">
      <c r="A393" s="112">
        <v>388</v>
      </c>
      <c r="B393" s="80"/>
      <c r="C393" s="80"/>
      <c r="D393" s="113"/>
      <c r="E393" s="116"/>
      <c r="F393" s="115"/>
      <c r="G393" s="37"/>
      <c r="H393" s="160"/>
      <c r="I393" s="166"/>
      <c r="J393" s="161">
        <f t="shared" si="12"/>
        <v>0</v>
      </c>
      <c r="K393" s="166"/>
      <c r="L393" s="160"/>
      <c r="M393" s="166"/>
      <c r="N393" s="160"/>
      <c r="O393" s="167">
        <f t="shared" si="13"/>
        <v>0</v>
      </c>
      <c r="P393" s="161">
        <f t="shared" si="13"/>
        <v>0</v>
      </c>
    </row>
    <row r="394" spans="1:16" x14ac:dyDescent="0.25">
      <c r="A394" s="112">
        <v>389</v>
      </c>
      <c r="B394" s="80"/>
      <c r="C394" s="80"/>
      <c r="D394" s="113"/>
      <c r="E394" s="116"/>
      <c r="F394" s="115"/>
      <c r="G394" s="37"/>
      <c r="H394" s="160"/>
      <c r="I394" s="166"/>
      <c r="J394" s="161">
        <f t="shared" si="12"/>
        <v>0</v>
      </c>
      <c r="K394" s="166"/>
      <c r="L394" s="160"/>
      <c r="M394" s="166"/>
      <c r="N394" s="160"/>
      <c r="O394" s="167">
        <f t="shared" si="13"/>
        <v>0</v>
      </c>
      <c r="P394" s="161">
        <f t="shared" si="13"/>
        <v>0</v>
      </c>
    </row>
    <row r="395" spans="1:16" x14ac:dyDescent="0.25">
      <c r="A395" s="112">
        <v>390</v>
      </c>
      <c r="B395" s="80"/>
      <c r="C395" s="80"/>
      <c r="D395" s="113"/>
      <c r="E395" s="116"/>
      <c r="F395" s="115"/>
      <c r="G395" s="37"/>
      <c r="H395" s="160"/>
      <c r="I395" s="166"/>
      <c r="J395" s="161">
        <f t="shared" si="12"/>
        <v>0</v>
      </c>
      <c r="K395" s="166"/>
      <c r="L395" s="160"/>
      <c r="M395" s="166"/>
      <c r="N395" s="160"/>
      <c r="O395" s="167">
        <f t="shared" si="13"/>
        <v>0</v>
      </c>
      <c r="P395" s="161">
        <f t="shared" si="13"/>
        <v>0</v>
      </c>
    </row>
    <row r="396" spans="1:16" x14ac:dyDescent="0.25">
      <c r="A396" s="112">
        <v>391</v>
      </c>
      <c r="B396" s="80"/>
      <c r="C396" s="80"/>
      <c r="D396" s="113"/>
      <c r="E396" s="116"/>
      <c r="F396" s="115"/>
      <c r="G396" s="37"/>
      <c r="H396" s="160"/>
      <c r="I396" s="166"/>
      <c r="J396" s="161">
        <f t="shared" si="12"/>
        <v>0</v>
      </c>
      <c r="K396" s="166"/>
      <c r="L396" s="160"/>
      <c r="M396" s="166"/>
      <c r="N396" s="160"/>
      <c r="O396" s="167">
        <f t="shared" si="13"/>
        <v>0</v>
      </c>
      <c r="P396" s="161">
        <f t="shared" si="13"/>
        <v>0</v>
      </c>
    </row>
    <row r="397" spans="1:16" x14ac:dyDescent="0.25">
      <c r="A397" s="112">
        <v>392</v>
      </c>
      <c r="B397" s="80"/>
      <c r="C397" s="80"/>
      <c r="D397" s="113"/>
      <c r="E397" s="116"/>
      <c r="F397" s="115"/>
      <c r="G397" s="37"/>
      <c r="H397" s="160"/>
      <c r="I397" s="166"/>
      <c r="J397" s="161">
        <f t="shared" si="12"/>
        <v>0</v>
      </c>
      <c r="K397" s="166"/>
      <c r="L397" s="160"/>
      <c r="M397" s="166"/>
      <c r="N397" s="160"/>
      <c r="O397" s="167">
        <f t="shared" si="13"/>
        <v>0</v>
      </c>
      <c r="P397" s="161">
        <f t="shared" si="13"/>
        <v>0</v>
      </c>
    </row>
    <row r="398" spans="1:16" x14ac:dyDescent="0.25">
      <c r="A398" s="112">
        <v>393</v>
      </c>
      <c r="B398" s="80"/>
      <c r="C398" s="80"/>
      <c r="D398" s="113"/>
      <c r="E398" s="116"/>
      <c r="F398" s="115"/>
      <c r="G398" s="37"/>
      <c r="H398" s="160"/>
      <c r="I398" s="166"/>
      <c r="J398" s="161">
        <f t="shared" si="12"/>
        <v>0</v>
      </c>
      <c r="K398" s="166"/>
      <c r="L398" s="160"/>
      <c r="M398" s="166"/>
      <c r="N398" s="160"/>
      <c r="O398" s="167">
        <f t="shared" si="13"/>
        <v>0</v>
      </c>
      <c r="P398" s="161">
        <f t="shared" si="13"/>
        <v>0</v>
      </c>
    </row>
    <row r="399" spans="1:16" x14ac:dyDescent="0.25">
      <c r="A399" s="112">
        <v>394</v>
      </c>
      <c r="B399" s="80"/>
      <c r="C399" s="80"/>
      <c r="D399" s="113"/>
      <c r="E399" s="116"/>
      <c r="F399" s="115"/>
      <c r="G399" s="37"/>
      <c r="H399" s="160"/>
      <c r="I399" s="166"/>
      <c r="J399" s="161">
        <f t="shared" si="12"/>
        <v>0</v>
      </c>
      <c r="K399" s="166"/>
      <c r="L399" s="160"/>
      <c r="M399" s="166"/>
      <c r="N399" s="160"/>
      <c r="O399" s="167">
        <f t="shared" si="13"/>
        <v>0</v>
      </c>
      <c r="P399" s="161">
        <f t="shared" si="13"/>
        <v>0</v>
      </c>
    </row>
    <row r="400" spans="1:16" x14ac:dyDescent="0.25">
      <c r="A400" s="112">
        <v>395</v>
      </c>
      <c r="B400" s="80"/>
      <c r="C400" s="80"/>
      <c r="D400" s="113"/>
      <c r="E400" s="116"/>
      <c r="F400" s="115"/>
      <c r="G400" s="37"/>
      <c r="H400" s="160"/>
      <c r="I400" s="166"/>
      <c r="J400" s="161">
        <f t="shared" si="12"/>
        <v>0</v>
      </c>
      <c r="K400" s="166"/>
      <c r="L400" s="160"/>
      <c r="M400" s="166"/>
      <c r="N400" s="160"/>
      <c r="O400" s="167">
        <f t="shared" si="13"/>
        <v>0</v>
      </c>
      <c r="P400" s="161">
        <f t="shared" si="13"/>
        <v>0</v>
      </c>
    </row>
    <row r="401" spans="1:16" x14ac:dyDescent="0.25">
      <c r="A401" s="112">
        <v>396</v>
      </c>
      <c r="B401" s="80"/>
      <c r="C401" s="80"/>
      <c r="D401" s="113"/>
      <c r="E401" s="116"/>
      <c r="F401" s="115"/>
      <c r="G401" s="37"/>
      <c r="H401" s="160"/>
      <c r="I401" s="166"/>
      <c r="J401" s="161">
        <f t="shared" si="12"/>
        <v>0</v>
      </c>
      <c r="K401" s="166"/>
      <c r="L401" s="160"/>
      <c r="M401" s="166"/>
      <c r="N401" s="160"/>
      <c r="O401" s="167">
        <f t="shared" si="13"/>
        <v>0</v>
      </c>
      <c r="P401" s="161">
        <f t="shared" si="13"/>
        <v>0</v>
      </c>
    </row>
    <row r="402" spans="1:16" x14ac:dyDescent="0.25">
      <c r="A402" s="112">
        <v>397</v>
      </c>
      <c r="B402" s="80"/>
      <c r="C402" s="80"/>
      <c r="D402" s="113"/>
      <c r="E402" s="116"/>
      <c r="F402" s="115"/>
      <c r="G402" s="37"/>
      <c r="H402" s="160"/>
      <c r="I402" s="166"/>
      <c r="J402" s="161">
        <f t="shared" si="12"/>
        <v>0</v>
      </c>
      <c r="K402" s="166"/>
      <c r="L402" s="160"/>
      <c r="M402" s="166"/>
      <c r="N402" s="160"/>
      <c r="O402" s="167">
        <f t="shared" si="13"/>
        <v>0</v>
      </c>
      <c r="P402" s="161">
        <f t="shared" si="13"/>
        <v>0</v>
      </c>
    </row>
    <row r="403" spans="1:16" x14ac:dyDescent="0.25">
      <c r="A403" s="112">
        <v>398</v>
      </c>
      <c r="B403" s="80"/>
      <c r="C403" s="80"/>
      <c r="D403" s="113"/>
      <c r="E403" s="116"/>
      <c r="F403" s="115"/>
      <c r="G403" s="37"/>
      <c r="H403" s="160"/>
      <c r="I403" s="166"/>
      <c r="J403" s="161">
        <f t="shared" si="12"/>
        <v>0</v>
      </c>
      <c r="K403" s="166"/>
      <c r="L403" s="160"/>
      <c r="M403" s="166"/>
      <c r="N403" s="160"/>
      <c r="O403" s="167">
        <f t="shared" si="13"/>
        <v>0</v>
      </c>
      <c r="P403" s="161">
        <f t="shared" si="13"/>
        <v>0</v>
      </c>
    </row>
    <row r="404" spans="1:16" x14ac:dyDescent="0.25">
      <c r="A404" s="112">
        <v>399</v>
      </c>
      <c r="B404" s="80"/>
      <c r="C404" s="80"/>
      <c r="D404" s="113"/>
      <c r="E404" s="116"/>
      <c r="F404" s="115"/>
      <c r="G404" s="37"/>
      <c r="H404" s="160"/>
      <c r="I404" s="166"/>
      <c r="J404" s="161">
        <f t="shared" si="12"/>
        <v>0</v>
      </c>
      <c r="K404" s="166"/>
      <c r="L404" s="160"/>
      <c r="M404" s="166"/>
      <c r="N404" s="160"/>
      <c r="O404" s="167">
        <f t="shared" si="13"/>
        <v>0</v>
      </c>
      <c r="P404" s="161">
        <f t="shared" si="13"/>
        <v>0</v>
      </c>
    </row>
    <row r="405" spans="1:16" x14ac:dyDescent="0.25">
      <c r="A405" s="112">
        <v>400</v>
      </c>
      <c r="B405" s="80"/>
      <c r="C405" s="80"/>
      <c r="D405" s="113"/>
      <c r="E405" s="116"/>
      <c r="F405" s="115"/>
      <c r="G405" s="37"/>
      <c r="H405" s="160"/>
      <c r="I405" s="166"/>
      <c r="J405" s="161">
        <f t="shared" si="12"/>
        <v>0</v>
      </c>
      <c r="K405" s="166"/>
      <c r="L405" s="160"/>
      <c r="M405" s="166"/>
      <c r="N405" s="160"/>
      <c r="O405" s="167">
        <f t="shared" si="13"/>
        <v>0</v>
      </c>
      <c r="P405" s="161">
        <f t="shared" si="13"/>
        <v>0</v>
      </c>
    </row>
    <row r="406" spans="1:16" x14ac:dyDescent="0.25">
      <c r="A406" s="112">
        <v>401</v>
      </c>
      <c r="B406" s="80"/>
      <c r="C406" s="80"/>
      <c r="D406" s="113"/>
      <c r="E406" s="116"/>
      <c r="F406" s="115"/>
      <c r="G406" s="37"/>
      <c r="H406" s="160"/>
      <c r="I406" s="166"/>
      <c r="J406" s="161">
        <f t="shared" si="12"/>
        <v>0</v>
      </c>
      <c r="K406" s="166"/>
      <c r="L406" s="160"/>
      <c r="M406" s="166"/>
      <c r="N406" s="160"/>
      <c r="O406" s="167">
        <f t="shared" si="13"/>
        <v>0</v>
      </c>
      <c r="P406" s="161">
        <f t="shared" si="13"/>
        <v>0</v>
      </c>
    </row>
    <row r="407" spans="1:16" x14ac:dyDescent="0.25">
      <c r="A407" s="112">
        <v>402</v>
      </c>
      <c r="B407" s="80"/>
      <c r="C407" s="80"/>
      <c r="D407" s="113"/>
      <c r="E407" s="116"/>
      <c r="F407" s="115"/>
      <c r="G407" s="37"/>
      <c r="H407" s="160"/>
      <c r="I407" s="166"/>
      <c r="J407" s="161">
        <f t="shared" si="12"/>
        <v>0</v>
      </c>
      <c r="K407" s="166"/>
      <c r="L407" s="160"/>
      <c r="M407" s="166"/>
      <c r="N407" s="160"/>
      <c r="O407" s="167">
        <f t="shared" si="13"/>
        <v>0</v>
      </c>
      <c r="P407" s="161">
        <f t="shared" si="13"/>
        <v>0</v>
      </c>
    </row>
    <row r="408" spans="1:16" x14ac:dyDescent="0.25">
      <c r="A408" s="112">
        <v>403</v>
      </c>
      <c r="B408" s="80"/>
      <c r="C408" s="80"/>
      <c r="D408" s="113"/>
      <c r="E408" s="116"/>
      <c r="F408" s="115"/>
      <c r="G408" s="37"/>
      <c r="H408" s="160"/>
      <c r="I408" s="166"/>
      <c r="J408" s="161">
        <f t="shared" si="12"/>
        <v>0</v>
      </c>
      <c r="K408" s="166"/>
      <c r="L408" s="160"/>
      <c r="M408" s="166"/>
      <c r="N408" s="160"/>
      <c r="O408" s="167">
        <f t="shared" si="13"/>
        <v>0</v>
      </c>
      <c r="P408" s="161">
        <f t="shared" si="13"/>
        <v>0</v>
      </c>
    </row>
    <row r="409" spans="1:16" x14ac:dyDescent="0.25">
      <c r="A409" s="112">
        <v>404</v>
      </c>
      <c r="B409" s="80"/>
      <c r="C409" s="80"/>
      <c r="D409" s="113"/>
      <c r="E409" s="116"/>
      <c r="F409" s="115"/>
      <c r="G409" s="37"/>
      <c r="H409" s="160"/>
      <c r="I409" s="166"/>
      <c r="J409" s="161">
        <f t="shared" si="12"/>
        <v>0</v>
      </c>
      <c r="K409" s="166"/>
      <c r="L409" s="160"/>
      <c r="M409" s="166"/>
      <c r="N409" s="160"/>
      <c r="O409" s="167">
        <f t="shared" si="13"/>
        <v>0</v>
      </c>
      <c r="P409" s="161">
        <f t="shared" si="13"/>
        <v>0</v>
      </c>
    </row>
    <row r="410" spans="1:16" x14ac:dyDescent="0.25">
      <c r="A410" s="112">
        <v>405</v>
      </c>
      <c r="B410" s="80"/>
      <c r="C410" s="80"/>
      <c r="D410" s="113"/>
      <c r="E410" s="116"/>
      <c r="F410" s="115"/>
      <c r="G410" s="37"/>
      <c r="H410" s="160"/>
      <c r="I410" s="166"/>
      <c r="J410" s="161">
        <f t="shared" si="12"/>
        <v>0</v>
      </c>
      <c r="K410" s="166"/>
      <c r="L410" s="160"/>
      <c r="M410" s="166"/>
      <c r="N410" s="160"/>
      <c r="O410" s="167">
        <f t="shared" si="13"/>
        <v>0</v>
      </c>
      <c r="P410" s="161">
        <f t="shared" si="13"/>
        <v>0</v>
      </c>
    </row>
    <row r="411" spans="1:16" x14ac:dyDescent="0.25">
      <c r="A411" s="112">
        <v>406</v>
      </c>
      <c r="B411" s="80"/>
      <c r="C411" s="80"/>
      <c r="D411" s="113"/>
      <c r="E411" s="116"/>
      <c r="F411" s="115"/>
      <c r="G411" s="37"/>
      <c r="H411" s="160"/>
      <c r="I411" s="166"/>
      <c r="J411" s="161">
        <f t="shared" si="12"/>
        <v>0</v>
      </c>
      <c r="K411" s="166"/>
      <c r="L411" s="160"/>
      <c r="M411" s="166"/>
      <c r="N411" s="160"/>
      <c r="O411" s="167">
        <f t="shared" si="13"/>
        <v>0</v>
      </c>
      <c r="P411" s="161">
        <f t="shared" si="13"/>
        <v>0</v>
      </c>
    </row>
    <row r="412" spans="1:16" x14ac:dyDescent="0.25">
      <c r="A412" s="112">
        <v>407</v>
      </c>
      <c r="B412" s="80"/>
      <c r="C412" s="80"/>
      <c r="D412" s="113"/>
      <c r="E412" s="116"/>
      <c r="F412" s="115"/>
      <c r="G412" s="37"/>
      <c r="H412" s="160"/>
      <c r="I412" s="166"/>
      <c r="J412" s="161">
        <f t="shared" si="12"/>
        <v>0</v>
      </c>
      <c r="K412" s="166"/>
      <c r="L412" s="160"/>
      <c r="M412" s="166"/>
      <c r="N412" s="160"/>
      <c r="O412" s="167">
        <f t="shared" si="13"/>
        <v>0</v>
      </c>
      <c r="P412" s="161">
        <f t="shared" si="13"/>
        <v>0</v>
      </c>
    </row>
    <row r="413" spans="1:16" x14ac:dyDescent="0.25">
      <c r="A413" s="112">
        <v>408</v>
      </c>
      <c r="B413" s="80"/>
      <c r="C413" s="80"/>
      <c r="D413" s="113"/>
      <c r="E413" s="116"/>
      <c r="F413" s="115"/>
      <c r="G413" s="37"/>
      <c r="H413" s="160"/>
      <c r="I413" s="166"/>
      <c r="J413" s="161">
        <f t="shared" si="12"/>
        <v>0</v>
      </c>
      <c r="K413" s="166"/>
      <c r="L413" s="160"/>
      <c r="M413" s="166"/>
      <c r="N413" s="160"/>
      <c r="O413" s="167">
        <f t="shared" si="13"/>
        <v>0</v>
      </c>
      <c r="P413" s="161">
        <f t="shared" si="13"/>
        <v>0</v>
      </c>
    </row>
    <row r="414" spans="1:16" x14ac:dyDescent="0.25">
      <c r="A414" s="112">
        <v>409</v>
      </c>
      <c r="B414" s="80"/>
      <c r="C414" s="80"/>
      <c r="D414" s="113"/>
      <c r="E414" s="116"/>
      <c r="F414" s="115"/>
      <c r="G414" s="37"/>
      <c r="H414" s="160"/>
      <c r="I414" s="166"/>
      <c r="J414" s="161">
        <f t="shared" si="12"/>
        <v>0</v>
      </c>
      <c r="K414" s="166"/>
      <c r="L414" s="160"/>
      <c r="M414" s="166"/>
      <c r="N414" s="160"/>
      <c r="O414" s="167">
        <f t="shared" si="13"/>
        <v>0</v>
      </c>
      <c r="P414" s="161">
        <f t="shared" si="13"/>
        <v>0</v>
      </c>
    </row>
    <row r="415" spans="1:16" x14ac:dyDescent="0.25">
      <c r="A415" s="112">
        <v>410</v>
      </c>
      <c r="B415" s="80"/>
      <c r="C415" s="80"/>
      <c r="D415" s="113"/>
      <c r="E415" s="116"/>
      <c r="F415" s="115"/>
      <c r="G415" s="37"/>
      <c r="H415" s="160"/>
      <c r="I415" s="166"/>
      <c r="J415" s="161">
        <f t="shared" si="12"/>
        <v>0</v>
      </c>
      <c r="K415" s="166"/>
      <c r="L415" s="160"/>
      <c r="M415" s="166"/>
      <c r="N415" s="160"/>
      <c r="O415" s="167">
        <f t="shared" si="13"/>
        <v>0</v>
      </c>
      <c r="P415" s="161">
        <f t="shared" si="13"/>
        <v>0</v>
      </c>
    </row>
    <row r="416" spans="1:16" x14ac:dyDescent="0.25">
      <c r="A416" s="112">
        <v>411</v>
      </c>
      <c r="B416" s="80"/>
      <c r="C416" s="80"/>
      <c r="D416" s="113"/>
      <c r="E416" s="116"/>
      <c r="F416" s="115"/>
      <c r="G416" s="37"/>
      <c r="H416" s="160"/>
      <c r="I416" s="166"/>
      <c r="J416" s="161">
        <f t="shared" si="12"/>
        <v>0</v>
      </c>
      <c r="K416" s="166"/>
      <c r="L416" s="160"/>
      <c r="M416" s="166"/>
      <c r="N416" s="160"/>
      <c r="O416" s="167">
        <f t="shared" si="13"/>
        <v>0</v>
      </c>
      <c r="P416" s="161">
        <f t="shared" si="13"/>
        <v>0</v>
      </c>
    </row>
    <row r="417" spans="1:16" x14ac:dyDescent="0.25">
      <c r="A417" s="112">
        <v>412</v>
      </c>
      <c r="B417" s="80"/>
      <c r="C417" s="80"/>
      <c r="D417" s="113"/>
      <c r="E417" s="116"/>
      <c r="F417" s="115"/>
      <c r="G417" s="37"/>
      <c r="H417" s="160"/>
      <c r="I417" s="166"/>
      <c r="J417" s="161">
        <f t="shared" si="12"/>
        <v>0</v>
      </c>
      <c r="K417" s="166"/>
      <c r="L417" s="160"/>
      <c r="M417" s="166"/>
      <c r="N417" s="160"/>
      <c r="O417" s="167">
        <f t="shared" si="13"/>
        <v>0</v>
      </c>
      <c r="P417" s="161">
        <f t="shared" si="13"/>
        <v>0</v>
      </c>
    </row>
    <row r="418" spans="1:16" x14ac:dyDescent="0.25">
      <c r="A418" s="112">
        <v>413</v>
      </c>
      <c r="B418" s="80"/>
      <c r="C418" s="80"/>
      <c r="D418" s="113"/>
      <c r="E418" s="116"/>
      <c r="F418" s="115"/>
      <c r="G418" s="37"/>
      <c r="H418" s="160"/>
      <c r="I418" s="166"/>
      <c r="J418" s="161">
        <f t="shared" si="12"/>
        <v>0</v>
      </c>
      <c r="K418" s="166"/>
      <c r="L418" s="160"/>
      <c r="M418" s="166"/>
      <c r="N418" s="160"/>
      <c r="O418" s="167">
        <f t="shared" si="13"/>
        <v>0</v>
      </c>
      <c r="P418" s="161">
        <f t="shared" si="13"/>
        <v>0</v>
      </c>
    </row>
    <row r="419" spans="1:16" x14ac:dyDescent="0.25">
      <c r="A419" s="112">
        <v>414</v>
      </c>
      <c r="B419" s="80"/>
      <c r="C419" s="80"/>
      <c r="D419" s="113"/>
      <c r="E419" s="116"/>
      <c r="F419" s="115"/>
      <c r="G419" s="37"/>
      <c r="H419" s="160"/>
      <c r="I419" s="166"/>
      <c r="J419" s="161">
        <f t="shared" si="12"/>
        <v>0</v>
      </c>
      <c r="K419" s="166"/>
      <c r="L419" s="160"/>
      <c r="M419" s="166"/>
      <c r="N419" s="160"/>
      <c r="O419" s="167">
        <f t="shared" si="13"/>
        <v>0</v>
      </c>
      <c r="P419" s="161">
        <f t="shared" si="13"/>
        <v>0</v>
      </c>
    </row>
    <row r="420" spans="1:16" x14ac:dyDescent="0.25">
      <c r="A420" s="112">
        <v>415</v>
      </c>
      <c r="B420" s="80"/>
      <c r="C420" s="80"/>
      <c r="D420" s="113"/>
      <c r="E420" s="116"/>
      <c r="F420" s="115"/>
      <c r="G420" s="37"/>
      <c r="H420" s="160"/>
      <c r="I420" s="166"/>
      <c r="J420" s="161">
        <f t="shared" si="12"/>
        <v>0</v>
      </c>
      <c r="K420" s="166"/>
      <c r="L420" s="160"/>
      <c r="M420" s="166"/>
      <c r="N420" s="160"/>
      <c r="O420" s="167">
        <f t="shared" si="13"/>
        <v>0</v>
      </c>
      <c r="P420" s="161">
        <f t="shared" si="13"/>
        <v>0</v>
      </c>
    </row>
    <row r="421" spans="1:16" x14ac:dyDescent="0.25">
      <c r="A421" s="112">
        <v>416</v>
      </c>
      <c r="B421" s="80"/>
      <c r="C421" s="80"/>
      <c r="D421" s="113"/>
      <c r="E421" s="116"/>
      <c r="F421" s="115"/>
      <c r="G421" s="37"/>
      <c r="H421" s="160"/>
      <c r="I421" s="166"/>
      <c r="J421" s="161">
        <f t="shared" si="12"/>
        <v>0</v>
      </c>
      <c r="K421" s="166"/>
      <c r="L421" s="160"/>
      <c r="M421" s="166"/>
      <c r="N421" s="160"/>
      <c r="O421" s="167">
        <f t="shared" si="13"/>
        <v>0</v>
      </c>
      <c r="P421" s="161">
        <f t="shared" si="13"/>
        <v>0</v>
      </c>
    </row>
    <row r="422" spans="1:16" x14ac:dyDescent="0.25">
      <c r="A422" s="112">
        <v>417</v>
      </c>
      <c r="B422" s="80"/>
      <c r="C422" s="80"/>
      <c r="D422" s="113"/>
      <c r="E422" s="116"/>
      <c r="F422" s="115"/>
      <c r="G422" s="37"/>
      <c r="H422" s="160"/>
      <c r="I422" s="166"/>
      <c r="J422" s="161">
        <f t="shared" si="12"/>
        <v>0</v>
      </c>
      <c r="K422" s="166"/>
      <c r="L422" s="160"/>
      <c r="M422" s="166"/>
      <c r="N422" s="160"/>
      <c r="O422" s="167">
        <f t="shared" si="13"/>
        <v>0</v>
      </c>
      <c r="P422" s="161">
        <f t="shared" si="13"/>
        <v>0</v>
      </c>
    </row>
    <row r="423" spans="1:16" x14ac:dyDescent="0.25">
      <c r="A423" s="112">
        <v>418</v>
      </c>
      <c r="B423" s="80"/>
      <c r="C423" s="80"/>
      <c r="D423" s="113"/>
      <c r="E423" s="116"/>
      <c r="F423" s="115"/>
      <c r="G423" s="37"/>
      <c r="H423" s="160"/>
      <c r="I423" s="166"/>
      <c r="J423" s="161">
        <f t="shared" si="12"/>
        <v>0</v>
      </c>
      <c r="K423" s="166"/>
      <c r="L423" s="160"/>
      <c r="M423" s="166"/>
      <c r="N423" s="160"/>
      <c r="O423" s="167">
        <f t="shared" si="13"/>
        <v>0</v>
      </c>
      <c r="P423" s="161">
        <f t="shared" si="13"/>
        <v>0</v>
      </c>
    </row>
    <row r="424" spans="1:16" x14ac:dyDescent="0.25">
      <c r="A424" s="112">
        <v>419</v>
      </c>
      <c r="B424" s="80"/>
      <c r="C424" s="80"/>
      <c r="D424" s="113"/>
      <c r="E424" s="116"/>
      <c r="F424" s="115"/>
      <c r="G424" s="37"/>
      <c r="H424" s="160"/>
      <c r="I424" s="166"/>
      <c r="J424" s="161">
        <f t="shared" si="12"/>
        <v>0</v>
      </c>
      <c r="K424" s="166"/>
      <c r="L424" s="160"/>
      <c r="M424" s="166"/>
      <c r="N424" s="160"/>
      <c r="O424" s="167">
        <f t="shared" si="13"/>
        <v>0</v>
      </c>
      <c r="P424" s="161">
        <f t="shared" si="13"/>
        <v>0</v>
      </c>
    </row>
    <row r="425" spans="1:16" x14ac:dyDescent="0.25">
      <c r="A425" s="112">
        <v>420</v>
      </c>
      <c r="B425" s="80"/>
      <c r="C425" s="80"/>
      <c r="D425" s="113"/>
      <c r="E425" s="116"/>
      <c r="F425" s="115"/>
      <c r="G425" s="37"/>
      <c r="H425" s="160"/>
      <c r="I425" s="166"/>
      <c r="J425" s="161">
        <f t="shared" si="12"/>
        <v>0</v>
      </c>
      <c r="K425" s="166"/>
      <c r="L425" s="160"/>
      <c r="M425" s="166"/>
      <c r="N425" s="160"/>
      <c r="O425" s="167">
        <f t="shared" si="13"/>
        <v>0</v>
      </c>
      <c r="P425" s="161">
        <f t="shared" si="13"/>
        <v>0</v>
      </c>
    </row>
    <row r="426" spans="1:16" x14ac:dyDescent="0.25">
      <c r="A426" s="112">
        <v>421</v>
      </c>
      <c r="B426" s="80"/>
      <c r="C426" s="80"/>
      <c r="D426" s="113"/>
      <c r="E426" s="116"/>
      <c r="F426" s="115"/>
      <c r="G426" s="37"/>
      <c r="H426" s="160"/>
      <c r="I426" s="166"/>
      <c r="J426" s="161">
        <f t="shared" si="12"/>
        <v>0</v>
      </c>
      <c r="K426" s="166"/>
      <c r="L426" s="160"/>
      <c r="M426" s="166"/>
      <c r="N426" s="160"/>
      <c r="O426" s="167">
        <f t="shared" si="13"/>
        <v>0</v>
      </c>
      <c r="P426" s="161">
        <f t="shared" si="13"/>
        <v>0</v>
      </c>
    </row>
    <row r="427" spans="1:16" x14ac:dyDescent="0.25">
      <c r="A427" s="112">
        <v>422</v>
      </c>
      <c r="B427" s="80"/>
      <c r="C427" s="80"/>
      <c r="D427" s="113"/>
      <c r="E427" s="116"/>
      <c r="F427" s="115"/>
      <c r="G427" s="37"/>
      <c r="H427" s="160"/>
      <c r="I427" s="166"/>
      <c r="J427" s="161">
        <f t="shared" si="12"/>
        <v>0</v>
      </c>
      <c r="K427" s="166"/>
      <c r="L427" s="160"/>
      <c r="M427" s="166"/>
      <c r="N427" s="160"/>
      <c r="O427" s="167">
        <f t="shared" si="13"/>
        <v>0</v>
      </c>
      <c r="P427" s="161">
        <f t="shared" si="13"/>
        <v>0</v>
      </c>
    </row>
    <row r="428" spans="1:16" x14ac:dyDescent="0.25">
      <c r="A428" s="112">
        <v>423</v>
      </c>
      <c r="B428" s="80"/>
      <c r="C428" s="80"/>
      <c r="D428" s="113"/>
      <c r="E428" s="116"/>
      <c r="F428" s="115"/>
      <c r="G428" s="37"/>
      <c r="H428" s="160"/>
      <c r="I428" s="166"/>
      <c r="J428" s="161">
        <f t="shared" si="12"/>
        <v>0</v>
      </c>
      <c r="K428" s="166"/>
      <c r="L428" s="160"/>
      <c r="M428" s="166"/>
      <c r="N428" s="160"/>
      <c r="O428" s="167">
        <f t="shared" si="13"/>
        <v>0</v>
      </c>
      <c r="P428" s="161">
        <f t="shared" si="13"/>
        <v>0</v>
      </c>
    </row>
    <row r="429" spans="1:16" x14ac:dyDescent="0.25">
      <c r="A429" s="112">
        <v>424</v>
      </c>
      <c r="B429" s="80"/>
      <c r="C429" s="80"/>
      <c r="D429" s="113"/>
      <c r="E429" s="116"/>
      <c r="F429" s="115"/>
      <c r="G429" s="37"/>
      <c r="H429" s="160"/>
      <c r="I429" s="166"/>
      <c r="J429" s="161">
        <f t="shared" si="12"/>
        <v>0</v>
      </c>
      <c r="K429" s="166"/>
      <c r="L429" s="160"/>
      <c r="M429" s="166"/>
      <c r="N429" s="160"/>
      <c r="O429" s="167">
        <f t="shared" si="13"/>
        <v>0</v>
      </c>
      <c r="P429" s="161">
        <f t="shared" si="13"/>
        <v>0</v>
      </c>
    </row>
    <row r="430" spans="1:16" x14ac:dyDescent="0.25">
      <c r="A430" s="112">
        <v>425</v>
      </c>
      <c r="B430" s="80"/>
      <c r="C430" s="80"/>
      <c r="D430" s="113"/>
      <c r="E430" s="116"/>
      <c r="F430" s="115"/>
      <c r="G430" s="37"/>
      <c r="H430" s="160"/>
      <c r="I430" s="166"/>
      <c r="J430" s="161">
        <f t="shared" si="12"/>
        <v>0</v>
      </c>
      <c r="K430" s="166"/>
      <c r="L430" s="160"/>
      <c r="M430" s="166"/>
      <c r="N430" s="160"/>
      <c r="O430" s="167">
        <f t="shared" si="13"/>
        <v>0</v>
      </c>
      <c r="P430" s="161">
        <f t="shared" si="13"/>
        <v>0</v>
      </c>
    </row>
    <row r="431" spans="1:16" x14ac:dyDescent="0.25">
      <c r="A431" s="112">
        <v>426</v>
      </c>
      <c r="B431" s="80"/>
      <c r="C431" s="80"/>
      <c r="D431" s="113"/>
      <c r="E431" s="116"/>
      <c r="F431" s="115"/>
      <c r="G431" s="37"/>
      <c r="H431" s="160"/>
      <c r="I431" s="166"/>
      <c r="J431" s="161">
        <f t="shared" si="12"/>
        <v>0</v>
      </c>
      <c r="K431" s="166"/>
      <c r="L431" s="160"/>
      <c r="M431" s="166"/>
      <c r="N431" s="160"/>
      <c r="O431" s="167">
        <f t="shared" si="13"/>
        <v>0</v>
      </c>
      <c r="P431" s="161">
        <f t="shared" si="13"/>
        <v>0</v>
      </c>
    </row>
    <row r="432" spans="1:16" x14ac:dyDescent="0.25">
      <c r="A432" s="112">
        <v>427</v>
      </c>
      <c r="B432" s="80"/>
      <c r="C432" s="80"/>
      <c r="D432" s="113"/>
      <c r="E432" s="116"/>
      <c r="F432" s="115"/>
      <c r="G432" s="37"/>
      <c r="H432" s="160"/>
      <c r="I432" s="166"/>
      <c r="J432" s="161">
        <f t="shared" si="12"/>
        <v>0</v>
      </c>
      <c r="K432" s="166"/>
      <c r="L432" s="160"/>
      <c r="M432" s="166"/>
      <c r="N432" s="160"/>
      <c r="O432" s="167">
        <f t="shared" si="13"/>
        <v>0</v>
      </c>
      <c r="P432" s="161">
        <f t="shared" si="13"/>
        <v>0</v>
      </c>
    </row>
    <row r="433" spans="1:16" x14ac:dyDescent="0.25">
      <c r="A433" s="112">
        <v>428</v>
      </c>
      <c r="B433" s="80"/>
      <c r="C433" s="80"/>
      <c r="D433" s="113"/>
      <c r="E433" s="116"/>
      <c r="F433" s="115"/>
      <c r="G433" s="37"/>
      <c r="H433" s="160"/>
      <c r="I433" s="166"/>
      <c r="J433" s="161">
        <f t="shared" si="12"/>
        <v>0</v>
      </c>
      <c r="K433" s="166"/>
      <c r="L433" s="160"/>
      <c r="M433" s="166"/>
      <c r="N433" s="160"/>
      <c r="O433" s="167">
        <f t="shared" si="13"/>
        <v>0</v>
      </c>
      <c r="P433" s="161">
        <f t="shared" si="13"/>
        <v>0</v>
      </c>
    </row>
    <row r="434" spans="1:16" x14ac:dyDescent="0.25">
      <c r="A434" s="112">
        <v>429</v>
      </c>
      <c r="B434" s="80"/>
      <c r="C434" s="80"/>
      <c r="D434" s="113"/>
      <c r="E434" s="116"/>
      <c r="F434" s="115"/>
      <c r="G434" s="37"/>
      <c r="H434" s="160"/>
      <c r="I434" s="166"/>
      <c r="J434" s="161">
        <f t="shared" si="12"/>
        <v>0</v>
      </c>
      <c r="K434" s="166"/>
      <c r="L434" s="160"/>
      <c r="M434" s="166"/>
      <c r="N434" s="160"/>
      <c r="O434" s="167">
        <f t="shared" si="13"/>
        <v>0</v>
      </c>
      <c r="P434" s="161">
        <f t="shared" si="13"/>
        <v>0</v>
      </c>
    </row>
    <row r="435" spans="1:16" x14ac:dyDescent="0.25">
      <c r="A435" s="112">
        <v>430</v>
      </c>
      <c r="B435" s="80"/>
      <c r="C435" s="80"/>
      <c r="D435" s="113"/>
      <c r="E435" s="116"/>
      <c r="F435" s="115"/>
      <c r="G435" s="37"/>
      <c r="H435" s="160"/>
      <c r="I435" s="166"/>
      <c r="J435" s="161">
        <f t="shared" si="12"/>
        <v>0</v>
      </c>
      <c r="K435" s="166"/>
      <c r="L435" s="160"/>
      <c r="M435" s="166"/>
      <c r="N435" s="160"/>
      <c r="O435" s="167">
        <f t="shared" si="13"/>
        <v>0</v>
      </c>
      <c r="P435" s="161">
        <f t="shared" si="13"/>
        <v>0</v>
      </c>
    </row>
    <row r="436" spans="1:16" x14ac:dyDescent="0.25">
      <c r="A436" s="112">
        <v>431</v>
      </c>
      <c r="B436" s="80"/>
      <c r="C436" s="80"/>
      <c r="D436" s="113"/>
      <c r="E436" s="116"/>
      <c r="F436" s="115"/>
      <c r="G436" s="37"/>
      <c r="H436" s="160"/>
      <c r="I436" s="166"/>
      <c r="J436" s="161">
        <f t="shared" si="12"/>
        <v>0</v>
      </c>
      <c r="K436" s="166"/>
      <c r="L436" s="160"/>
      <c r="M436" s="166"/>
      <c r="N436" s="160"/>
      <c r="O436" s="167">
        <f t="shared" si="13"/>
        <v>0</v>
      </c>
      <c r="P436" s="161">
        <f t="shared" si="13"/>
        <v>0</v>
      </c>
    </row>
    <row r="437" spans="1:16" x14ac:dyDescent="0.25">
      <c r="A437" s="112">
        <v>432</v>
      </c>
      <c r="B437" s="80"/>
      <c r="C437" s="80"/>
      <c r="D437" s="113"/>
      <c r="E437" s="116"/>
      <c r="F437" s="115"/>
      <c r="G437" s="37"/>
      <c r="H437" s="160"/>
      <c r="I437" s="166"/>
      <c r="J437" s="161">
        <f t="shared" si="12"/>
        <v>0</v>
      </c>
      <c r="K437" s="166"/>
      <c r="L437" s="160"/>
      <c r="M437" s="166"/>
      <c r="N437" s="160"/>
      <c r="O437" s="167">
        <f t="shared" si="13"/>
        <v>0</v>
      </c>
      <c r="P437" s="161">
        <f t="shared" si="13"/>
        <v>0</v>
      </c>
    </row>
    <row r="438" spans="1:16" x14ac:dyDescent="0.25">
      <c r="A438" s="112">
        <v>433</v>
      </c>
      <c r="B438" s="80"/>
      <c r="C438" s="80"/>
      <c r="D438" s="113"/>
      <c r="E438" s="116"/>
      <c r="F438" s="115"/>
      <c r="G438" s="37"/>
      <c r="H438" s="160"/>
      <c r="I438" s="166"/>
      <c r="J438" s="161">
        <f t="shared" si="12"/>
        <v>0</v>
      </c>
      <c r="K438" s="166"/>
      <c r="L438" s="160"/>
      <c r="M438" s="166"/>
      <c r="N438" s="160"/>
      <c r="O438" s="167">
        <f t="shared" si="13"/>
        <v>0</v>
      </c>
      <c r="P438" s="161">
        <f t="shared" si="13"/>
        <v>0</v>
      </c>
    </row>
    <row r="439" spans="1:16" x14ac:dyDescent="0.25">
      <c r="A439" s="112">
        <v>434</v>
      </c>
      <c r="B439" s="80"/>
      <c r="C439" s="80"/>
      <c r="D439" s="113"/>
      <c r="E439" s="116"/>
      <c r="F439" s="115"/>
      <c r="G439" s="37"/>
      <c r="H439" s="160"/>
      <c r="I439" s="166"/>
      <c r="J439" s="161">
        <f t="shared" si="12"/>
        <v>0</v>
      </c>
      <c r="K439" s="166"/>
      <c r="L439" s="160"/>
      <c r="M439" s="166"/>
      <c r="N439" s="160"/>
      <c r="O439" s="167">
        <f t="shared" si="13"/>
        <v>0</v>
      </c>
      <c r="P439" s="161">
        <f t="shared" si="13"/>
        <v>0</v>
      </c>
    </row>
    <row r="440" spans="1:16" x14ac:dyDescent="0.25">
      <c r="A440" s="112">
        <v>435</v>
      </c>
      <c r="B440" s="80"/>
      <c r="C440" s="80"/>
      <c r="D440" s="113"/>
      <c r="E440" s="116"/>
      <c r="F440" s="115"/>
      <c r="G440" s="37"/>
      <c r="H440" s="160"/>
      <c r="I440" s="166"/>
      <c r="J440" s="161">
        <f t="shared" si="12"/>
        <v>0</v>
      </c>
      <c r="K440" s="166"/>
      <c r="L440" s="160"/>
      <c r="M440" s="166"/>
      <c r="N440" s="160"/>
      <c r="O440" s="167">
        <f t="shared" si="13"/>
        <v>0</v>
      </c>
      <c r="P440" s="161">
        <f t="shared" si="13"/>
        <v>0</v>
      </c>
    </row>
    <row r="441" spans="1:16" x14ac:dyDescent="0.25">
      <c r="A441" s="112">
        <v>436</v>
      </c>
      <c r="B441" s="80"/>
      <c r="C441" s="80"/>
      <c r="D441" s="113"/>
      <c r="E441" s="116"/>
      <c r="F441" s="115"/>
      <c r="G441" s="37"/>
      <c r="H441" s="160"/>
      <c r="I441" s="166"/>
      <c r="J441" s="161">
        <f t="shared" si="12"/>
        <v>0</v>
      </c>
      <c r="K441" s="166"/>
      <c r="L441" s="160"/>
      <c r="M441" s="166"/>
      <c r="N441" s="160"/>
      <c r="O441" s="167">
        <f t="shared" si="13"/>
        <v>0</v>
      </c>
      <c r="P441" s="161">
        <f t="shared" si="13"/>
        <v>0</v>
      </c>
    </row>
    <row r="442" spans="1:16" x14ac:dyDescent="0.25">
      <c r="A442" s="112">
        <v>437</v>
      </c>
      <c r="B442" s="80"/>
      <c r="C442" s="80"/>
      <c r="D442" s="113"/>
      <c r="E442" s="116"/>
      <c r="F442" s="115"/>
      <c r="G442" s="37"/>
      <c r="H442" s="160"/>
      <c r="I442" s="166"/>
      <c r="J442" s="161">
        <f t="shared" si="12"/>
        <v>0</v>
      </c>
      <c r="K442" s="166"/>
      <c r="L442" s="160"/>
      <c r="M442" s="166"/>
      <c r="N442" s="160"/>
      <c r="O442" s="167">
        <f t="shared" si="13"/>
        <v>0</v>
      </c>
      <c r="P442" s="161">
        <f t="shared" si="13"/>
        <v>0</v>
      </c>
    </row>
    <row r="443" spans="1:16" x14ac:dyDescent="0.25">
      <c r="A443" s="112">
        <v>438</v>
      </c>
      <c r="B443" s="80"/>
      <c r="C443" s="80"/>
      <c r="D443" s="113"/>
      <c r="E443" s="116"/>
      <c r="F443" s="115"/>
      <c r="G443" s="37"/>
      <c r="H443" s="160"/>
      <c r="I443" s="166"/>
      <c r="J443" s="161">
        <f t="shared" si="12"/>
        <v>0</v>
      </c>
      <c r="K443" s="166"/>
      <c r="L443" s="160"/>
      <c r="M443" s="166"/>
      <c r="N443" s="160"/>
      <c r="O443" s="167">
        <f t="shared" si="13"/>
        <v>0</v>
      </c>
      <c r="P443" s="161">
        <f t="shared" si="13"/>
        <v>0</v>
      </c>
    </row>
    <row r="444" spans="1:16" x14ac:dyDescent="0.25">
      <c r="A444" s="112">
        <v>439</v>
      </c>
      <c r="B444" s="80"/>
      <c r="C444" s="80"/>
      <c r="D444" s="113"/>
      <c r="E444" s="116"/>
      <c r="F444" s="115"/>
      <c r="G444" s="37"/>
      <c r="H444" s="160"/>
      <c r="I444" s="166"/>
      <c r="J444" s="161">
        <f t="shared" si="12"/>
        <v>0</v>
      </c>
      <c r="K444" s="166"/>
      <c r="L444" s="160"/>
      <c r="M444" s="166"/>
      <c r="N444" s="160"/>
      <c r="O444" s="167">
        <f t="shared" si="13"/>
        <v>0</v>
      </c>
      <c r="P444" s="161">
        <f t="shared" si="13"/>
        <v>0</v>
      </c>
    </row>
    <row r="445" spans="1:16" x14ac:dyDescent="0.25">
      <c r="A445" s="112">
        <v>440</v>
      </c>
      <c r="B445" s="80"/>
      <c r="C445" s="80"/>
      <c r="D445" s="113"/>
      <c r="E445" s="116"/>
      <c r="F445" s="115"/>
      <c r="G445" s="37"/>
      <c r="H445" s="160"/>
      <c r="I445" s="166"/>
      <c r="J445" s="161">
        <f t="shared" si="12"/>
        <v>0</v>
      </c>
      <c r="K445" s="166"/>
      <c r="L445" s="160"/>
      <c r="M445" s="166"/>
      <c r="N445" s="160"/>
      <c r="O445" s="167">
        <f t="shared" si="13"/>
        <v>0</v>
      </c>
      <c r="P445" s="161">
        <f t="shared" si="13"/>
        <v>0</v>
      </c>
    </row>
    <row r="446" spans="1:16" x14ac:dyDescent="0.25">
      <c r="A446" s="112">
        <v>441</v>
      </c>
      <c r="B446" s="80"/>
      <c r="C446" s="80"/>
      <c r="D446" s="113"/>
      <c r="E446" s="116"/>
      <c r="F446" s="115"/>
      <c r="G446" s="37"/>
      <c r="H446" s="160"/>
      <c r="I446" s="166"/>
      <c r="J446" s="161">
        <f t="shared" si="12"/>
        <v>0</v>
      </c>
      <c r="K446" s="166"/>
      <c r="L446" s="160"/>
      <c r="M446" s="166"/>
      <c r="N446" s="160"/>
      <c r="O446" s="167">
        <f t="shared" si="13"/>
        <v>0</v>
      </c>
      <c r="P446" s="161">
        <f t="shared" si="13"/>
        <v>0</v>
      </c>
    </row>
    <row r="447" spans="1:16" x14ac:dyDescent="0.25">
      <c r="A447" s="112">
        <v>442</v>
      </c>
      <c r="B447" s="80"/>
      <c r="C447" s="80"/>
      <c r="D447" s="113"/>
      <c r="E447" s="116"/>
      <c r="F447" s="115"/>
      <c r="G447" s="37"/>
      <c r="H447" s="160"/>
      <c r="I447" s="166"/>
      <c r="J447" s="161">
        <f t="shared" si="12"/>
        <v>0</v>
      </c>
      <c r="K447" s="166"/>
      <c r="L447" s="160"/>
      <c r="M447" s="166"/>
      <c r="N447" s="160"/>
      <c r="O447" s="167">
        <f t="shared" si="13"/>
        <v>0</v>
      </c>
      <c r="P447" s="161">
        <f t="shared" si="13"/>
        <v>0</v>
      </c>
    </row>
    <row r="448" spans="1:16" x14ac:dyDescent="0.25">
      <c r="A448" s="112">
        <v>443</v>
      </c>
      <c r="B448" s="80"/>
      <c r="C448" s="80"/>
      <c r="D448" s="113"/>
      <c r="E448" s="116"/>
      <c r="F448" s="115"/>
      <c r="G448" s="37"/>
      <c r="H448" s="160"/>
      <c r="I448" s="166"/>
      <c r="J448" s="161">
        <f t="shared" si="12"/>
        <v>0</v>
      </c>
      <c r="K448" s="166"/>
      <c r="L448" s="160"/>
      <c r="M448" s="166"/>
      <c r="N448" s="160"/>
      <c r="O448" s="167">
        <f t="shared" si="13"/>
        <v>0</v>
      </c>
      <c r="P448" s="161">
        <f t="shared" si="13"/>
        <v>0</v>
      </c>
    </row>
    <row r="449" spans="1:16" x14ac:dyDescent="0.25">
      <c r="A449" s="112">
        <v>444</v>
      </c>
      <c r="B449" s="80"/>
      <c r="C449" s="80"/>
      <c r="D449" s="113"/>
      <c r="E449" s="116"/>
      <c r="F449" s="115"/>
      <c r="G449" s="37"/>
      <c r="H449" s="160"/>
      <c r="I449" s="166"/>
      <c r="J449" s="161">
        <f t="shared" si="12"/>
        <v>0</v>
      </c>
      <c r="K449" s="166"/>
      <c r="L449" s="160"/>
      <c r="M449" s="166"/>
      <c r="N449" s="160"/>
      <c r="O449" s="167">
        <f t="shared" si="13"/>
        <v>0</v>
      </c>
      <c r="P449" s="161">
        <f t="shared" si="13"/>
        <v>0</v>
      </c>
    </row>
    <row r="450" spans="1:16" x14ac:dyDescent="0.25">
      <c r="A450" s="112">
        <v>445</v>
      </c>
      <c r="B450" s="80"/>
      <c r="C450" s="80"/>
      <c r="D450" s="113"/>
      <c r="E450" s="116"/>
      <c r="F450" s="115"/>
      <c r="G450" s="37"/>
      <c r="H450" s="160"/>
      <c r="I450" s="166"/>
      <c r="J450" s="161">
        <f t="shared" si="12"/>
        <v>0</v>
      </c>
      <c r="K450" s="166"/>
      <c r="L450" s="160"/>
      <c r="M450" s="166"/>
      <c r="N450" s="160"/>
      <c r="O450" s="167">
        <f t="shared" si="13"/>
        <v>0</v>
      </c>
      <c r="P450" s="161">
        <f t="shared" si="13"/>
        <v>0</v>
      </c>
    </row>
    <row r="451" spans="1:16" x14ac:dyDescent="0.25">
      <c r="A451" s="112">
        <v>446</v>
      </c>
      <c r="B451" s="80"/>
      <c r="C451" s="80"/>
      <c r="D451" s="113"/>
      <c r="E451" s="116"/>
      <c r="F451" s="115"/>
      <c r="G451" s="37"/>
      <c r="H451" s="160"/>
      <c r="I451" s="166"/>
      <c r="J451" s="161">
        <f t="shared" si="12"/>
        <v>0</v>
      </c>
      <c r="K451" s="166"/>
      <c r="L451" s="160"/>
      <c r="M451" s="166"/>
      <c r="N451" s="160"/>
      <c r="O451" s="167">
        <f t="shared" si="13"/>
        <v>0</v>
      </c>
      <c r="P451" s="161">
        <f t="shared" si="13"/>
        <v>0</v>
      </c>
    </row>
    <row r="452" spans="1:16" x14ac:dyDescent="0.25">
      <c r="A452" s="112">
        <v>447</v>
      </c>
      <c r="B452" s="80"/>
      <c r="C452" s="80"/>
      <c r="D452" s="113"/>
      <c r="E452" s="116"/>
      <c r="F452" s="115"/>
      <c r="G452" s="37"/>
      <c r="H452" s="160"/>
      <c r="I452" s="166"/>
      <c r="J452" s="161">
        <f t="shared" si="12"/>
        <v>0</v>
      </c>
      <c r="K452" s="166"/>
      <c r="L452" s="160"/>
      <c r="M452" s="166"/>
      <c r="N452" s="160"/>
      <c r="O452" s="167">
        <f t="shared" si="13"/>
        <v>0</v>
      </c>
      <c r="P452" s="161">
        <f t="shared" si="13"/>
        <v>0</v>
      </c>
    </row>
    <row r="453" spans="1:16" x14ac:dyDescent="0.25">
      <c r="A453" s="112">
        <v>448</v>
      </c>
      <c r="B453" s="80"/>
      <c r="C453" s="80"/>
      <c r="D453" s="113"/>
      <c r="E453" s="116"/>
      <c r="F453" s="115"/>
      <c r="G453" s="37"/>
      <c r="H453" s="160"/>
      <c r="I453" s="166"/>
      <c r="J453" s="161">
        <f t="shared" si="12"/>
        <v>0</v>
      </c>
      <c r="K453" s="166"/>
      <c r="L453" s="160"/>
      <c r="M453" s="166"/>
      <c r="N453" s="160"/>
      <c r="O453" s="167">
        <f t="shared" si="13"/>
        <v>0</v>
      </c>
      <c r="P453" s="161">
        <f t="shared" si="13"/>
        <v>0</v>
      </c>
    </row>
    <row r="454" spans="1:16" x14ac:dyDescent="0.25">
      <c r="A454" s="112">
        <v>449</v>
      </c>
      <c r="B454" s="80"/>
      <c r="C454" s="80"/>
      <c r="D454" s="113"/>
      <c r="E454" s="116"/>
      <c r="F454" s="115"/>
      <c r="G454" s="37"/>
      <c r="H454" s="160"/>
      <c r="I454" s="166"/>
      <c r="J454" s="161">
        <f t="shared" si="12"/>
        <v>0</v>
      </c>
      <c r="K454" s="166"/>
      <c r="L454" s="160"/>
      <c r="M454" s="166"/>
      <c r="N454" s="160"/>
      <c r="O454" s="167">
        <f t="shared" si="13"/>
        <v>0</v>
      </c>
      <c r="P454" s="161">
        <f t="shared" si="13"/>
        <v>0</v>
      </c>
    </row>
    <row r="455" spans="1:16" x14ac:dyDescent="0.25">
      <c r="A455" s="112">
        <v>450</v>
      </c>
      <c r="B455" s="80"/>
      <c r="C455" s="80"/>
      <c r="D455" s="113"/>
      <c r="E455" s="116"/>
      <c r="F455" s="115"/>
      <c r="G455" s="37"/>
      <c r="H455" s="160"/>
      <c r="I455" s="166"/>
      <c r="J455" s="161">
        <f t="shared" ref="J455:J518" si="14">I455*H455</f>
        <v>0</v>
      </c>
      <c r="K455" s="166"/>
      <c r="L455" s="160"/>
      <c r="M455" s="166"/>
      <c r="N455" s="160"/>
      <c r="O455" s="167">
        <f t="shared" ref="O455:P518" si="15">I455+K455-M455</f>
        <v>0</v>
      </c>
      <c r="P455" s="161">
        <f t="shared" si="15"/>
        <v>0</v>
      </c>
    </row>
    <row r="456" spans="1:16" x14ac:dyDescent="0.25">
      <c r="A456" s="112">
        <v>451</v>
      </c>
      <c r="B456" s="80"/>
      <c r="C456" s="80"/>
      <c r="D456" s="113"/>
      <c r="E456" s="116"/>
      <c r="F456" s="115"/>
      <c r="G456" s="37"/>
      <c r="H456" s="160"/>
      <c r="I456" s="166"/>
      <c r="J456" s="161">
        <f t="shared" si="14"/>
        <v>0</v>
      </c>
      <c r="K456" s="166"/>
      <c r="L456" s="160"/>
      <c r="M456" s="166"/>
      <c r="N456" s="160"/>
      <c r="O456" s="167">
        <f t="shared" si="15"/>
        <v>0</v>
      </c>
      <c r="P456" s="161">
        <f t="shared" si="15"/>
        <v>0</v>
      </c>
    </row>
    <row r="457" spans="1:16" x14ac:dyDescent="0.25">
      <c r="A457" s="112">
        <v>452</v>
      </c>
      <c r="B457" s="80"/>
      <c r="C457" s="80"/>
      <c r="D457" s="113"/>
      <c r="E457" s="116"/>
      <c r="F457" s="115"/>
      <c r="G457" s="37"/>
      <c r="H457" s="160"/>
      <c r="I457" s="166"/>
      <c r="J457" s="161">
        <f t="shared" si="14"/>
        <v>0</v>
      </c>
      <c r="K457" s="166"/>
      <c r="L457" s="160"/>
      <c r="M457" s="166"/>
      <c r="N457" s="160"/>
      <c r="O457" s="167">
        <f t="shared" si="15"/>
        <v>0</v>
      </c>
      <c r="P457" s="161">
        <f t="shared" si="15"/>
        <v>0</v>
      </c>
    </row>
    <row r="458" spans="1:16" x14ac:dyDescent="0.25">
      <c r="A458" s="112">
        <v>453</v>
      </c>
      <c r="B458" s="80"/>
      <c r="C458" s="80"/>
      <c r="D458" s="113"/>
      <c r="E458" s="116"/>
      <c r="F458" s="115"/>
      <c r="G458" s="37"/>
      <c r="H458" s="160"/>
      <c r="I458" s="166"/>
      <c r="J458" s="161">
        <f t="shared" si="14"/>
        <v>0</v>
      </c>
      <c r="K458" s="166"/>
      <c r="L458" s="160"/>
      <c r="M458" s="166"/>
      <c r="N458" s="160"/>
      <c r="O458" s="167">
        <f t="shared" si="15"/>
        <v>0</v>
      </c>
      <c r="P458" s="161">
        <f t="shared" si="15"/>
        <v>0</v>
      </c>
    </row>
    <row r="459" spans="1:16" x14ac:dyDescent="0.25">
      <c r="A459" s="112">
        <v>454</v>
      </c>
      <c r="B459" s="80"/>
      <c r="C459" s="80"/>
      <c r="D459" s="113"/>
      <c r="E459" s="116"/>
      <c r="F459" s="115"/>
      <c r="G459" s="37"/>
      <c r="H459" s="160"/>
      <c r="I459" s="166"/>
      <c r="J459" s="161">
        <f t="shared" si="14"/>
        <v>0</v>
      </c>
      <c r="K459" s="166"/>
      <c r="L459" s="160"/>
      <c r="M459" s="166"/>
      <c r="N459" s="160"/>
      <c r="O459" s="167">
        <f t="shared" si="15"/>
        <v>0</v>
      </c>
      <c r="P459" s="161">
        <f t="shared" si="15"/>
        <v>0</v>
      </c>
    </row>
    <row r="460" spans="1:16" x14ac:dyDescent="0.25">
      <c r="A460" s="112">
        <v>455</v>
      </c>
      <c r="B460" s="80"/>
      <c r="C460" s="80"/>
      <c r="D460" s="113"/>
      <c r="E460" s="116"/>
      <c r="F460" s="115"/>
      <c r="G460" s="37"/>
      <c r="H460" s="160"/>
      <c r="I460" s="166"/>
      <c r="J460" s="161">
        <f t="shared" si="14"/>
        <v>0</v>
      </c>
      <c r="K460" s="166"/>
      <c r="L460" s="160"/>
      <c r="M460" s="166"/>
      <c r="N460" s="160"/>
      <c r="O460" s="167">
        <f t="shared" si="15"/>
        <v>0</v>
      </c>
      <c r="P460" s="161">
        <f t="shared" si="15"/>
        <v>0</v>
      </c>
    </row>
    <row r="461" spans="1:16" x14ac:dyDescent="0.25">
      <c r="A461" s="112">
        <v>456</v>
      </c>
      <c r="B461" s="80"/>
      <c r="C461" s="80"/>
      <c r="D461" s="113"/>
      <c r="E461" s="116"/>
      <c r="F461" s="115"/>
      <c r="G461" s="37"/>
      <c r="H461" s="160"/>
      <c r="I461" s="166"/>
      <c r="J461" s="161">
        <f t="shared" si="14"/>
        <v>0</v>
      </c>
      <c r="K461" s="166"/>
      <c r="L461" s="160"/>
      <c r="M461" s="166"/>
      <c r="N461" s="160"/>
      <c r="O461" s="167">
        <f t="shared" si="15"/>
        <v>0</v>
      </c>
      <c r="P461" s="161">
        <f t="shared" si="15"/>
        <v>0</v>
      </c>
    </row>
    <row r="462" spans="1:16" x14ac:dyDescent="0.25">
      <c r="A462" s="112">
        <v>457</v>
      </c>
      <c r="B462" s="80"/>
      <c r="C462" s="80"/>
      <c r="D462" s="113"/>
      <c r="E462" s="116"/>
      <c r="F462" s="115"/>
      <c r="G462" s="37"/>
      <c r="H462" s="160"/>
      <c r="I462" s="166"/>
      <c r="J462" s="161">
        <f t="shared" si="14"/>
        <v>0</v>
      </c>
      <c r="K462" s="166"/>
      <c r="L462" s="160"/>
      <c r="M462" s="166"/>
      <c r="N462" s="160"/>
      <c r="O462" s="167">
        <f t="shared" si="15"/>
        <v>0</v>
      </c>
      <c r="P462" s="161">
        <f t="shared" si="15"/>
        <v>0</v>
      </c>
    </row>
    <row r="463" spans="1:16" x14ac:dyDescent="0.25">
      <c r="A463" s="112">
        <v>458</v>
      </c>
      <c r="B463" s="80"/>
      <c r="C463" s="80"/>
      <c r="D463" s="113"/>
      <c r="E463" s="116"/>
      <c r="F463" s="115"/>
      <c r="G463" s="37"/>
      <c r="H463" s="160"/>
      <c r="I463" s="166"/>
      <c r="J463" s="161">
        <f t="shared" si="14"/>
        <v>0</v>
      </c>
      <c r="K463" s="166"/>
      <c r="L463" s="160"/>
      <c r="M463" s="166"/>
      <c r="N463" s="160"/>
      <c r="O463" s="167">
        <f t="shared" si="15"/>
        <v>0</v>
      </c>
      <c r="P463" s="161">
        <f t="shared" si="15"/>
        <v>0</v>
      </c>
    </row>
    <row r="464" spans="1:16" x14ac:dyDescent="0.25">
      <c r="A464" s="112">
        <v>459</v>
      </c>
      <c r="B464" s="80"/>
      <c r="C464" s="80"/>
      <c r="D464" s="113"/>
      <c r="E464" s="116"/>
      <c r="F464" s="115"/>
      <c r="G464" s="37"/>
      <c r="H464" s="160"/>
      <c r="I464" s="166"/>
      <c r="J464" s="161">
        <f t="shared" si="14"/>
        <v>0</v>
      </c>
      <c r="K464" s="166"/>
      <c r="L464" s="160"/>
      <c r="M464" s="166"/>
      <c r="N464" s="160"/>
      <c r="O464" s="167">
        <f t="shared" si="15"/>
        <v>0</v>
      </c>
      <c r="P464" s="161">
        <f t="shared" si="15"/>
        <v>0</v>
      </c>
    </row>
    <row r="465" spans="1:16" x14ac:dyDescent="0.25">
      <c r="A465" s="112">
        <v>460</v>
      </c>
      <c r="B465" s="80"/>
      <c r="C465" s="80"/>
      <c r="D465" s="113"/>
      <c r="E465" s="116"/>
      <c r="F465" s="115"/>
      <c r="G465" s="37"/>
      <c r="H465" s="160"/>
      <c r="I465" s="166"/>
      <c r="J465" s="161">
        <f t="shared" si="14"/>
        <v>0</v>
      </c>
      <c r="K465" s="166"/>
      <c r="L465" s="160"/>
      <c r="M465" s="166"/>
      <c r="N465" s="160"/>
      <c r="O465" s="167">
        <f t="shared" si="15"/>
        <v>0</v>
      </c>
      <c r="P465" s="161">
        <f t="shared" si="15"/>
        <v>0</v>
      </c>
    </row>
    <row r="466" spans="1:16" x14ac:dyDescent="0.25">
      <c r="A466" s="112">
        <v>461</v>
      </c>
      <c r="B466" s="80"/>
      <c r="C466" s="80"/>
      <c r="D466" s="113"/>
      <c r="E466" s="116"/>
      <c r="F466" s="115"/>
      <c r="G466" s="37"/>
      <c r="H466" s="160"/>
      <c r="I466" s="166"/>
      <c r="J466" s="161">
        <f t="shared" si="14"/>
        <v>0</v>
      </c>
      <c r="K466" s="166"/>
      <c r="L466" s="160"/>
      <c r="M466" s="166"/>
      <c r="N466" s="160"/>
      <c r="O466" s="167">
        <f t="shared" si="15"/>
        <v>0</v>
      </c>
      <c r="P466" s="161">
        <f t="shared" si="15"/>
        <v>0</v>
      </c>
    </row>
    <row r="467" spans="1:16" x14ac:dyDescent="0.25">
      <c r="A467" s="112">
        <v>462</v>
      </c>
      <c r="B467" s="80"/>
      <c r="C467" s="80"/>
      <c r="D467" s="113"/>
      <c r="E467" s="116"/>
      <c r="F467" s="115"/>
      <c r="G467" s="37"/>
      <c r="H467" s="160"/>
      <c r="I467" s="166"/>
      <c r="J467" s="161">
        <f t="shared" si="14"/>
        <v>0</v>
      </c>
      <c r="K467" s="166"/>
      <c r="L467" s="160"/>
      <c r="M467" s="166"/>
      <c r="N467" s="160"/>
      <c r="O467" s="167">
        <f t="shared" si="15"/>
        <v>0</v>
      </c>
      <c r="P467" s="161">
        <f t="shared" si="15"/>
        <v>0</v>
      </c>
    </row>
    <row r="468" spans="1:16" x14ac:dyDescent="0.25">
      <c r="A468" s="112">
        <v>463</v>
      </c>
      <c r="B468" s="80"/>
      <c r="C468" s="80"/>
      <c r="D468" s="113"/>
      <c r="E468" s="116"/>
      <c r="F468" s="115"/>
      <c r="G468" s="37"/>
      <c r="H468" s="160"/>
      <c r="I468" s="166"/>
      <c r="J468" s="161">
        <f t="shared" si="14"/>
        <v>0</v>
      </c>
      <c r="K468" s="166"/>
      <c r="L468" s="160"/>
      <c r="M468" s="166"/>
      <c r="N468" s="160"/>
      <c r="O468" s="167">
        <f t="shared" si="15"/>
        <v>0</v>
      </c>
      <c r="P468" s="161">
        <f t="shared" si="15"/>
        <v>0</v>
      </c>
    </row>
    <row r="469" spans="1:16" x14ac:dyDescent="0.25">
      <c r="A469" s="112">
        <v>464</v>
      </c>
      <c r="B469" s="80"/>
      <c r="C469" s="80"/>
      <c r="D469" s="113"/>
      <c r="E469" s="116"/>
      <c r="F469" s="115"/>
      <c r="G469" s="37"/>
      <c r="H469" s="160"/>
      <c r="I469" s="166"/>
      <c r="J469" s="161">
        <f t="shared" si="14"/>
        <v>0</v>
      </c>
      <c r="K469" s="166"/>
      <c r="L469" s="160"/>
      <c r="M469" s="166"/>
      <c r="N469" s="160"/>
      <c r="O469" s="167">
        <f t="shared" si="15"/>
        <v>0</v>
      </c>
      <c r="P469" s="161">
        <f t="shared" si="15"/>
        <v>0</v>
      </c>
    </row>
    <row r="470" spans="1:16" x14ac:dyDescent="0.25">
      <c r="A470" s="112">
        <v>465</v>
      </c>
      <c r="B470" s="80"/>
      <c r="C470" s="80"/>
      <c r="D470" s="113"/>
      <c r="E470" s="116"/>
      <c r="F470" s="115"/>
      <c r="G470" s="37"/>
      <c r="H470" s="160"/>
      <c r="I470" s="166"/>
      <c r="J470" s="161">
        <f t="shared" si="14"/>
        <v>0</v>
      </c>
      <c r="K470" s="166"/>
      <c r="L470" s="160"/>
      <c r="M470" s="166"/>
      <c r="N470" s="160"/>
      <c r="O470" s="167">
        <f t="shared" si="15"/>
        <v>0</v>
      </c>
      <c r="P470" s="161">
        <f t="shared" si="15"/>
        <v>0</v>
      </c>
    </row>
    <row r="471" spans="1:16" x14ac:dyDescent="0.25">
      <c r="A471" s="112">
        <v>466</v>
      </c>
      <c r="B471" s="80"/>
      <c r="C471" s="80"/>
      <c r="D471" s="113"/>
      <c r="E471" s="116"/>
      <c r="F471" s="115"/>
      <c r="G471" s="37"/>
      <c r="H471" s="160"/>
      <c r="I471" s="166"/>
      <c r="J471" s="161">
        <f t="shared" si="14"/>
        <v>0</v>
      </c>
      <c r="K471" s="166"/>
      <c r="L471" s="160"/>
      <c r="M471" s="166"/>
      <c r="N471" s="160"/>
      <c r="O471" s="167">
        <f t="shared" si="15"/>
        <v>0</v>
      </c>
      <c r="P471" s="161">
        <f t="shared" si="15"/>
        <v>0</v>
      </c>
    </row>
    <row r="472" spans="1:16" x14ac:dyDescent="0.25">
      <c r="A472" s="112">
        <v>467</v>
      </c>
      <c r="B472" s="80"/>
      <c r="C472" s="80"/>
      <c r="D472" s="113"/>
      <c r="E472" s="116"/>
      <c r="F472" s="115"/>
      <c r="G472" s="37"/>
      <c r="H472" s="160"/>
      <c r="I472" s="166"/>
      <c r="J472" s="161">
        <f t="shared" si="14"/>
        <v>0</v>
      </c>
      <c r="K472" s="166"/>
      <c r="L472" s="160"/>
      <c r="M472" s="166"/>
      <c r="N472" s="160"/>
      <c r="O472" s="167">
        <f t="shared" si="15"/>
        <v>0</v>
      </c>
      <c r="P472" s="161">
        <f t="shared" si="15"/>
        <v>0</v>
      </c>
    </row>
    <row r="473" spans="1:16" x14ac:dyDescent="0.25">
      <c r="A473" s="112">
        <v>468</v>
      </c>
      <c r="B473" s="80"/>
      <c r="C473" s="80"/>
      <c r="D473" s="113"/>
      <c r="E473" s="116"/>
      <c r="F473" s="115"/>
      <c r="G473" s="37"/>
      <c r="H473" s="160"/>
      <c r="I473" s="166"/>
      <c r="J473" s="161">
        <f t="shared" si="14"/>
        <v>0</v>
      </c>
      <c r="K473" s="166"/>
      <c r="L473" s="160"/>
      <c r="M473" s="166"/>
      <c r="N473" s="160"/>
      <c r="O473" s="167">
        <f t="shared" si="15"/>
        <v>0</v>
      </c>
      <c r="P473" s="161">
        <f t="shared" si="15"/>
        <v>0</v>
      </c>
    </row>
    <row r="474" spans="1:16" x14ac:dyDescent="0.25">
      <c r="A474" s="112">
        <v>469</v>
      </c>
      <c r="B474" s="80"/>
      <c r="C474" s="80"/>
      <c r="D474" s="113"/>
      <c r="E474" s="116"/>
      <c r="F474" s="115"/>
      <c r="G474" s="37"/>
      <c r="H474" s="160"/>
      <c r="I474" s="166"/>
      <c r="J474" s="161">
        <f t="shared" si="14"/>
        <v>0</v>
      </c>
      <c r="K474" s="166"/>
      <c r="L474" s="160"/>
      <c r="M474" s="166"/>
      <c r="N474" s="160"/>
      <c r="O474" s="167">
        <f t="shared" si="15"/>
        <v>0</v>
      </c>
      <c r="P474" s="161">
        <f t="shared" si="15"/>
        <v>0</v>
      </c>
    </row>
    <row r="475" spans="1:16" x14ac:dyDescent="0.25">
      <c r="A475" s="112">
        <v>470</v>
      </c>
      <c r="B475" s="80"/>
      <c r="C475" s="80"/>
      <c r="D475" s="113"/>
      <c r="E475" s="116"/>
      <c r="F475" s="115"/>
      <c r="G475" s="37"/>
      <c r="H475" s="160"/>
      <c r="I475" s="166"/>
      <c r="J475" s="161">
        <f t="shared" si="14"/>
        <v>0</v>
      </c>
      <c r="K475" s="166"/>
      <c r="L475" s="160"/>
      <c r="M475" s="166"/>
      <c r="N475" s="160"/>
      <c r="O475" s="167">
        <f t="shared" si="15"/>
        <v>0</v>
      </c>
      <c r="P475" s="161">
        <f t="shared" si="15"/>
        <v>0</v>
      </c>
    </row>
    <row r="476" spans="1:16" x14ac:dyDescent="0.25">
      <c r="A476" s="112">
        <v>471</v>
      </c>
      <c r="B476" s="80"/>
      <c r="C476" s="80"/>
      <c r="D476" s="113"/>
      <c r="E476" s="116"/>
      <c r="F476" s="115"/>
      <c r="G476" s="37"/>
      <c r="H476" s="160"/>
      <c r="I476" s="166"/>
      <c r="J476" s="161">
        <f t="shared" si="14"/>
        <v>0</v>
      </c>
      <c r="K476" s="166"/>
      <c r="L476" s="160"/>
      <c r="M476" s="166"/>
      <c r="N476" s="160"/>
      <c r="O476" s="167">
        <f t="shared" si="15"/>
        <v>0</v>
      </c>
      <c r="P476" s="161">
        <f t="shared" si="15"/>
        <v>0</v>
      </c>
    </row>
    <row r="477" spans="1:16" x14ac:dyDescent="0.25">
      <c r="A477" s="112">
        <v>472</v>
      </c>
      <c r="B477" s="80"/>
      <c r="C477" s="80"/>
      <c r="D477" s="113"/>
      <c r="E477" s="116"/>
      <c r="F477" s="115"/>
      <c r="G477" s="37"/>
      <c r="H477" s="160"/>
      <c r="I477" s="166"/>
      <c r="J477" s="161">
        <f t="shared" si="14"/>
        <v>0</v>
      </c>
      <c r="K477" s="166"/>
      <c r="L477" s="160"/>
      <c r="M477" s="166"/>
      <c r="N477" s="160"/>
      <c r="O477" s="167">
        <f t="shared" si="15"/>
        <v>0</v>
      </c>
      <c r="P477" s="161">
        <f t="shared" si="15"/>
        <v>0</v>
      </c>
    </row>
    <row r="478" spans="1:16" x14ac:dyDescent="0.25">
      <c r="A478" s="112">
        <v>473</v>
      </c>
      <c r="B478" s="80"/>
      <c r="C478" s="80"/>
      <c r="D478" s="113"/>
      <c r="E478" s="116"/>
      <c r="F478" s="115"/>
      <c r="G478" s="37"/>
      <c r="H478" s="160"/>
      <c r="I478" s="166"/>
      <c r="J478" s="161">
        <f t="shared" si="14"/>
        <v>0</v>
      </c>
      <c r="K478" s="166"/>
      <c r="L478" s="160"/>
      <c r="M478" s="166"/>
      <c r="N478" s="160"/>
      <c r="O478" s="167">
        <f t="shared" si="15"/>
        <v>0</v>
      </c>
      <c r="P478" s="161">
        <f t="shared" si="15"/>
        <v>0</v>
      </c>
    </row>
    <row r="479" spans="1:16" x14ac:dyDescent="0.25">
      <c r="A479" s="112">
        <v>474</v>
      </c>
      <c r="B479" s="80"/>
      <c r="C479" s="80"/>
      <c r="D479" s="113"/>
      <c r="E479" s="116"/>
      <c r="F479" s="115"/>
      <c r="G479" s="37"/>
      <c r="H479" s="160"/>
      <c r="I479" s="166"/>
      <c r="J479" s="161">
        <f t="shared" si="14"/>
        <v>0</v>
      </c>
      <c r="K479" s="166"/>
      <c r="L479" s="160"/>
      <c r="M479" s="166"/>
      <c r="N479" s="160"/>
      <c r="O479" s="167">
        <f t="shared" si="15"/>
        <v>0</v>
      </c>
      <c r="P479" s="161">
        <f t="shared" si="15"/>
        <v>0</v>
      </c>
    </row>
    <row r="480" spans="1:16" x14ac:dyDescent="0.25">
      <c r="A480" s="112">
        <v>475</v>
      </c>
      <c r="B480" s="80"/>
      <c r="C480" s="80"/>
      <c r="D480" s="113"/>
      <c r="E480" s="116"/>
      <c r="F480" s="115"/>
      <c r="G480" s="37"/>
      <c r="H480" s="160"/>
      <c r="I480" s="166"/>
      <c r="J480" s="161">
        <f t="shared" si="14"/>
        <v>0</v>
      </c>
      <c r="K480" s="166"/>
      <c r="L480" s="160"/>
      <c r="M480" s="166"/>
      <c r="N480" s="160"/>
      <c r="O480" s="167">
        <f t="shared" si="15"/>
        <v>0</v>
      </c>
      <c r="P480" s="161">
        <f t="shared" si="15"/>
        <v>0</v>
      </c>
    </row>
    <row r="481" spans="1:16" x14ac:dyDescent="0.25">
      <c r="A481" s="112">
        <v>476</v>
      </c>
      <c r="B481" s="80"/>
      <c r="C481" s="80"/>
      <c r="D481" s="113"/>
      <c r="E481" s="116"/>
      <c r="F481" s="115"/>
      <c r="G481" s="37"/>
      <c r="H481" s="160"/>
      <c r="I481" s="166"/>
      <c r="J481" s="161">
        <f t="shared" si="14"/>
        <v>0</v>
      </c>
      <c r="K481" s="166"/>
      <c r="L481" s="160"/>
      <c r="M481" s="166"/>
      <c r="N481" s="160"/>
      <c r="O481" s="167">
        <f t="shared" si="15"/>
        <v>0</v>
      </c>
      <c r="P481" s="161">
        <f t="shared" si="15"/>
        <v>0</v>
      </c>
    </row>
    <row r="482" spans="1:16" x14ac:dyDescent="0.25">
      <c r="A482" s="112">
        <v>477</v>
      </c>
      <c r="B482" s="80"/>
      <c r="C482" s="80"/>
      <c r="D482" s="113"/>
      <c r="E482" s="116"/>
      <c r="F482" s="115"/>
      <c r="G482" s="37"/>
      <c r="H482" s="160"/>
      <c r="I482" s="166"/>
      <c r="J482" s="161">
        <f t="shared" si="14"/>
        <v>0</v>
      </c>
      <c r="K482" s="166"/>
      <c r="L482" s="160"/>
      <c r="M482" s="166"/>
      <c r="N482" s="160"/>
      <c r="O482" s="167">
        <f t="shared" si="15"/>
        <v>0</v>
      </c>
      <c r="P482" s="161">
        <f t="shared" si="15"/>
        <v>0</v>
      </c>
    </row>
    <row r="483" spans="1:16" x14ac:dyDescent="0.25">
      <c r="A483" s="112">
        <v>478</v>
      </c>
      <c r="B483" s="80"/>
      <c r="C483" s="80"/>
      <c r="D483" s="113"/>
      <c r="E483" s="116"/>
      <c r="F483" s="115"/>
      <c r="G483" s="37"/>
      <c r="H483" s="160"/>
      <c r="I483" s="166"/>
      <c r="J483" s="161">
        <f t="shared" si="14"/>
        <v>0</v>
      </c>
      <c r="K483" s="166"/>
      <c r="L483" s="160"/>
      <c r="M483" s="166"/>
      <c r="N483" s="160"/>
      <c r="O483" s="167">
        <f t="shared" si="15"/>
        <v>0</v>
      </c>
      <c r="P483" s="161">
        <f t="shared" si="15"/>
        <v>0</v>
      </c>
    </row>
    <row r="484" spans="1:16" x14ac:dyDescent="0.25">
      <c r="A484" s="112">
        <v>479</v>
      </c>
      <c r="B484" s="80"/>
      <c r="C484" s="80"/>
      <c r="D484" s="113"/>
      <c r="E484" s="116"/>
      <c r="F484" s="115"/>
      <c r="G484" s="37"/>
      <c r="H484" s="160"/>
      <c r="I484" s="166"/>
      <c r="J484" s="161">
        <f t="shared" si="14"/>
        <v>0</v>
      </c>
      <c r="K484" s="166"/>
      <c r="L484" s="160"/>
      <c r="M484" s="166"/>
      <c r="N484" s="160"/>
      <c r="O484" s="167">
        <f t="shared" si="15"/>
        <v>0</v>
      </c>
      <c r="P484" s="161">
        <f t="shared" si="15"/>
        <v>0</v>
      </c>
    </row>
    <row r="485" spans="1:16" x14ac:dyDescent="0.25">
      <c r="A485" s="112">
        <v>480</v>
      </c>
      <c r="B485" s="80"/>
      <c r="C485" s="80"/>
      <c r="D485" s="113"/>
      <c r="E485" s="116"/>
      <c r="F485" s="115"/>
      <c r="G485" s="37"/>
      <c r="H485" s="160"/>
      <c r="I485" s="166"/>
      <c r="J485" s="161">
        <f t="shared" si="14"/>
        <v>0</v>
      </c>
      <c r="K485" s="166"/>
      <c r="L485" s="160"/>
      <c r="M485" s="166"/>
      <c r="N485" s="160"/>
      <c r="O485" s="167">
        <f t="shared" si="15"/>
        <v>0</v>
      </c>
      <c r="P485" s="161">
        <f t="shared" si="15"/>
        <v>0</v>
      </c>
    </row>
    <row r="486" spans="1:16" x14ac:dyDescent="0.25">
      <c r="A486" s="112">
        <v>481</v>
      </c>
      <c r="B486" s="80"/>
      <c r="C486" s="80"/>
      <c r="D486" s="113"/>
      <c r="E486" s="116"/>
      <c r="F486" s="115"/>
      <c r="G486" s="37"/>
      <c r="H486" s="160"/>
      <c r="I486" s="166"/>
      <c r="J486" s="161">
        <f t="shared" si="14"/>
        <v>0</v>
      </c>
      <c r="K486" s="166"/>
      <c r="L486" s="160"/>
      <c r="M486" s="166"/>
      <c r="N486" s="160"/>
      <c r="O486" s="167">
        <f t="shared" si="15"/>
        <v>0</v>
      </c>
      <c r="P486" s="161">
        <f t="shared" si="15"/>
        <v>0</v>
      </c>
    </row>
    <row r="487" spans="1:16" x14ac:dyDescent="0.25">
      <c r="A487" s="112">
        <v>482</v>
      </c>
      <c r="B487" s="80"/>
      <c r="C487" s="80"/>
      <c r="D487" s="113"/>
      <c r="E487" s="116"/>
      <c r="F487" s="115"/>
      <c r="G487" s="37"/>
      <c r="H487" s="160"/>
      <c r="I487" s="166"/>
      <c r="J487" s="161">
        <f t="shared" si="14"/>
        <v>0</v>
      </c>
      <c r="K487" s="166"/>
      <c r="L487" s="160"/>
      <c r="M487" s="166"/>
      <c r="N487" s="160"/>
      <c r="O487" s="167">
        <f t="shared" si="15"/>
        <v>0</v>
      </c>
      <c r="P487" s="161">
        <f t="shared" si="15"/>
        <v>0</v>
      </c>
    </row>
    <row r="488" spans="1:16" x14ac:dyDescent="0.25">
      <c r="A488" s="112">
        <v>483</v>
      </c>
      <c r="B488" s="80"/>
      <c r="C488" s="80"/>
      <c r="D488" s="113"/>
      <c r="E488" s="116"/>
      <c r="F488" s="115"/>
      <c r="G488" s="37"/>
      <c r="H488" s="160"/>
      <c r="I488" s="166"/>
      <c r="J488" s="161">
        <f t="shared" si="14"/>
        <v>0</v>
      </c>
      <c r="K488" s="166"/>
      <c r="L488" s="160"/>
      <c r="M488" s="166"/>
      <c r="N488" s="160"/>
      <c r="O488" s="167">
        <f t="shared" si="15"/>
        <v>0</v>
      </c>
      <c r="P488" s="161">
        <f t="shared" si="15"/>
        <v>0</v>
      </c>
    </row>
    <row r="489" spans="1:16" x14ac:dyDescent="0.25">
      <c r="A489" s="112">
        <v>484</v>
      </c>
      <c r="B489" s="80"/>
      <c r="C489" s="80"/>
      <c r="D489" s="113"/>
      <c r="E489" s="116"/>
      <c r="F489" s="115"/>
      <c r="G489" s="37"/>
      <c r="H489" s="160"/>
      <c r="I489" s="166"/>
      <c r="J489" s="161">
        <f t="shared" si="14"/>
        <v>0</v>
      </c>
      <c r="K489" s="166"/>
      <c r="L489" s="160"/>
      <c r="M489" s="166"/>
      <c r="N489" s="160"/>
      <c r="O489" s="167">
        <f t="shared" si="15"/>
        <v>0</v>
      </c>
      <c r="P489" s="161">
        <f t="shared" si="15"/>
        <v>0</v>
      </c>
    </row>
    <row r="490" spans="1:16" x14ac:dyDescent="0.25">
      <c r="A490" s="112">
        <v>485</v>
      </c>
      <c r="B490" s="80"/>
      <c r="C490" s="80"/>
      <c r="D490" s="113"/>
      <c r="E490" s="116"/>
      <c r="F490" s="115"/>
      <c r="G490" s="37"/>
      <c r="H490" s="160"/>
      <c r="I490" s="166"/>
      <c r="J490" s="161">
        <f t="shared" si="14"/>
        <v>0</v>
      </c>
      <c r="K490" s="166"/>
      <c r="L490" s="160"/>
      <c r="M490" s="166"/>
      <c r="N490" s="160"/>
      <c r="O490" s="167">
        <f t="shared" si="15"/>
        <v>0</v>
      </c>
      <c r="P490" s="161">
        <f t="shared" si="15"/>
        <v>0</v>
      </c>
    </row>
    <row r="491" spans="1:16" x14ac:dyDescent="0.25">
      <c r="A491" s="112">
        <v>486</v>
      </c>
      <c r="B491" s="80"/>
      <c r="C491" s="80"/>
      <c r="D491" s="113"/>
      <c r="E491" s="116"/>
      <c r="F491" s="115"/>
      <c r="G491" s="37"/>
      <c r="H491" s="160"/>
      <c r="I491" s="166"/>
      <c r="J491" s="161">
        <f t="shared" si="14"/>
        <v>0</v>
      </c>
      <c r="K491" s="166"/>
      <c r="L491" s="160"/>
      <c r="M491" s="166"/>
      <c r="N491" s="160"/>
      <c r="O491" s="167">
        <f t="shared" si="15"/>
        <v>0</v>
      </c>
      <c r="P491" s="161">
        <f t="shared" si="15"/>
        <v>0</v>
      </c>
    </row>
    <row r="492" spans="1:16" x14ac:dyDescent="0.25">
      <c r="A492" s="112">
        <v>487</v>
      </c>
      <c r="B492" s="80"/>
      <c r="C492" s="80"/>
      <c r="D492" s="113"/>
      <c r="E492" s="116"/>
      <c r="F492" s="115"/>
      <c r="G492" s="37"/>
      <c r="H492" s="160"/>
      <c r="I492" s="166"/>
      <c r="J492" s="161">
        <f t="shared" si="14"/>
        <v>0</v>
      </c>
      <c r="K492" s="166"/>
      <c r="L492" s="160"/>
      <c r="M492" s="166"/>
      <c r="N492" s="160"/>
      <c r="O492" s="167">
        <f t="shared" si="15"/>
        <v>0</v>
      </c>
      <c r="P492" s="161">
        <f t="shared" si="15"/>
        <v>0</v>
      </c>
    </row>
    <row r="493" spans="1:16" x14ac:dyDescent="0.25">
      <c r="A493" s="112">
        <v>488</v>
      </c>
      <c r="B493" s="80"/>
      <c r="C493" s="80"/>
      <c r="D493" s="113"/>
      <c r="E493" s="116"/>
      <c r="F493" s="115"/>
      <c r="G493" s="37"/>
      <c r="H493" s="160"/>
      <c r="I493" s="166"/>
      <c r="J493" s="161">
        <f t="shared" si="14"/>
        <v>0</v>
      </c>
      <c r="K493" s="166"/>
      <c r="L493" s="160"/>
      <c r="M493" s="166"/>
      <c r="N493" s="160"/>
      <c r="O493" s="167">
        <f t="shared" si="15"/>
        <v>0</v>
      </c>
      <c r="P493" s="161">
        <f t="shared" si="15"/>
        <v>0</v>
      </c>
    </row>
    <row r="494" spans="1:16" x14ac:dyDescent="0.25">
      <c r="A494" s="112">
        <v>489</v>
      </c>
      <c r="B494" s="80"/>
      <c r="C494" s="80"/>
      <c r="D494" s="113"/>
      <c r="E494" s="116"/>
      <c r="F494" s="115"/>
      <c r="G494" s="37"/>
      <c r="H494" s="160"/>
      <c r="I494" s="166"/>
      <c r="J494" s="161">
        <f t="shared" si="14"/>
        <v>0</v>
      </c>
      <c r="K494" s="166"/>
      <c r="L494" s="160"/>
      <c r="M494" s="166"/>
      <c r="N494" s="160"/>
      <c r="O494" s="167">
        <f t="shared" si="15"/>
        <v>0</v>
      </c>
      <c r="P494" s="161">
        <f t="shared" si="15"/>
        <v>0</v>
      </c>
    </row>
    <row r="495" spans="1:16" x14ac:dyDescent="0.25">
      <c r="A495" s="112">
        <v>490</v>
      </c>
      <c r="B495" s="80"/>
      <c r="C495" s="80"/>
      <c r="D495" s="113"/>
      <c r="E495" s="116"/>
      <c r="F495" s="115"/>
      <c r="G495" s="37"/>
      <c r="H495" s="160"/>
      <c r="I495" s="166"/>
      <c r="J495" s="161">
        <f t="shared" si="14"/>
        <v>0</v>
      </c>
      <c r="K495" s="166"/>
      <c r="L495" s="160"/>
      <c r="M495" s="166"/>
      <c r="N495" s="160"/>
      <c r="O495" s="167">
        <f t="shared" si="15"/>
        <v>0</v>
      </c>
      <c r="P495" s="161">
        <f t="shared" si="15"/>
        <v>0</v>
      </c>
    </row>
    <row r="496" spans="1:16" x14ac:dyDescent="0.25">
      <c r="A496" s="112">
        <v>491</v>
      </c>
      <c r="B496" s="80"/>
      <c r="C496" s="80"/>
      <c r="D496" s="113"/>
      <c r="E496" s="116"/>
      <c r="F496" s="115"/>
      <c r="G496" s="37"/>
      <c r="H496" s="160"/>
      <c r="I496" s="166"/>
      <c r="J496" s="161">
        <f t="shared" si="14"/>
        <v>0</v>
      </c>
      <c r="K496" s="166"/>
      <c r="L496" s="160"/>
      <c r="M496" s="166"/>
      <c r="N496" s="160"/>
      <c r="O496" s="167">
        <f t="shared" si="15"/>
        <v>0</v>
      </c>
      <c r="P496" s="161">
        <f t="shared" si="15"/>
        <v>0</v>
      </c>
    </row>
    <row r="497" spans="1:16" x14ac:dyDescent="0.25">
      <c r="A497" s="112">
        <v>492</v>
      </c>
      <c r="B497" s="80"/>
      <c r="C497" s="80"/>
      <c r="D497" s="113"/>
      <c r="E497" s="116"/>
      <c r="F497" s="115"/>
      <c r="G497" s="37"/>
      <c r="H497" s="160"/>
      <c r="I497" s="166"/>
      <c r="J497" s="161">
        <f t="shared" si="14"/>
        <v>0</v>
      </c>
      <c r="K497" s="166"/>
      <c r="L497" s="160"/>
      <c r="M497" s="166"/>
      <c r="N497" s="160"/>
      <c r="O497" s="167">
        <f t="shared" si="15"/>
        <v>0</v>
      </c>
      <c r="P497" s="161">
        <f t="shared" si="15"/>
        <v>0</v>
      </c>
    </row>
    <row r="498" spans="1:16" x14ac:dyDescent="0.25">
      <c r="A498" s="112">
        <v>493</v>
      </c>
      <c r="B498" s="80"/>
      <c r="C498" s="80"/>
      <c r="D498" s="113"/>
      <c r="E498" s="116"/>
      <c r="F498" s="115"/>
      <c r="G498" s="37"/>
      <c r="H498" s="160"/>
      <c r="I498" s="166"/>
      <c r="J498" s="161">
        <f t="shared" si="14"/>
        <v>0</v>
      </c>
      <c r="K498" s="166"/>
      <c r="L498" s="160"/>
      <c r="M498" s="166"/>
      <c r="N498" s="160"/>
      <c r="O498" s="167">
        <f t="shared" si="15"/>
        <v>0</v>
      </c>
      <c r="P498" s="161">
        <f t="shared" si="15"/>
        <v>0</v>
      </c>
    </row>
    <row r="499" spans="1:16" x14ac:dyDescent="0.25">
      <c r="A499" s="112">
        <v>494</v>
      </c>
      <c r="B499" s="80"/>
      <c r="C499" s="80"/>
      <c r="D499" s="113"/>
      <c r="E499" s="116"/>
      <c r="F499" s="115"/>
      <c r="G499" s="37"/>
      <c r="H499" s="160"/>
      <c r="I499" s="166"/>
      <c r="J499" s="161">
        <f t="shared" si="14"/>
        <v>0</v>
      </c>
      <c r="K499" s="166"/>
      <c r="L499" s="160"/>
      <c r="M499" s="166"/>
      <c r="N499" s="160"/>
      <c r="O499" s="167">
        <f t="shared" si="15"/>
        <v>0</v>
      </c>
      <c r="P499" s="161">
        <f t="shared" si="15"/>
        <v>0</v>
      </c>
    </row>
    <row r="500" spans="1:16" x14ac:dyDescent="0.25">
      <c r="A500" s="112">
        <v>495</v>
      </c>
      <c r="B500" s="80"/>
      <c r="C500" s="80"/>
      <c r="D500" s="113"/>
      <c r="E500" s="116"/>
      <c r="F500" s="115"/>
      <c r="G500" s="37"/>
      <c r="H500" s="160"/>
      <c r="I500" s="166"/>
      <c r="J500" s="161">
        <f t="shared" si="14"/>
        <v>0</v>
      </c>
      <c r="K500" s="166"/>
      <c r="L500" s="160"/>
      <c r="M500" s="166"/>
      <c r="N500" s="160"/>
      <c r="O500" s="167">
        <f t="shared" si="15"/>
        <v>0</v>
      </c>
      <c r="P500" s="161">
        <f t="shared" si="15"/>
        <v>0</v>
      </c>
    </row>
    <row r="501" spans="1:16" x14ac:dyDescent="0.25">
      <c r="A501" s="112">
        <v>496</v>
      </c>
      <c r="B501" s="80"/>
      <c r="C501" s="80"/>
      <c r="D501" s="113"/>
      <c r="E501" s="116"/>
      <c r="F501" s="115"/>
      <c r="G501" s="37"/>
      <c r="H501" s="160"/>
      <c r="I501" s="166"/>
      <c r="J501" s="161">
        <f t="shared" si="14"/>
        <v>0</v>
      </c>
      <c r="K501" s="166"/>
      <c r="L501" s="160"/>
      <c r="M501" s="166"/>
      <c r="N501" s="160"/>
      <c r="O501" s="167">
        <f t="shared" si="15"/>
        <v>0</v>
      </c>
      <c r="P501" s="161">
        <f t="shared" si="15"/>
        <v>0</v>
      </c>
    </row>
    <row r="502" spans="1:16" x14ac:dyDescent="0.25">
      <c r="A502" s="112">
        <v>497</v>
      </c>
      <c r="B502" s="80"/>
      <c r="C502" s="80"/>
      <c r="D502" s="113"/>
      <c r="E502" s="116"/>
      <c r="F502" s="115"/>
      <c r="G502" s="37"/>
      <c r="H502" s="160"/>
      <c r="I502" s="166"/>
      <c r="J502" s="161">
        <f t="shared" si="14"/>
        <v>0</v>
      </c>
      <c r="K502" s="166"/>
      <c r="L502" s="160"/>
      <c r="M502" s="166"/>
      <c r="N502" s="160"/>
      <c r="O502" s="167">
        <f t="shared" si="15"/>
        <v>0</v>
      </c>
      <c r="P502" s="161">
        <f t="shared" si="15"/>
        <v>0</v>
      </c>
    </row>
    <row r="503" spans="1:16" x14ac:dyDescent="0.25">
      <c r="A503" s="112">
        <v>498</v>
      </c>
      <c r="B503" s="80"/>
      <c r="C503" s="80"/>
      <c r="D503" s="113"/>
      <c r="E503" s="116"/>
      <c r="F503" s="115"/>
      <c r="G503" s="37"/>
      <c r="H503" s="160"/>
      <c r="I503" s="166"/>
      <c r="J503" s="161">
        <f t="shared" si="14"/>
        <v>0</v>
      </c>
      <c r="K503" s="166"/>
      <c r="L503" s="160"/>
      <c r="M503" s="166"/>
      <c r="N503" s="160"/>
      <c r="O503" s="167">
        <f t="shared" si="15"/>
        <v>0</v>
      </c>
      <c r="P503" s="161">
        <f t="shared" si="15"/>
        <v>0</v>
      </c>
    </row>
    <row r="504" spans="1:16" x14ac:dyDescent="0.25">
      <c r="A504" s="112">
        <v>499</v>
      </c>
      <c r="B504" s="80"/>
      <c r="C504" s="80"/>
      <c r="D504" s="113"/>
      <c r="E504" s="116"/>
      <c r="F504" s="115"/>
      <c r="G504" s="37"/>
      <c r="H504" s="160"/>
      <c r="I504" s="166"/>
      <c r="J504" s="161">
        <f t="shared" si="14"/>
        <v>0</v>
      </c>
      <c r="K504" s="166"/>
      <c r="L504" s="160"/>
      <c r="M504" s="166"/>
      <c r="N504" s="160"/>
      <c r="O504" s="167">
        <f t="shared" si="15"/>
        <v>0</v>
      </c>
      <c r="P504" s="161">
        <f t="shared" si="15"/>
        <v>0</v>
      </c>
    </row>
    <row r="505" spans="1:16" x14ac:dyDescent="0.25">
      <c r="A505" s="112">
        <v>500</v>
      </c>
      <c r="B505" s="80"/>
      <c r="C505" s="80"/>
      <c r="D505" s="113"/>
      <c r="E505" s="116"/>
      <c r="F505" s="115"/>
      <c r="G505" s="37"/>
      <c r="H505" s="160"/>
      <c r="I505" s="166"/>
      <c r="J505" s="161">
        <f t="shared" si="14"/>
        <v>0</v>
      </c>
      <c r="K505" s="166"/>
      <c r="L505" s="160"/>
      <c r="M505" s="166"/>
      <c r="N505" s="160"/>
      <c r="O505" s="167">
        <f t="shared" si="15"/>
        <v>0</v>
      </c>
      <c r="P505" s="161">
        <f t="shared" si="15"/>
        <v>0</v>
      </c>
    </row>
    <row r="506" spans="1:16" x14ac:dyDescent="0.25">
      <c r="A506" s="112">
        <v>501</v>
      </c>
      <c r="B506" s="80"/>
      <c r="C506" s="80"/>
      <c r="D506" s="113"/>
      <c r="E506" s="116"/>
      <c r="F506" s="115"/>
      <c r="G506" s="37"/>
      <c r="H506" s="160"/>
      <c r="I506" s="166"/>
      <c r="J506" s="161">
        <f t="shared" si="14"/>
        <v>0</v>
      </c>
      <c r="K506" s="166"/>
      <c r="L506" s="160"/>
      <c r="M506" s="166"/>
      <c r="N506" s="160"/>
      <c r="O506" s="167">
        <f t="shared" si="15"/>
        <v>0</v>
      </c>
      <c r="P506" s="161">
        <f t="shared" si="15"/>
        <v>0</v>
      </c>
    </row>
    <row r="507" spans="1:16" x14ac:dyDescent="0.25">
      <c r="A507" s="112">
        <v>502</v>
      </c>
      <c r="B507" s="80"/>
      <c r="C507" s="80"/>
      <c r="D507" s="113"/>
      <c r="E507" s="116"/>
      <c r="F507" s="115"/>
      <c r="G507" s="37"/>
      <c r="H507" s="160"/>
      <c r="I507" s="166"/>
      <c r="J507" s="161">
        <f t="shared" si="14"/>
        <v>0</v>
      </c>
      <c r="K507" s="166"/>
      <c r="L507" s="160"/>
      <c r="M507" s="166"/>
      <c r="N507" s="160"/>
      <c r="O507" s="167">
        <f t="shared" si="15"/>
        <v>0</v>
      </c>
      <c r="P507" s="161">
        <f t="shared" si="15"/>
        <v>0</v>
      </c>
    </row>
    <row r="508" spans="1:16" x14ac:dyDescent="0.25">
      <c r="A508" s="112">
        <v>503</v>
      </c>
      <c r="B508" s="80"/>
      <c r="C508" s="80"/>
      <c r="D508" s="113"/>
      <c r="E508" s="116"/>
      <c r="F508" s="115"/>
      <c r="G508" s="37"/>
      <c r="H508" s="160"/>
      <c r="I508" s="166"/>
      <c r="J508" s="161">
        <f t="shared" si="14"/>
        <v>0</v>
      </c>
      <c r="K508" s="166"/>
      <c r="L508" s="160"/>
      <c r="M508" s="166"/>
      <c r="N508" s="160"/>
      <c r="O508" s="167">
        <f t="shared" si="15"/>
        <v>0</v>
      </c>
      <c r="P508" s="161">
        <f t="shared" si="15"/>
        <v>0</v>
      </c>
    </row>
    <row r="509" spans="1:16" x14ac:dyDescent="0.25">
      <c r="A509" s="112">
        <v>504</v>
      </c>
      <c r="B509" s="80"/>
      <c r="C509" s="80"/>
      <c r="D509" s="113"/>
      <c r="E509" s="116"/>
      <c r="F509" s="115"/>
      <c r="G509" s="37"/>
      <c r="H509" s="160"/>
      <c r="I509" s="166"/>
      <c r="J509" s="161">
        <f t="shared" si="14"/>
        <v>0</v>
      </c>
      <c r="K509" s="166"/>
      <c r="L509" s="160"/>
      <c r="M509" s="166"/>
      <c r="N509" s="160"/>
      <c r="O509" s="167">
        <f t="shared" si="15"/>
        <v>0</v>
      </c>
      <c r="P509" s="161">
        <f t="shared" si="15"/>
        <v>0</v>
      </c>
    </row>
    <row r="510" spans="1:16" x14ac:dyDescent="0.25">
      <c r="A510" s="112">
        <v>505</v>
      </c>
      <c r="B510" s="80"/>
      <c r="C510" s="80"/>
      <c r="D510" s="113"/>
      <c r="E510" s="116"/>
      <c r="F510" s="115"/>
      <c r="G510" s="37"/>
      <c r="H510" s="160"/>
      <c r="I510" s="166"/>
      <c r="J510" s="161">
        <f t="shared" si="14"/>
        <v>0</v>
      </c>
      <c r="K510" s="166"/>
      <c r="L510" s="160"/>
      <c r="M510" s="166"/>
      <c r="N510" s="160"/>
      <c r="O510" s="167">
        <f t="shared" si="15"/>
        <v>0</v>
      </c>
      <c r="P510" s="161">
        <f t="shared" si="15"/>
        <v>0</v>
      </c>
    </row>
    <row r="511" spans="1:16" x14ac:dyDescent="0.25">
      <c r="A511" s="112">
        <v>506</v>
      </c>
      <c r="B511" s="80"/>
      <c r="C511" s="80"/>
      <c r="D511" s="113"/>
      <c r="E511" s="116"/>
      <c r="F511" s="115"/>
      <c r="G511" s="37"/>
      <c r="H511" s="160"/>
      <c r="I511" s="166"/>
      <c r="J511" s="161">
        <f t="shared" si="14"/>
        <v>0</v>
      </c>
      <c r="K511" s="166"/>
      <c r="L511" s="160"/>
      <c r="M511" s="166"/>
      <c r="N511" s="160"/>
      <c r="O511" s="167">
        <f t="shared" si="15"/>
        <v>0</v>
      </c>
      <c r="P511" s="161">
        <f t="shared" si="15"/>
        <v>0</v>
      </c>
    </row>
    <row r="512" spans="1:16" x14ac:dyDescent="0.25">
      <c r="A512" s="112">
        <v>507</v>
      </c>
      <c r="B512" s="80"/>
      <c r="C512" s="80"/>
      <c r="D512" s="113"/>
      <c r="E512" s="116"/>
      <c r="F512" s="115"/>
      <c r="G512" s="37"/>
      <c r="H512" s="160"/>
      <c r="I512" s="166"/>
      <c r="J512" s="161">
        <f t="shared" si="14"/>
        <v>0</v>
      </c>
      <c r="K512" s="166"/>
      <c r="L512" s="160"/>
      <c r="M512" s="166"/>
      <c r="N512" s="160"/>
      <c r="O512" s="167">
        <f t="shared" si="15"/>
        <v>0</v>
      </c>
      <c r="P512" s="161">
        <f t="shared" si="15"/>
        <v>0</v>
      </c>
    </row>
    <row r="513" spans="1:16" x14ac:dyDescent="0.25">
      <c r="A513" s="112">
        <v>508</v>
      </c>
      <c r="B513" s="80"/>
      <c r="C513" s="80"/>
      <c r="D513" s="113"/>
      <c r="E513" s="116"/>
      <c r="F513" s="115"/>
      <c r="G513" s="37"/>
      <c r="H513" s="160"/>
      <c r="I513" s="166"/>
      <c r="J513" s="161">
        <f t="shared" si="14"/>
        <v>0</v>
      </c>
      <c r="K513" s="166"/>
      <c r="L513" s="160"/>
      <c r="M513" s="166"/>
      <c r="N513" s="160"/>
      <c r="O513" s="167">
        <f t="shared" si="15"/>
        <v>0</v>
      </c>
      <c r="P513" s="161">
        <f t="shared" si="15"/>
        <v>0</v>
      </c>
    </row>
    <row r="514" spans="1:16" x14ac:dyDescent="0.25">
      <c r="A514" s="112">
        <v>509</v>
      </c>
      <c r="B514" s="80"/>
      <c r="C514" s="80"/>
      <c r="D514" s="113"/>
      <c r="E514" s="116"/>
      <c r="F514" s="115"/>
      <c r="G514" s="37"/>
      <c r="H514" s="160"/>
      <c r="I514" s="166"/>
      <c r="J514" s="161">
        <f t="shared" si="14"/>
        <v>0</v>
      </c>
      <c r="K514" s="166"/>
      <c r="L514" s="160"/>
      <c r="M514" s="166"/>
      <c r="N514" s="160"/>
      <c r="O514" s="167">
        <f t="shared" si="15"/>
        <v>0</v>
      </c>
      <c r="P514" s="161">
        <f t="shared" si="15"/>
        <v>0</v>
      </c>
    </row>
    <row r="515" spans="1:16" x14ac:dyDescent="0.25">
      <c r="A515" s="112">
        <v>510</v>
      </c>
      <c r="B515" s="80"/>
      <c r="C515" s="80"/>
      <c r="D515" s="113"/>
      <c r="E515" s="116"/>
      <c r="F515" s="115"/>
      <c r="G515" s="37"/>
      <c r="H515" s="160"/>
      <c r="I515" s="166"/>
      <c r="J515" s="161">
        <f t="shared" si="14"/>
        <v>0</v>
      </c>
      <c r="K515" s="166"/>
      <c r="L515" s="160"/>
      <c r="M515" s="166"/>
      <c r="N515" s="160"/>
      <c r="O515" s="167">
        <f t="shared" si="15"/>
        <v>0</v>
      </c>
      <c r="P515" s="161">
        <f t="shared" si="15"/>
        <v>0</v>
      </c>
    </row>
    <row r="516" spans="1:16" x14ac:dyDescent="0.25">
      <c r="A516" s="112">
        <v>511</v>
      </c>
      <c r="B516" s="80"/>
      <c r="C516" s="80"/>
      <c r="D516" s="113"/>
      <c r="E516" s="116"/>
      <c r="F516" s="115"/>
      <c r="G516" s="37"/>
      <c r="H516" s="160"/>
      <c r="I516" s="166"/>
      <c r="J516" s="161">
        <f t="shared" si="14"/>
        <v>0</v>
      </c>
      <c r="K516" s="166"/>
      <c r="L516" s="160"/>
      <c r="M516" s="166"/>
      <c r="N516" s="160"/>
      <c r="O516" s="167">
        <f t="shared" si="15"/>
        <v>0</v>
      </c>
      <c r="P516" s="161">
        <f t="shared" si="15"/>
        <v>0</v>
      </c>
    </row>
    <row r="517" spans="1:16" x14ac:dyDescent="0.25">
      <c r="A517" s="112">
        <v>512</v>
      </c>
      <c r="B517" s="80"/>
      <c r="C517" s="80"/>
      <c r="D517" s="113"/>
      <c r="E517" s="116"/>
      <c r="F517" s="115"/>
      <c r="G517" s="37"/>
      <c r="H517" s="160"/>
      <c r="I517" s="166"/>
      <c r="J517" s="161">
        <f t="shared" si="14"/>
        <v>0</v>
      </c>
      <c r="K517" s="166"/>
      <c r="L517" s="160"/>
      <c r="M517" s="166"/>
      <c r="N517" s="160"/>
      <c r="O517" s="167">
        <f t="shared" si="15"/>
        <v>0</v>
      </c>
      <c r="P517" s="161">
        <f t="shared" si="15"/>
        <v>0</v>
      </c>
    </row>
    <row r="518" spans="1:16" x14ac:dyDescent="0.25">
      <c r="A518" s="112">
        <v>513</v>
      </c>
      <c r="B518" s="80"/>
      <c r="C518" s="80"/>
      <c r="D518" s="113"/>
      <c r="E518" s="116"/>
      <c r="F518" s="115"/>
      <c r="G518" s="37"/>
      <c r="H518" s="160"/>
      <c r="I518" s="166"/>
      <c r="J518" s="161">
        <f t="shared" si="14"/>
        <v>0</v>
      </c>
      <c r="K518" s="166"/>
      <c r="L518" s="160"/>
      <c r="M518" s="166"/>
      <c r="N518" s="160"/>
      <c r="O518" s="167">
        <f t="shared" si="15"/>
        <v>0</v>
      </c>
      <c r="P518" s="161">
        <f t="shared" si="15"/>
        <v>0</v>
      </c>
    </row>
    <row r="519" spans="1:16" x14ac:dyDescent="0.25">
      <c r="A519" s="112">
        <v>514</v>
      </c>
      <c r="B519" s="80"/>
      <c r="C519" s="80"/>
      <c r="D519" s="113"/>
      <c r="E519" s="116"/>
      <c r="F519" s="115"/>
      <c r="G519" s="37"/>
      <c r="H519" s="160"/>
      <c r="I519" s="166"/>
      <c r="J519" s="161">
        <f t="shared" ref="J519:J582" si="16">I519*H519</f>
        <v>0</v>
      </c>
      <c r="K519" s="166"/>
      <c r="L519" s="160"/>
      <c r="M519" s="166"/>
      <c r="N519" s="160"/>
      <c r="O519" s="167">
        <f t="shared" ref="O519:P582" si="17">I519+K519-M519</f>
        <v>0</v>
      </c>
      <c r="P519" s="161">
        <f t="shared" si="17"/>
        <v>0</v>
      </c>
    </row>
    <row r="520" spans="1:16" x14ac:dyDescent="0.25">
      <c r="A520" s="112">
        <v>515</v>
      </c>
      <c r="B520" s="80"/>
      <c r="C520" s="80"/>
      <c r="D520" s="113"/>
      <c r="E520" s="116"/>
      <c r="F520" s="115"/>
      <c r="G520" s="37"/>
      <c r="H520" s="160"/>
      <c r="I520" s="166"/>
      <c r="J520" s="161">
        <f t="shared" si="16"/>
        <v>0</v>
      </c>
      <c r="K520" s="166"/>
      <c r="L520" s="160"/>
      <c r="M520" s="166"/>
      <c r="N520" s="160"/>
      <c r="O520" s="167">
        <f t="shared" si="17"/>
        <v>0</v>
      </c>
      <c r="P520" s="161">
        <f t="shared" si="17"/>
        <v>0</v>
      </c>
    </row>
    <row r="521" spans="1:16" x14ac:dyDescent="0.25">
      <c r="A521" s="112">
        <v>516</v>
      </c>
      <c r="B521" s="80"/>
      <c r="C521" s="80"/>
      <c r="D521" s="113"/>
      <c r="E521" s="116"/>
      <c r="F521" s="115"/>
      <c r="G521" s="37"/>
      <c r="H521" s="160"/>
      <c r="I521" s="166"/>
      <c r="J521" s="161">
        <f t="shared" si="16"/>
        <v>0</v>
      </c>
      <c r="K521" s="166"/>
      <c r="L521" s="160"/>
      <c r="M521" s="166"/>
      <c r="N521" s="160"/>
      <c r="O521" s="167">
        <f t="shared" si="17"/>
        <v>0</v>
      </c>
      <c r="P521" s="161">
        <f t="shared" si="17"/>
        <v>0</v>
      </c>
    </row>
    <row r="522" spans="1:16" x14ac:dyDescent="0.25">
      <c r="A522" s="112">
        <v>517</v>
      </c>
      <c r="B522" s="80"/>
      <c r="C522" s="80"/>
      <c r="D522" s="113"/>
      <c r="E522" s="116"/>
      <c r="F522" s="115"/>
      <c r="G522" s="37"/>
      <c r="H522" s="160"/>
      <c r="I522" s="166"/>
      <c r="J522" s="161">
        <f t="shared" si="16"/>
        <v>0</v>
      </c>
      <c r="K522" s="166"/>
      <c r="L522" s="160"/>
      <c r="M522" s="166"/>
      <c r="N522" s="160"/>
      <c r="O522" s="167">
        <f t="shared" si="17"/>
        <v>0</v>
      </c>
      <c r="P522" s="161">
        <f t="shared" si="17"/>
        <v>0</v>
      </c>
    </row>
    <row r="523" spans="1:16" x14ac:dyDescent="0.25">
      <c r="A523" s="112">
        <v>518</v>
      </c>
      <c r="B523" s="80"/>
      <c r="C523" s="80"/>
      <c r="D523" s="113"/>
      <c r="E523" s="116"/>
      <c r="F523" s="115"/>
      <c r="G523" s="37"/>
      <c r="H523" s="160"/>
      <c r="I523" s="166"/>
      <c r="J523" s="161">
        <f t="shared" si="16"/>
        <v>0</v>
      </c>
      <c r="K523" s="166"/>
      <c r="L523" s="160"/>
      <c r="M523" s="166"/>
      <c r="N523" s="160"/>
      <c r="O523" s="167">
        <f t="shared" si="17"/>
        <v>0</v>
      </c>
      <c r="P523" s="161">
        <f t="shared" si="17"/>
        <v>0</v>
      </c>
    </row>
    <row r="524" spans="1:16" x14ac:dyDescent="0.25">
      <c r="A524" s="112">
        <v>519</v>
      </c>
      <c r="B524" s="80"/>
      <c r="C524" s="80"/>
      <c r="D524" s="113"/>
      <c r="E524" s="116"/>
      <c r="F524" s="115"/>
      <c r="G524" s="37"/>
      <c r="H524" s="160"/>
      <c r="I524" s="166"/>
      <c r="J524" s="161">
        <f t="shared" si="16"/>
        <v>0</v>
      </c>
      <c r="K524" s="166"/>
      <c r="L524" s="160"/>
      <c r="M524" s="166"/>
      <c r="N524" s="160"/>
      <c r="O524" s="167">
        <f t="shared" si="17"/>
        <v>0</v>
      </c>
      <c r="P524" s="161">
        <f t="shared" si="17"/>
        <v>0</v>
      </c>
    </row>
    <row r="525" spans="1:16" x14ac:dyDescent="0.25">
      <c r="A525" s="112">
        <v>520</v>
      </c>
      <c r="B525" s="80"/>
      <c r="C525" s="80"/>
      <c r="D525" s="113"/>
      <c r="E525" s="116"/>
      <c r="F525" s="115"/>
      <c r="G525" s="37"/>
      <c r="H525" s="160"/>
      <c r="I525" s="166"/>
      <c r="J525" s="161">
        <f t="shared" si="16"/>
        <v>0</v>
      </c>
      <c r="K525" s="166"/>
      <c r="L525" s="160"/>
      <c r="M525" s="166"/>
      <c r="N525" s="160"/>
      <c r="O525" s="167">
        <f t="shared" si="17"/>
        <v>0</v>
      </c>
      <c r="P525" s="161">
        <f t="shared" si="17"/>
        <v>0</v>
      </c>
    </row>
    <row r="526" spans="1:16" x14ac:dyDescent="0.25">
      <c r="A526" s="112">
        <v>521</v>
      </c>
      <c r="B526" s="80"/>
      <c r="C526" s="80"/>
      <c r="D526" s="113"/>
      <c r="E526" s="116"/>
      <c r="F526" s="115"/>
      <c r="G526" s="37"/>
      <c r="H526" s="160"/>
      <c r="I526" s="166"/>
      <c r="J526" s="161">
        <f t="shared" si="16"/>
        <v>0</v>
      </c>
      <c r="K526" s="166"/>
      <c r="L526" s="160"/>
      <c r="M526" s="166"/>
      <c r="N526" s="160"/>
      <c r="O526" s="167">
        <f t="shared" si="17"/>
        <v>0</v>
      </c>
      <c r="P526" s="161">
        <f t="shared" si="17"/>
        <v>0</v>
      </c>
    </row>
    <row r="527" spans="1:16" x14ac:dyDescent="0.25">
      <c r="A527" s="112">
        <v>522</v>
      </c>
      <c r="B527" s="80"/>
      <c r="C527" s="80"/>
      <c r="D527" s="113"/>
      <c r="E527" s="116"/>
      <c r="F527" s="115"/>
      <c r="G527" s="37"/>
      <c r="H527" s="160"/>
      <c r="I527" s="166"/>
      <c r="J527" s="161">
        <f t="shared" si="16"/>
        <v>0</v>
      </c>
      <c r="K527" s="166"/>
      <c r="L527" s="160"/>
      <c r="M527" s="166"/>
      <c r="N527" s="160"/>
      <c r="O527" s="167">
        <f t="shared" si="17"/>
        <v>0</v>
      </c>
      <c r="P527" s="161">
        <f t="shared" si="17"/>
        <v>0</v>
      </c>
    </row>
    <row r="528" spans="1:16" x14ac:dyDescent="0.25">
      <c r="A528" s="112">
        <v>523</v>
      </c>
      <c r="B528" s="80"/>
      <c r="C528" s="80"/>
      <c r="D528" s="113"/>
      <c r="E528" s="116"/>
      <c r="F528" s="115"/>
      <c r="G528" s="37"/>
      <c r="H528" s="160"/>
      <c r="I528" s="166"/>
      <c r="J528" s="161">
        <f t="shared" si="16"/>
        <v>0</v>
      </c>
      <c r="K528" s="166"/>
      <c r="L528" s="160"/>
      <c r="M528" s="166"/>
      <c r="N528" s="160"/>
      <c r="O528" s="167">
        <f t="shared" si="17"/>
        <v>0</v>
      </c>
      <c r="P528" s="161">
        <f t="shared" si="17"/>
        <v>0</v>
      </c>
    </row>
    <row r="529" spans="1:16" x14ac:dyDescent="0.25">
      <c r="A529" s="112">
        <v>524</v>
      </c>
      <c r="B529" s="80"/>
      <c r="C529" s="80"/>
      <c r="D529" s="113"/>
      <c r="E529" s="116"/>
      <c r="F529" s="115"/>
      <c r="G529" s="37"/>
      <c r="H529" s="160"/>
      <c r="I529" s="166"/>
      <c r="J529" s="161">
        <f t="shared" si="16"/>
        <v>0</v>
      </c>
      <c r="K529" s="166"/>
      <c r="L529" s="160"/>
      <c r="M529" s="166"/>
      <c r="N529" s="160"/>
      <c r="O529" s="167">
        <f t="shared" si="17"/>
        <v>0</v>
      </c>
      <c r="P529" s="161">
        <f t="shared" si="17"/>
        <v>0</v>
      </c>
    </row>
    <row r="530" spans="1:16" x14ac:dyDescent="0.25">
      <c r="A530" s="112">
        <v>525</v>
      </c>
      <c r="B530" s="80"/>
      <c r="C530" s="80"/>
      <c r="D530" s="113"/>
      <c r="E530" s="116"/>
      <c r="F530" s="115"/>
      <c r="G530" s="37"/>
      <c r="H530" s="160"/>
      <c r="I530" s="166"/>
      <c r="J530" s="161">
        <f t="shared" si="16"/>
        <v>0</v>
      </c>
      <c r="K530" s="166"/>
      <c r="L530" s="160"/>
      <c r="M530" s="166"/>
      <c r="N530" s="160"/>
      <c r="O530" s="167">
        <f t="shared" si="17"/>
        <v>0</v>
      </c>
      <c r="P530" s="161">
        <f t="shared" si="17"/>
        <v>0</v>
      </c>
    </row>
    <row r="531" spans="1:16" x14ac:dyDescent="0.25">
      <c r="A531" s="112">
        <v>526</v>
      </c>
      <c r="B531" s="80"/>
      <c r="C531" s="80"/>
      <c r="D531" s="113"/>
      <c r="E531" s="116"/>
      <c r="F531" s="115"/>
      <c r="G531" s="37"/>
      <c r="H531" s="160"/>
      <c r="I531" s="166"/>
      <c r="J531" s="161">
        <f t="shared" si="16"/>
        <v>0</v>
      </c>
      <c r="K531" s="166"/>
      <c r="L531" s="160"/>
      <c r="M531" s="166"/>
      <c r="N531" s="160"/>
      <c r="O531" s="167">
        <f t="shared" si="17"/>
        <v>0</v>
      </c>
      <c r="P531" s="161">
        <f t="shared" si="17"/>
        <v>0</v>
      </c>
    </row>
    <row r="532" spans="1:16" x14ac:dyDescent="0.25">
      <c r="A532" s="112">
        <v>527</v>
      </c>
      <c r="B532" s="80"/>
      <c r="C532" s="80"/>
      <c r="D532" s="113"/>
      <c r="E532" s="116"/>
      <c r="F532" s="115"/>
      <c r="G532" s="37"/>
      <c r="H532" s="160"/>
      <c r="I532" s="166"/>
      <c r="J532" s="161">
        <f t="shared" si="16"/>
        <v>0</v>
      </c>
      <c r="K532" s="166"/>
      <c r="L532" s="160"/>
      <c r="M532" s="166"/>
      <c r="N532" s="160"/>
      <c r="O532" s="167">
        <f t="shared" si="17"/>
        <v>0</v>
      </c>
      <c r="P532" s="161">
        <f t="shared" si="17"/>
        <v>0</v>
      </c>
    </row>
    <row r="533" spans="1:16" x14ac:dyDescent="0.25">
      <c r="A533" s="112">
        <v>528</v>
      </c>
      <c r="B533" s="80"/>
      <c r="C533" s="80"/>
      <c r="D533" s="113"/>
      <c r="E533" s="116"/>
      <c r="F533" s="115"/>
      <c r="G533" s="37"/>
      <c r="H533" s="160"/>
      <c r="I533" s="166"/>
      <c r="J533" s="161">
        <f t="shared" si="16"/>
        <v>0</v>
      </c>
      <c r="K533" s="166"/>
      <c r="L533" s="160"/>
      <c r="M533" s="166"/>
      <c r="N533" s="160"/>
      <c r="O533" s="167">
        <f t="shared" si="17"/>
        <v>0</v>
      </c>
      <c r="P533" s="161">
        <f t="shared" si="17"/>
        <v>0</v>
      </c>
    </row>
    <row r="534" spans="1:16" x14ac:dyDescent="0.25">
      <c r="A534" s="112">
        <v>529</v>
      </c>
      <c r="B534" s="80"/>
      <c r="C534" s="80"/>
      <c r="D534" s="113"/>
      <c r="E534" s="116"/>
      <c r="F534" s="115"/>
      <c r="G534" s="37"/>
      <c r="H534" s="160"/>
      <c r="I534" s="166"/>
      <c r="J534" s="161">
        <f t="shared" si="16"/>
        <v>0</v>
      </c>
      <c r="K534" s="166"/>
      <c r="L534" s="160"/>
      <c r="M534" s="166"/>
      <c r="N534" s="160"/>
      <c r="O534" s="167">
        <f t="shared" si="17"/>
        <v>0</v>
      </c>
      <c r="P534" s="161">
        <f t="shared" si="17"/>
        <v>0</v>
      </c>
    </row>
    <row r="535" spans="1:16" x14ac:dyDescent="0.25">
      <c r="A535" s="112">
        <v>530</v>
      </c>
      <c r="B535" s="80"/>
      <c r="C535" s="80"/>
      <c r="D535" s="113"/>
      <c r="E535" s="116"/>
      <c r="F535" s="115"/>
      <c r="G535" s="37"/>
      <c r="H535" s="160"/>
      <c r="I535" s="166"/>
      <c r="J535" s="161">
        <f t="shared" si="16"/>
        <v>0</v>
      </c>
      <c r="K535" s="166"/>
      <c r="L535" s="160"/>
      <c r="M535" s="166"/>
      <c r="N535" s="160"/>
      <c r="O535" s="167">
        <f t="shared" si="17"/>
        <v>0</v>
      </c>
      <c r="P535" s="161">
        <f t="shared" si="17"/>
        <v>0</v>
      </c>
    </row>
    <row r="536" spans="1:16" x14ac:dyDescent="0.25">
      <c r="A536" s="112">
        <v>531</v>
      </c>
      <c r="B536" s="80"/>
      <c r="C536" s="80"/>
      <c r="D536" s="113"/>
      <c r="E536" s="116"/>
      <c r="F536" s="115"/>
      <c r="G536" s="37"/>
      <c r="H536" s="160"/>
      <c r="I536" s="166"/>
      <c r="J536" s="161">
        <f t="shared" si="16"/>
        <v>0</v>
      </c>
      <c r="K536" s="166"/>
      <c r="L536" s="160"/>
      <c r="M536" s="166"/>
      <c r="N536" s="160"/>
      <c r="O536" s="167">
        <f t="shared" si="17"/>
        <v>0</v>
      </c>
      <c r="P536" s="161">
        <f t="shared" si="17"/>
        <v>0</v>
      </c>
    </row>
    <row r="537" spans="1:16" x14ac:dyDescent="0.25">
      <c r="A537" s="112">
        <v>532</v>
      </c>
      <c r="B537" s="80"/>
      <c r="C537" s="80"/>
      <c r="D537" s="113"/>
      <c r="E537" s="116"/>
      <c r="F537" s="115"/>
      <c r="G537" s="37"/>
      <c r="H537" s="160"/>
      <c r="I537" s="166"/>
      <c r="J537" s="161">
        <f t="shared" si="16"/>
        <v>0</v>
      </c>
      <c r="K537" s="166"/>
      <c r="L537" s="160"/>
      <c r="M537" s="166"/>
      <c r="N537" s="160"/>
      <c r="O537" s="167">
        <f t="shared" si="17"/>
        <v>0</v>
      </c>
      <c r="P537" s="161">
        <f t="shared" si="17"/>
        <v>0</v>
      </c>
    </row>
    <row r="538" spans="1:16" x14ac:dyDescent="0.25">
      <c r="A538" s="112">
        <v>533</v>
      </c>
      <c r="B538" s="80"/>
      <c r="C538" s="80"/>
      <c r="D538" s="113"/>
      <c r="E538" s="116"/>
      <c r="F538" s="115"/>
      <c r="G538" s="37"/>
      <c r="H538" s="160"/>
      <c r="I538" s="166"/>
      <c r="J538" s="161">
        <f t="shared" si="16"/>
        <v>0</v>
      </c>
      <c r="K538" s="166"/>
      <c r="L538" s="160"/>
      <c r="M538" s="166"/>
      <c r="N538" s="160"/>
      <c r="O538" s="167">
        <f t="shared" si="17"/>
        <v>0</v>
      </c>
      <c r="P538" s="161">
        <f t="shared" si="17"/>
        <v>0</v>
      </c>
    </row>
    <row r="539" spans="1:16" x14ac:dyDescent="0.25">
      <c r="A539" s="112">
        <v>534</v>
      </c>
      <c r="B539" s="80"/>
      <c r="C539" s="80"/>
      <c r="D539" s="113"/>
      <c r="E539" s="116"/>
      <c r="F539" s="115"/>
      <c r="G539" s="37"/>
      <c r="H539" s="160"/>
      <c r="I539" s="166"/>
      <c r="J539" s="161">
        <f t="shared" si="16"/>
        <v>0</v>
      </c>
      <c r="K539" s="166"/>
      <c r="L539" s="160"/>
      <c r="M539" s="166"/>
      <c r="N539" s="160"/>
      <c r="O539" s="167">
        <f t="shared" si="17"/>
        <v>0</v>
      </c>
      <c r="P539" s="161">
        <f t="shared" si="17"/>
        <v>0</v>
      </c>
    </row>
    <row r="540" spans="1:16" x14ac:dyDescent="0.25">
      <c r="A540" s="112">
        <v>535</v>
      </c>
      <c r="B540" s="80"/>
      <c r="C540" s="80"/>
      <c r="D540" s="113"/>
      <c r="E540" s="116"/>
      <c r="F540" s="115"/>
      <c r="G540" s="37"/>
      <c r="H540" s="160"/>
      <c r="I540" s="166"/>
      <c r="J540" s="161">
        <f t="shared" si="16"/>
        <v>0</v>
      </c>
      <c r="K540" s="166"/>
      <c r="L540" s="160"/>
      <c r="M540" s="166"/>
      <c r="N540" s="160"/>
      <c r="O540" s="167">
        <f t="shared" si="17"/>
        <v>0</v>
      </c>
      <c r="P540" s="161">
        <f t="shared" si="17"/>
        <v>0</v>
      </c>
    </row>
    <row r="541" spans="1:16" x14ac:dyDescent="0.25">
      <c r="A541" s="112">
        <v>536</v>
      </c>
      <c r="B541" s="80"/>
      <c r="C541" s="80"/>
      <c r="D541" s="113"/>
      <c r="E541" s="116"/>
      <c r="F541" s="115"/>
      <c r="G541" s="37"/>
      <c r="H541" s="160"/>
      <c r="I541" s="166"/>
      <c r="J541" s="161">
        <f t="shared" si="16"/>
        <v>0</v>
      </c>
      <c r="K541" s="166"/>
      <c r="L541" s="160"/>
      <c r="M541" s="166"/>
      <c r="N541" s="160"/>
      <c r="O541" s="167">
        <f t="shared" si="17"/>
        <v>0</v>
      </c>
      <c r="P541" s="161">
        <f t="shared" si="17"/>
        <v>0</v>
      </c>
    </row>
    <row r="542" spans="1:16" x14ac:dyDescent="0.25">
      <c r="A542" s="112">
        <v>537</v>
      </c>
      <c r="B542" s="80"/>
      <c r="C542" s="80"/>
      <c r="D542" s="113"/>
      <c r="E542" s="116"/>
      <c r="F542" s="115"/>
      <c r="G542" s="37"/>
      <c r="H542" s="160"/>
      <c r="I542" s="166"/>
      <c r="J542" s="161">
        <f t="shared" si="16"/>
        <v>0</v>
      </c>
      <c r="K542" s="166"/>
      <c r="L542" s="160"/>
      <c r="M542" s="166"/>
      <c r="N542" s="160"/>
      <c r="O542" s="167">
        <f t="shared" si="17"/>
        <v>0</v>
      </c>
      <c r="P542" s="161">
        <f t="shared" si="17"/>
        <v>0</v>
      </c>
    </row>
    <row r="543" spans="1:16" x14ac:dyDescent="0.25">
      <c r="A543" s="112">
        <v>538</v>
      </c>
      <c r="B543" s="80"/>
      <c r="C543" s="80"/>
      <c r="D543" s="113"/>
      <c r="E543" s="116"/>
      <c r="F543" s="115"/>
      <c r="G543" s="37"/>
      <c r="H543" s="160"/>
      <c r="I543" s="166"/>
      <c r="J543" s="161">
        <f t="shared" si="16"/>
        <v>0</v>
      </c>
      <c r="K543" s="166"/>
      <c r="L543" s="160"/>
      <c r="M543" s="166"/>
      <c r="N543" s="160"/>
      <c r="O543" s="167">
        <f t="shared" si="17"/>
        <v>0</v>
      </c>
      <c r="P543" s="161">
        <f t="shared" si="17"/>
        <v>0</v>
      </c>
    </row>
    <row r="544" spans="1:16" x14ac:dyDescent="0.25">
      <c r="A544" s="112">
        <v>539</v>
      </c>
      <c r="B544" s="80"/>
      <c r="C544" s="80"/>
      <c r="D544" s="113"/>
      <c r="E544" s="116"/>
      <c r="F544" s="115"/>
      <c r="G544" s="37"/>
      <c r="H544" s="160"/>
      <c r="I544" s="166"/>
      <c r="J544" s="161">
        <f t="shared" si="16"/>
        <v>0</v>
      </c>
      <c r="K544" s="166"/>
      <c r="L544" s="160"/>
      <c r="M544" s="166"/>
      <c r="N544" s="160"/>
      <c r="O544" s="167">
        <f t="shared" si="17"/>
        <v>0</v>
      </c>
      <c r="P544" s="161">
        <f t="shared" si="17"/>
        <v>0</v>
      </c>
    </row>
    <row r="545" spans="1:16" x14ac:dyDescent="0.25">
      <c r="A545" s="112">
        <v>540</v>
      </c>
      <c r="B545" s="80"/>
      <c r="C545" s="80"/>
      <c r="D545" s="113"/>
      <c r="E545" s="116"/>
      <c r="F545" s="115"/>
      <c r="G545" s="37"/>
      <c r="H545" s="160"/>
      <c r="I545" s="166"/>
      <c r="J545" s="161">
        <f t="shared" si="16"/>
        <v>0</v>
      </c>
      <c r="K545" s="166"/>
      <c r="L545" s="160"/>
      <c r="M545" s="166"/>
      <c r="N545" s="160"/>
      <c r="O545" s="167">
        <f t="shared" si="17"/>
        <v>0</v>
      </c>
      <c r="P545" s="161">
        <f t="shared" si="17"/>
        <v>0</v>
      </c>
    </row>
    <row r="546" spans="1:16" x14ac:dyDescent="0.25">
      <c r="A546" s="112">
        <v>541</v>
      </c>
      <c r="B546" s="80"/>
      <c r="C546" s="80"/>
      <c r="D546" s="113"/>
      <c r="E546" s="116"/>
      <c r="F546" s="115"/>
      <c r="G546" s="37"/>
      <c r="H546" s="160"/>
      <c r="I546" s="166"/>
      <c r="J546" s="161">
        <f t="shared" si="16"/>
        <v>0</v>
      </c>
      <c r="K546" s="166"/>
      <c r="L546" s="160"/>
      <c r="M546" s="166"/>
      <c r="N546" s="160"/>
      <c r="O546" s="167">
        <f t="shared" si="17"/>
        <v>0</v>
      </c>
      <c r="P546" s="161">
        <f t="shared" si="17"/>
        <v>0</v>
      </c>
    </row>
    <row r="547" spans="1:16" x14ac:dyDescent="0.25">
      <c r="A547" s="112">
        <v>542</v>
      </c>
      <c r="B547" s="80"/>
      <c r="C547" s="80"/>
      <c r="D547" s="113"/>
      <c r="E547" s="116"/>
      <c r="F547" s="115"/>
      <c r="G547" s="37"/>
      <c r="H547" s="160"/>
      <c r="I547" s="166"/>
      <c r="J547" s="161">
        <f t="shared" si="16"/>
        <v>0</v>
      </c>
      <c r="K547" s="166"/>
      <c r="L547" s="160"/>
      <c r="M547" s="166"/>
      <c r="N547" s="160"/>
      <c r="O547" s="167">
        <f t="shared" si="17"/>
        <v>0</v>
      </c>
      <c r="P547" s="161">
        <f t="shared" si="17"/>
        <v>0</v>
      </c>
    </row>
    <row r="548" spans="1:16" x14ac:dyDescent="0.25">
      <c r="A548" s="112">
        <v>543</v>
      </c>
      <c r="B548" s="80"/>
      <c r="C548" s="80"/>
      <c r="D548" s="113"/>
      <c r="E548" s="116"/>
      <c r="F548" s="115"/>
      <c r="G548" s="37"/>
      <c r="H548" s="160"/>
      <c r="I548" s="166"/>
      <c r="J548" s="161">
        <f t="shared" si="16"/>
        <v>0</v>
      </c>
      <c r="K548" s="166"/>
      <c r="L548" s="160"/>
      <c r="M548" s="166"/>
      <c r="N548" s="160"/>
      <c r="O548" s="167">
        <f t="shared" si="17"/>
        <v>0</v>
      </c>
      <c r="P548" s="161">
        <f t="shared" si="17"/>
        <v>0</v>
      </c>
    </row>
    <row r="549" spans="1:16" x14ac:dyDescent="0.25">
      <c r="A549" s="112">
        <v>544</v>
      </c>
      <c r="B549" s="80"/>
      <c r="C549" s="80"/>
      <c r="D549" s="113"/>
      <c r="E549" s="116"/>
      <c r="F549" s="115"/>
      <c r="G549" s="37"/>
      <c r="H549" s="160"/>
      <c r="I549" s="166"/>
      <c r="J549" s="161">
        <f t="shared" si="16"/>
        <v>0</v>
      </c>
      <c r="K549" s="166"/>
      <c r="L549" s="160"/>
      <c r="M549" s="166"/>
      <c r="N549" s="160"/>
      <c r="O549" s="167">
        <f t="shared" si="17"/>
        <v>0</v>
      </c>
      <c r="P549" s="161">
        <f t="shared" si="17"/>
        <v>0</v>
      </c>
    </row>
    <row r="550" spans="1:16" x14ac:dyDescent="0.25">
      <c r="A550" s="112">
        <v>545</v>
      </c>
      <c r="B550" s="80"/>
      <c r="C550" s="80"/>
      <c r="D550" s="113"/>
      <c r="E550" s="116"/>
      <c r="F550" s="115"/>
      <c r="G550" s="37"/>
      <c r="H550" s="160"/>
      <c r="I550" s="166"/>
      <c r="J550" s="161">
        <f t="shared" si="16"/>
        <v>0</v>
      </c>
      <c r="K550" s="166"/>
      <c r="L550" s="160"/>
      <c r="M550" s="166"/>
      <c r="N550" s="160"/>
      <c r="O550" s="167">
        <f t="shared" si="17"/>
        <v>0</v>
      </c>
      <c r="P550" s="161">
        <f t="shared" si="17"/>
        <v>0</v>
      </c>
    </row>
    <row r="551" spans="1:16" x14ac:dyDescent="0.25">
      <c r="A551" s="112">
        <v>546</v>
      </c>
      <c r="B551" s="80"/>
      <c r="C551" s="80"/>
      <c r="D551" s="113"/>
      <c r="E551" s="116"/>
      <c r="F551" s="115"/>
      <c r="G551" s="37"/>
      <c r="H551" s="160"/>
      <c r="I551" s="166"/>
      <c r="J551" s="161">
        <f t="shared" si="16"/>
        <v>0</v>
      </c>
      <c r="K551" s="166"/>
      <c r="L551" s="160"/>
      <c r="M551" s="166"/>
      <c r="N551" s="160"/>
      <c r="O551" s="167">
        <f t="shared" si="17"/>
        <v>0</v>
      </c>
      <c r="P551" s="161">
        <f t="shared" si="17"/>
        <v>0</v>
      </c>
    </row>
    <row r="552" spans="1:16" x14ac:dyDescent="0.25">
      <c r="A552" s="112">
        <v>547</v>
      </c>
      <c r="B552" s="80"/>
      <c r="C552" s="80"/>
      <c r="D552" s="113"/>
      <c r="E552" s="116"/>
      <c r="F552" s="115"/>
      <c r="G552" s="37"/>
      <c r="H552" s="160"/>
      <c r="I552" s="166"/>
      <c r="J552" s="161">
        <f t="shared" si="16"/>
        <v>0</v>
      </c>
      <c r="K552" s="166"/>
      <c r="L552" s="160"/>
      <c r="M552" s="166"/>
      <c r="N552" s="160"/>
      <c r="O552" s="167">
        <f t="shared" si="17"/>
        <v>0</v>
      </c>
      <c r="P552" s="161">
        <f t="shared" si="17"/>
        <v>0</v>
      </c>
    </row>
    <row r="553" spans="1:16" x14ac:dyDescent="0.25">
      <c r="A553" s="112">
        <v>548</v>
      </c>
      <c r="B553" s="80"/>
      <c r="C553" s="80"/>
      <c r="D553" s="113"/>
      <c r="E553" s="116"/>
      <c r="F553" s="115"/>
      <c r="G553" s="37"/>
      <c r="H553" s="160"/>
      <c r="I553" s="166"/>
      <c r="J553" s="161">
        <f t="shared" si="16"/>
        <v>0</v>
      </c>
      <c r="K553" s="166"/>
      <c r="L553" s="160"/>
      <c r="M553" s="166"/>
      <c r="N553" s="160"/>
      <c r="O553" s="167">
        <f t="shared" si="17"/>
        <v>0</v>
      </c>
      <c r="P553" s="161">
        <f t="shared" si="17"/>
        <v>0</v>
      </c>
    </row>
    <row r="554" spans="1:16" x14ac:dyDescent="0.25">
      <c r="A554" s="112">
        <v>549</v>
      </c>
      <c r="B554" s="80"/>
      <c r="C554" s="80"/>
      <c r="D554" s="113"/>
      <c r="E554" s="116"/>
      <c r="F554" s="115"/>
      <c r="G554" s="37"/>
      <c r="H554" s="160"/>
      <c r="I554" s="166"/>
      <c r="J554" s="161">
        <f t="shared" si="16"/>
        <v>0</v>
      </c>
      <c r="K554" s="166"/>
      <c r="L554" s="160"/>
      <c r="M554" s="166"/>
      <c r="N554" s="160"/>
      <c r="O554" s="167">
        <f t="shared" si="17"/>
        <v>0</v>
      </c>
      <c r="P554" s="161">
        <f t="shared" si="17"/>
        <v>0</v>
      </c>
    </row>
    <row r="555" spans="1:16" x14ac:dyDescent="0.25">
      <c r="A555" s="112">
        <v>550</v>
      </c>
      <c r="B555" s="80"/>
      <c r="C555" s="80"/>
      <c r="D555" s="113"/>
      <c r="E555" s="116"/>
      <c r="F555" s="115"/>
      <c r="G555" s="37"/>
      <c r="H555" s="160"/>
      <c r="I555" s="166"/>
      <c r="J555" s="161">
        <f t="shared" si="16"/>
        <v>0</v>
      </c>
      <c r="K555" s="166"/>
      <c r="L555" s="160"/>
      <c r="M555" s="166"/>
      <c r="N555" s="160"/>
      <c r="O555" s="167">
        <f t="shared" si="17"/>
        <v>0</v>
      </c>
      <c r="P555" s="161">
        <f t="shared" si="17"/>
        <v>0</v>
      </c>
    </row>
    <row r="556" spans="1:16" x14ac:dyDescent="0.25">
      <c r="A556" s="112">
        <v>551</v>
      </c>
      <c r="B556" s="80"/>
      <c r="C556" s="80"/>
      <c r="D556" s="113"/>
      <c r="E556" s="116"/>
      <c r="F556" s="115"/>
      <c r="G556" s="37"/>
      <c r="H556" s="160"/>
      <c r="I556" s="166"/>
      <c r="J556" s="161">
        <f t="shared" si="16"/>
        <v>0</v>
      </c>
      <c r="K556" s="166"/>
      <c r="L556" s="160"/>
      <c r="M556" s="166"/>
      <c r="N556" s="160"/>
      <c r="O556" s="167">
        <f t="shared" si="17"/>
        <v>0</v>
      </c>
      <c r="P556" s="161">
        <f t="shared" si="17"/>
        <v>0</v>
      </c>
    </row>
    <row r="557" spans="1:16" x14ac:dyDescent="0.25">
      <c r="A557" s="112">
        <v>552</v>
      </c>
      <c r="B557" s="80"/>
      <c r="C557" s="80"/>
      <c r="D557" s="113"/>
      <c r="E557" s="116"/>
      <c r="F557" s="115"/>
      <c r="G557" s="37"/>
      <c r="H557" s="160"/>
      <c r="I557" s="166"/>
      <c r="J557" s="161">
        <f t="shared" si="16"/>
        <v>0</v>
      </c>
      <c r="K557" s="166"/>
      <c r="L557" s="160"/>
      <c r="M557" s="166"/>
      <c r="N557" s="160"/>
      <c r="O557" s="167">
        <f t="shared" si="17"/>
        <v>0</v>
      </c>
      <c r="P557" s="161">
        <f t="shared" si="17"/>
        <v>0</v>
      </c>
    </row>
    <row r="558" spans="1:16" x14ac:dyDescent="0.25">
      <c r="A558" s="112">
        <v>553</v>
      </c>
      <c r="B558" s="80"/>
      <c r="C558" s="80"/>
      <c r="D558" s="113"/>
      <c r="E558" s="116"/>
      <c r="F558" s="115"/>
      <c r="G558" s="37"/>
      <c r="H558" s="160"/>
      <c r="I558" s="166"/>
      <c r="J558" s="161">
        <f t="shared" si="16"/>
        <v>0</v>
      </c>
      <c r="K558" s="166"/>
      <c r="L558" s="160"/>
      <c r="M558" s="166"/>
      <c r="N558" s="160"/>
      <c r="O558" s="167">
        <f t="shared" si="17"/>
        <v>0</v>
      </c>
      <c r="P558" s="161">
        <f t="shared" si="17"/>
        <v>0</v>
      </c>
    </row>
    <row r="559" spans="1:16" x14ac:dyDescent="0.25">
      <c r="A559" s="112">
        <v>554</v>
      </c>
      <c r="B559" s="80"/>
      <c r="C559" s="80"/>
      <c r="D559" s="113"/>
      <c r="E559" s="116"/>
      <c r="F559" s="115"/>
      <c r="G559" s="37"/>
      <c r="H559" s="160"/>
      <c r="I559" s="166"/>
      <c r="J559" s="161">
        <f t="shared" si="16"/>
        <v>0</v>
      </c>
      <c r="K559" s="166"/>
      <c r="L559" s="160"/>
      <c r="M559" s="166"/>
      <c r="N559" s="160"/>
      <c r="O559" s="167">
        <f t="shared" si="17"/>
        <v>0</v>
      </c>
      <c r="P559" s="161">
        <f t="shared" si="17"/>
        <v>0</v>
      </c>
    </row>
    <row r="560" spans="1:16" x14ac:dyDescent="0.25">
      <c r="A560" s="112">
        <v>555</v>
      </c>
      <c r="B560" s="80"/>
      <c r="C560" s="80"/>
      <c r="D560" s="113"/>
      <c r="E560" s="116"/>
      <c r="F560" s="115"/>
      <c r="G560" s="37"/>
      <c r="H560" s="160"/>
      <c r="I560" s="166"/>
      <c r="J560" s="161">
        <f t="shared" si="16"/>
        <v>0</v>
      </c>
      <c r="K560" s="166"/>
      <c r="L560" s="160"/>
      <c r="M560" s="166"/>
      <c r="N560" s="160"/>
      <c r="O560" s="167">
        <f t="shared" si="17"/>
        <v>0</v>
      </c>
      <c r="P560" s="161">
        <f t="shared" si="17"/>
        <v>0</v>
      </c>
    </row>
    <row r="561" spans="1:16" x14ac:dyDescent="0.25">
      <c r="A561" s="112">
        <v>556</v>
      </c>
      <c r="B561" s="80"/>
      <c r="C561" s="80"/>
      <c r="D561" s="113"/>
      <c r="E561" s="116"/>
      <c r="F561" s="115"/>
      <c r="G561" s="37"/>
      <c r="H561" s="160"/>
      <c r="I561" s="166"/>
      <c r="J561" s="161">
        <f t="shared" si="16"/>
        <v>0</v>
      </c>
      <c r="K561" s="166"/>
      <c r="L561" s="160"/>
      <c r="M561" s="166"/>
      <c r="N561" s="160"/>
      <c r="O561" s="167">
        <f t="shared" si="17"/>
        <v>0</v>
      </c>
      <c r="P561" s="161">
        <f t="shared" si="17"/>
        <v>0</v>
      </c>
    </row>
    <row r="562" spans="1:16" x14ac:dyDescent="0.25">
      <c r="A562" s="112">
        <v>557</v>
      </c>
      <c r="B562" s="80"/>
      <c r="C562" s="80"/>
      <c r="D562" s="113"/>
      <c r="E562" s="116"/>
      <c r="F562" s="115"/>
      <c r="G562" s="37"/>
      <c r="H562" s="160"/>
      <c r="I562" s="166"/>
      <c r="J562" s="161">
        <f t="shared" si="16"/>
        <v>0</v>
      </c>
      <c r="K562" s="166"/>
      <c r="L562" s="160"/>
      <c r="M562" s="166"/>
      <c r="N562" s="160"/>
      <c r="O562" s="167">
        <f t="shared" si="17"/>
        <v>0</v>
      </c>
      <c r="P562" s="161">
        <f t="shared" si="17"/>
        <v>0</v>
      </c>
    </row>
    <row r="563" spans="1:16" x14ac:dyDescent="0.25">
      <c r="A563" s="112">
        <v>558</v>
      </c>
      <c r="B563" s="80"/>
      <c r="C563" s="80"/>
      <c r="D563" s="113"/>
      <c r="E563" s="116"/>
      <c r="F563" s="115"/>
      <c r="G563" s="37"/>
      <c r="H563" s="160"/>
      <c r="I563" s="166"/>
      <c r="J563" s="161">
        <f t="shared" si="16"/>
        <v>0</v>
      </c>
      <c r="K563" s="166"/>
      <c r="L563" s="160"/>
      <c r="M563" s="166"/>
      <c r="N563" s="160"/>
      <c r="O563" s="167">
        <f t="shared" si="17"/>
        <v>0</v>
      </c>
      <c r="P563" s="161">
        <f t="shared" si="17"/>
        <v>0</v>
      </c>
    </row>
    <row r="564" spans="1:16" x14ac:dyDescent="0.25">
      <c r="A564" s="112">
        <v>559</v>
      </c>
      <c r="B564" s="80"/>
      <c r="C564" s="80"/>
      <c r="D564" s="113"/>
      <c r="E564" s="116"/>
      <c r="F564" s="115"/>
      <c r="G564" s="37"/>
      <c r="H564" s="160"/>
      <c r="I564" s="166"/>
      <c r="J564" s="161">
        <f t="shared" si="16"/>
        <v>0</v>
      </c>
      <c r="K564" s="166"/>
      <c r="L564" s="160"/>
      <c r="M564" s="166"/>
      <c r="N564" s="160"/>
      <c r="O564" s="167">
        <f t="shared" si="17"/>
        <v>0</v>
      </c>
      <c r="P564" s="161">
        <f t="shared" si="17"/>
        <v>0</v>
      </c>
    </row>
    <row r="565" spans="1:16" x14ac:dyDescent="0.25">
      <c r="A565" s="112">
        <v>560</v>
      </c>
      <c r="B565" s="80"/>
      <c r="C565" s="80"/>
      <c r="D565" s="113"/>
      <c r="E565" s="116"/>
      <c r="F565" s="115"/>
      <c r="G565" s="37"/>
      <c r="H565" s="160"/>
      <c r="I565" s="166"/>
      <c r="J565" s="161">
        <f t="shared" si="16"/>
        <v>0</v>
      </c>
      <c r="K565" s="166"/>
      <c r="L565" s="160"/>
      <c r="M565" s="166"/>
      <c r="N565" s="160"/>
      <c r="O565" s="167">
        <f t="shared" si="17"/>
        <v>0</v>
      </c>
      <c r="P565" s="161">
        <f t="shared" si="17"/>
        <v>0</v>
      </c>
    </row>
    <row r="566" spans="1:16" x14ac:dyDescent="0.25">
      <c r="A566" s="112">
        <v>561</v>
      </c>
      <c r="B566" s="80"/>
      <c r="C566" s="80"/>
      <c r="D566" s="113"/>
      <c r="E566" s="116"/>
      <c r="F566" s="115"/>
      <c r="G566" s="37"/>
      <c r="H566" s="160"/>
      <c r="I566" s="166"/>
      <c r="J566" s="161">
        <f t="shared" si="16"/>
        <v>0</v>
      </c>
      <c r="K566" s="166"/>
      <c r="L566" s="160"/>
      <c r="M566" s="166"/>
      <c r="N566" s="160"/>
      <c r="O566" s="167">
        <f t="shared" si="17"/>
        <v>0</v>
      </c>
      <c r="P566" s="161">
        <f t="shared" si="17"/>
        <v>0</v>
      </c>
    </row>
    <row r="567" spans="1:16" x14ac:dyDescent="0.25">
      <c r="A567" s="112">
        <v>562</v>
      </c>
      <c r="B567" s="80"/>
      <c r="C567" s="80"/>
      <c r="D567" s="113"/>
      <c r="E567" s="116"/>
      <c r="F567" s="115"/>
      <c r="G567" s="37"/>
      <c r="H567" s="160"/>
      <c r="I567" s="166"/>
      <c r="J567" s="161">
        <f t="shared" si="16"/>
        <v>0</v>
      </c>
      <c r="K567" s="166"/>
      <c r="L567" s="160"/>
      <c r="M567" s="166"/>
      <c r="N567" s="160"/>
      <c r="O567" s="167">
        <f t="shared" si="17"/>
        <v>0</v>
      </c>
      <c r="P567" s="161">
        <f t="shared" si="17"/>
        <v>0</v>
      </c>
    </row>
    <row r="568" spans="1:16" x14ac:dyDescent="0.25">
      <c r="A568" s="112">
        <v>563</v>
      </c>
      <c r="B568" s="80"/>
      <c r="C568" s="80"/>
      <c r="D568" s="113"/>
      <c r="E568" s="116"/>
      <c r="F568" s="115"/>
      <c r="G568" s="37"/>
      <c r="H568" s="160"/>
      <c r="I568" s="166"/>
      <c r="J568" s="161">
        <f t="shared" si="16"/>
        <v>0</v>
      </c>
      <c r="K568" s="166"/>
      <c r="L568" s="160"/>
      <c r="M568" s="166"/>
      <c r="N568" s="160"/>
      <c r="O568" s="167">
        <f t="shared" si="17"/>
        <v>0</v>
      </c>
      <c r="P568" s="161">
        <f t="shared" si="17"/>
        <v>0</v>
      </c>
    </row>
    <row r="569" spans="1:16" x14ac:dyDescent="0.25">
      <c r="A569" s="112">
        <v>564</v>
      </c>
      <c r="B569" s="80"/>
      <c r="C569" s="80"/>
      <c r="D569" s="113"/>
      <c r="E569" s="116"/>
      <c r="F569" s="115"/>
      <c r="G569" s="37"/>
      <c r="H569" s="160"/>
      <c r="I569" s="166"/>
      <c r="J569" s="161">
        <f t="shared" si="16"/>
        <v>0</v>
      </c>
      <c r="K569" s="166"/>
      <c r="L569" s="160"/>
      <c r="M569" s="166"/>
      <c r="N569" s="160"/>
      <c r="O569" s="167">
        <f t="shared" si="17"/>
        <v>0</v>
      </c>
      <c r="P569" s="161">
        <f t="shared" si="17"/>
        <v>0</v>
      </c>
    </row>
    <row r="570" spans="1:16" x14ac:dyDescent="0.25">
      <c r="A570" s="112">
        <v>565</v>
      </c>
      <c r="B570" s="80"/>
      <c r="C570" s="80"/>
      <c r="D570" s="113"/>
      <c r="E570" s="116"/>
      <c r="F570" s="115"/>
      <c r="G570" s="37"/>
      <c r="H570" s="160"/>
      <c r="I570" s="166"/>
      <c r="J570" s="161">
        <f t="shared" si="16"/>
        <v>0</v>
      </c>
      <c r="K570" s="166"/>
      <c r="L570" s="160"/>
      <c r="M570" s="166"/>
      <c r="N570" s="160"/>
      <c r="O570" s="167">
        <f t="shared" si="17"/>
        <v>0</v>
      </c>
      <c r="P570" s="161">
        <f t="shared" si="17"/>
        <v>0</v>
      </c>
    </row>
    <row r="571" spans="1:16" x14ac:dyDescent="0.25">
      <c r="A571" s="112">
        <v>566</v>
      </c>
      <c r="B571" s="80"/>
      <c r="C571" s="80"/>
      <c r="D571" s="113"/>
      <c r="E571" s="116"/>
      <c r="F571" s="115"/>
      <c r="G571" s="37"/>
      <c r="H571" s="160"/>
      <c r="I571" s="166"/>
      <c r="J571" s="161">
        <f t="shared" si="16"/>
        <v>0</v>
      </c>
      <c r="K571" s="166"/>
      <c r="L571" s="160"/>
      <c r="M571" s="166"/>
      <c r="N571" s="160"/>
      <c r="O571" s="167">
        <f t="shared" si="17"/>
        <v>0</v>
      </c>
      <c r="P571" s="161">
        <f t="shared" si="17"/>
        <v>0</v>
      </c>
    </row>
    <row r="572" spans="1:16" x14ac:dyDescent="0.25">
      <c r="A572" s="112">
        <v>567</v>
      </c>
      <c r="B572" s="80"/>
      <c r="C572" s="80"/>
      <c r="D572" s="113"/>
      <c r="E572" s="116"/>
      <c r="F572" s="115"/>
      <c r="G572" s="37"/>
      <c r="H572" s="160"/>
      <c r="I572" s="166"/>
      <c r="J572" s="161">
        <f t="shared" si="16"/>
        <v>0</v>
      </c>
      <c r="K572" s="166"/>
      <c r="L572" s="160"/>
      <c r="M572" s="166"/>
      <c r="N572" s="160"/>
      <c r="O572" s="167">
        <f t="shared" si="17"/>
        <v>0</v>
      </c>
      <c r="P572" s="161">
        <f t="shared" si="17"/>
        <v>0</v>
      </c>
    </row>
    <row r="573" spans="1:16" x14ac:dyDescent="0.25">
      <c r="A573" s="112">
        <v>568</v>
      </c>
      <c r="B573" s="80"/>
      <c r="C573" s="80"/>
      <c r="D573" s="113"/>
      <c r="E573" s="116"/>
      <c r="F573" s="115"/>
      <c r="G573" s="37"/>
      <c r="H573" s="160"/>
      <c r="I573" s="166"/>
      <c r="J573" s="161">
        <f t="shared" si="16"/>
        <v>0</v>
      </c>
      <c r="K573" s="166"/>
      <c r="L573" s="160"/>
      <c r="M573" s="166"/>
      <c r="N573" s="160"/>
      <c r="O573" s="167">
        <f t="shared" si="17"/>
        <v>0</v>
      </c>
      <c r="P573" s="161">
        <f t="shared" si="17"/>
        <v>0</v>
      </c>
    </row>
    <row r="574" spans="1:16" x14ac:dyDescent="0.25">
      <c r="A574" s="112">
        <v>569</v>
      </c>
      <c r="B574" s="80"/>
      <c r="C574" s="80"/>
      <c r="D574" s="113"/>
      <c r="E574" s="116"/>
      <c r="F574" s="115"/>
      <c r="G574" s="37"/>
      <c r="H574" s="160"/>
      <c r="I574" s="166"/>
      <c r="J574" s="161">
        <f t="shared" si="16"/>
        <v>0</v>
      </c>
      <c r="K574" s="166"/>
      <c r="L574" s="160"/>
      <c r="M574" s="166"/>
      <c r="N574" s="160"/>
      <c r="O574" s="167">
        <f t="shared" si="17"/>
        <v>0</v>
      </c>
      <c r="P574" s="161">
        <f t="shared" si="17"/>
        <v>0</v>
      </c>
    </row>
    <row r="575" spans="1:16" x14ac:dyDescent="0.25">
      <c r="A575" s="112">
        <v>570</v>
      </c>
      <c r="B575" s="80"/>
      <c r="C575" s="80"/>
      <c r="D575" s="113"/>
      <c r="E575" s="116"/>
      <c r="F575" s="115"/>
      <c r="G575" s="37"/>
      <c r="H575" s="160"/>
      <c r="I575" s="166"/>
      <c r="J575" s="161">
        <f t="shared" si="16"/>
        <v>0</v>
      </c>
      <c r="K575" s="166"/>
      <c r="L575" s="160"/>
      <c r="M575" s="166"/>
      <c r="N575" s="160"/>
      <c r="O575" s="167">
        <f t="shared" si="17"/>
        <v>0</v>
      </c>
      <c r="P575" s="161">
        <f t="shared" si="17"/>
        <v>0</v>
      </c>
    </row>
    <row r="576" spans="1:16" x14ac:dyDescent="0.25">
      <c r="A576" s="112">
        <v>571</v>
      </c>
      <c r="B576" s="80"/>
      <c r="C576" s="80"/>
      <c r="D576" s="113"/>
      <c r="E576" s="116"/>
      <c r="F576" s="115"/>
      <c r="G576" s="37"/>
      <c r="H576" s="160"/>
      <c r="I576" s="166"/>
      <c r="J576" s="161">
        <f t="shared" si="16"/>
        <v>0</v>
      </c>
      <c r="K576" s="166"/>
      <c r="L576" s="160"/>
      <c r="M576" s="166"/>
      <c r="N576" s="160"/>
      <c r="O576" s="167">
        <f t="shared" si="17"/>
        <v>0</v>
      </c>
      <c r="P576" s="161">
        <f t="shared" si="17"/>
        <v>0</v>
      </c>
    </row>
    <row r="577" spans="1:16" x14ac:dyDescent="0.25">
      <c r="A577" s="112">
        <v>572</v>
      </c>
      <c r="B577" s="80"/>
      <c r="C577" s="80"/>
      <c r="D577" s="113"/>
      <c r="E577" s="116"/>
      <c r="F577" s="115"/>
      <c r="G577" s="37"/>
      <c r="H577" s="160"/>
      <c r="I577" s="166"/>
      <c r="J577" s="161">
        <f t="shared" si="16"/>
        <v>0</v>
      </c>
      <c r="K577" s="166"/>
      <c r="L577" s="160"/>
      <c r="M577" s="166"/>
      <c r="N577" s="160"/>
      <c r="O577" s="167">
        <f t="shared" si="17"/>
        <v>0</v>
      </c>
      <c r="P577" s="161">
        <f t="shared" si="17"/>
        <v>0</v>
      </c>
    </row>
    <row r="578" spans="1:16" x14ac:dyDescent="0.25">
      <c r="A578" s="112">
        <v>573</v>
      </c>
      <c r="B578" s="80"/>
      <c r="C578" s="80"/>
      <c r="D578" s="113"/>
      <c r="E578" s="116"/>
      <c r="F578" s="115"/>
      <c r="G578" s="37"/>
      <c r="H578" s="160"/>
      <c r="I578" s="166"/>
      <c r="J578" s="161">
        <f t="shared" si="16"/>
        <v>0</v>
      </c>
      <c r="K578" s="166"/>
      <c r="L578" s="160"/>
      <c r="M578" s="166"/>
      <c r="N578" s="160"/>
      <c r="O578" s="167">
        <f t="shared" si="17"/>
        <v>0</v>
      </c>
      <c r="P578" s="161">
        <f t="shared" si="17"/>
        <v>0</v>
      </c>
    </row>
    <row r="579" spans="1:16" x14ac:dyDescent="0.25">
      <c r="A579" s="112">
        <v>574</v>
      </c>
      <c r="B579" s="80"/>
      <c r="C579" s="80"/>
      <c r="D579" s="113"/>
      <c r="E579" s="116"/>
      <c r="F579" s="115"/>
      <c r="G579" s="37"/>
      <c r="H579" s="160"/>
      <c r="I579" s="166"/>
      <c r="J579" s="161">
        <f t="shared" si="16"/>
        <v>0</v>
      </c>
      <c r="K579" s="166"/>
      <c r="L579" s="160"/>
      <c r="M579" s="166"/>
      <c r="N579" s="160"/>
      <c r="O579" s="167">
        <f t="shared" si="17"/>
        <v>0</v>
      </c>
      <c r="P579" s="161">
        <f t="shared" si="17"/>
        <v>0</v>
      </c>
    </row>
    <row r="580" spans="1:16" x14ac:dyDescent="0.25">
      <c r="A580" s="112">
        <v>575</v>
      </c>
      <c r="B580" s="80"/>
      <c r="C580" s="80"/>
      <c r="D580" s="113"/>
      <c r="E580" s="116"/>
      <c r="F580" s="115"/>
      <c r="G580" s="37"/>
      <c r="H580" s="160"/>
      <c r="I580" s="166"/>
      <c r="J580" s="161">
        <f t="shared" si="16"/>
        <v>0</v>
      </c>
      <c r="K580" s="166"/>
      <c r="L580" s="160"/>
      <c r="M580" s="166"/>
      <c r="N580" s="160"/>
      <c r="O580" s="167">
        <f t="shared" si="17"/>
        <v>0</v>
      </c>
      <c r="P580" s="161">
        <f t="shared" si="17"/>
        <v>0</v>
      </c>
    </row>
    <row r="581" spans="1:16" x14ac:dyDescent="0.25">
      <c r="A581" s="112">
        <v>576</v>
      </c>
      <c r="B581" s="80"/>
      <c r="C581" s="80"/>
      <c r="D581" s="113"/>
      <c r="E581" s="116"/>
      <c r="F581" s="115"/>
      <c r="G581" s="37"/>
      <c r="H581" s="160"/>
      <c r="I581" s="166"/>
      <c r="J581" s="161">
        <f t="shared" si="16"/>
        <v>0</v>
      </c>
      <c r="K581" s="166"/>
      <c r="L581" s="160"/>
      <c r="M581" s="166"/>
      <c r="N581" s="160"/>
      <c r="O581" s="167">
        <f t="shared" si="17"/>
        <v>0</v>
      </c>
      <c r="P581" s="161">
        <f t="shared" si="17"/>
        <v>0</v>
      </c>
    </row>
    <row r="582" spans="1:16" x14ac:dyDescent="0.25">
      <c r="A582" s="112">
        <v>577</v>
      </c>
      <c r="B582" s="80"/>
      <c r="C582" s="80"/>
      <c r="D582" s="113"/>
      <c r="E582" s="116"/>
      <c r="F582" s="115"/>
      <c r="G582" s="37"/>
      <c r="H582" s="160"/>
      <c r="I582" s="166"/>
      <c r="J582" s="161">
        <f t="shared" si="16"/>
        <v>0</v>
      </c>
      <c r="K582" s="166"/>
      <c r="L582" s="160"/>
      <c r="M582" s="166"/>
      <c r="N582" s="160"/>
      <c r="O582" s="167">
        <f t="shared" si="17"/>
        <v>0</v>
      </c>
      <c r="P582" s="161">
        <f t="shared" si="17"/>
        <v>0</v>
      </c>
    </row>
    <row r="583" spans="1:16" x14ac:dyDescent="0.25">
      <c r="A583" s="112">
        <v>578</v>
      </c>
      <c r="B583" s="80"/>
      <c r="C583" s="80"/>
      <c r="D583" s="113"/>
      <c r="E583" s="116"/>
      <c r="F583" s="115"/>
      <c r="G583" s="37"/>
      <c r="H583" s="160"/>
      <c r="I583" s="166"/>
      <c r="J583" s="161">
        <f t="shared" ref="J583:J646" si="18">I583*H583</f>
        <v>0</v>
      </c>
      <c r="K583" s="166"/>
      <c r="L583" s="160"/>
      <c r="M583" s="166"/>
      <c r="N583" s="160"/>
      <c r="O583" s="167">
        <f t="shared" ref="O583:P646" si="19">I583+K583-M583</f>
        <v>0</v>
      </c>
      <c r="P583" s="161">
        <f t="shared" si="19"/>
        <v>0</v>
      </c>
    </row>
    <row r="584" spans="1:16" x14ac:dyDescent="0.25">
      <c r="A584" s="112">
        <v>579</v>
      </c>
      <c r="B584" s="80"/>
      <c r="C584" s="80"/>
      <c r="D584" s="113"/>
      <c r="E584" s="116"/>
      <c r="F584" s="115"/>
      <c r="G584" s="37"/>
      <c r="H584" s="160"/>
      <c r="I584" s="166"/>
      <c r="J584" s="161">
        <f t="shared" si="18"/>
        <v>0</v>
      </c>
      <c r="K584" s="166"/>
      <c r="L584" s="160"/>
      <c r="M584" s="166"/>
      <c r="N584" s="160"/>
      <c r="O584" s="167">
        <f t="shared" si="19"/>
        <v>0</v>
      </c>
      <c r="P584" s="161">
        <f t="shared" si="19"/>
        <v>0</v>
      </c>
    </row>
    <row r="585" spans="1:16" x14ac:dyDescent="0.25">
      <c r="A585" s="112">
        <v>580</v>
      </c>
      <c r="B585" s="80"/>
      <c r="C585" s="80"/>
      <c r="D585" s="113"/>
      <c r="E585" s="116"/>
      <c r="F585" s="115"/>
      <c r="G585" s="37"/>
      <c r="H585" s="160"/>
      <c r="I585" s="166"/>
      <c r="J585" s="161">
        <f t="shared" si="18"/>
        <v>0</v>
      </c>
      <c r="K585" s="166"/>
      <c r="L585" s="160"/>
      <c r="M585" s="166"/>
      <c r="N585" s="160"/>
      <c r="O585" s="167">
        <f t="shared" si="19"/>
        <v>0</v>
      </c>
      <c r="P585" s="161">
        <f t="shared" si="19"/>
        <v>0</v>
      </c>
    </row>
    <row r="586" spans="1:16" x14ac:dyDescent="0.25">
      <c r="A586" s="112">
        <v>581</v>
      </c>
      <c r="B586" s="80"/>
      <c r="C586" s="80"/>
      <c r="D586" s="113"/>
      <c r="E586" s="116"/>
      <c r="F586" s="115"/>
      <c r="G586" s="37"/>
      <c r="H586" s="160"/>
      <c r="I586" s="166"/>
      <c r="J586" s="161">
        <f t="shared" si="18"/>
        <v>0</v>
      </c>
      <c r="K586" s="166"/>
      <c r="L586" s="160"/>
      <c r="M586" s="166"/>
      <c r="N586" s="160"/>
      <c r="O586" s="167">
        <f t="shared" si="19"/>
        <v>0</v>
      </c>
      <c r="P586" s="161">
        <f t="shared" si="19"/>
        <v>0</v>
      </c>
    </row>
    <row r="587" spans="1:16" x14ac:dyDescent="0.25">
      <c r="A587" s="112">
        <v>582</v>
      </c>
      <c r="B587" s="80"/>
      <c r="C587" s="80"/>
      <c r="D587" s="113"/>
      <c r="E587" s="116"/>
      <c r="F587" s="115"/>
      <c r="G587" s="37"/>
      <c r="H587" s="160"/>
      <c r="I587" s="166"/>
      <c r="J587" s="161">
        <f t="shared" si="18"/>
        <v>0</v>
      </c>
      <c r="K587" s="166"/>
      <c r="L587" s="160"/>
      <c r="M587" s="166"/>
      <c r="N587" s="160"/>
      <c r="O587" s="167">
        <f t="shared" si="19"/>
        <v>0</v>
      </c>
      <c r="P587" s="161">
        <f t="shared" si="19"/>
        <v>0</v>
      </c>
    </row>
    <row r="588" spans="1:16" x14ac:dyDescent="0.25">
      <c r="A588" s="112">
        <v>583</v>
      </c>
      <c r="B588" s="80"/>
      <c r="C588" s="80"/>
      <c r="D588" s="113"/>
      <c r="E588" s="116"/>
      <c r="F588" s="115"/>
      <c r="G588" s="37"/>
      <c r="H588" s="160"/>
      <c r="I588" s="166"/>
      <c r="J588" s="161">
        <f t="shared" si="18"/>
        <v>0</v>
      </c>
      <c r="K588" s="166"/>
      <c r="L588" s="160"/>
      <c r="M588" s="166"/>
      <c r="N588" s="160"/>
      <c r="O588" s="167">
        <f t="shared" si="19"/>
        <v>0</v>
      </c>
      <c r="P588" s="161">
        <f t="shared" si="19"/>
        <v>0</v>
      </c>
    </row>
    <row r="589" spans="1:16" x14ac:dyDescent="0.25">
      <c r="A589" s="112">
        <v>584</v>
      </c>
      <c r="B589" s="80"/>
      <c r="C589" s="80"/>
      <c r="D589" s="113"/>
      <c r="E589" s="116"/>
      <c r="F589" s="115"/>
      <c r="G589" s="37"/>
      <c r="H589" s="160"/>
      <c r="I589" s="166"/>
      <c r="J589" s="161">
        <f t="shared" si="18"/>
        <v>0</v>
      </c>
      <c r="K589" s="166"/>
      <c r="L589" s="160"/>
      <c r="M589" s="166"/>
      <c r="N589" s="160"/>
      <c r="O589" s="167">
        <f t="shared" si="19"/>
        <v>0</v>
      </c>
      <c r="P589" s="161">
        <f t="shared" si="19"/>
        <v>0</v>
      </c>
    </row>
    <row r="590" spans="1:16" x14ac:dyDescent="0.25">
      <c r="A590" s="112">
        <v>585</v>
      </c>
      <c r="B590" s="80"/>
      <c r="C590" s="80"/>
      <c r="D590" s="113"/>
      <c r="E590" s="116"/>
      <c r="F590" s="115"/>
      <c r="G590" s="37"/>
      <c r="H590" s="160"/>
      <c r="I590" s="166"/>
      <c r="J590" s="161">
        <f t="shared" si="18"/>
        <v>0</v>
      </c>
      <c r="K590" s="166"/>
      <c r="L590" s="160"/>
      <c r="M590" s="166"/>
      <c r="N590" s="160"/>
      <c r="O590" s="167">
        <f t="shared" si="19"/>
        <v>0</v>
      </c>
      <c r="P590" s="161">
        <f t="shared" si="19"/>
        <v>0</v>
      </c>
    </row>
    <row r="591" spans="1:16" x14ac:dyDescent="0.25">
      <c r="A591" s="112">
        <v>586</v>
      </c>
      <c r="B591" s="80"/>
      <c r="C591" s="80"/>
      <c r="D591" s="113"/>
      <c r="E591" s="116"/>
      <c r="F591" s="115"/>
      <c r="G591" s="37"/>
      <c r="H591" s="160"/>
      <c r="I591" s="166"/>
      <c r="J591" s="161">
        <f t="shared" si="18"/>
        <v>0</v>
      </c>
      <c r="K591" s="166"/>
      <c r="L591" s="160"/>
      <c r="M591" s="166"/>
      <c r="N591" s="160"/>
      <c r="O591" s="167">
        <f t="shared" si="19"/>
        <v>0</v>
      </c>
      <c r="P591" s="161">
        <f t="shared" si="19"/>
        <v>0</v>
      </c>
    </row>
    <row r="592" spans="1:16" x14ac:dyDescent="0.25">
      <c r="A592" s="112">
        <v>587</v>
      </c>
      <c r="B592" s="80"/>
      <c r="C592" s="80"/>
      <c r="D592" s="113"/>
      <c r="E592" s="116"/>
      <c r="F592" s="115"/>
      <c r="G592" s="37"/>
      <c r="H592" s="160"/>
      <c r="I592" s="166"/>
      <c r="J592" s="161">
        <f t="shared" si="18"/>
        <v>0</v>
      </c>
      <c r="K592" s="166"/>
      <c r="L592" s="160"/>
      <c r="M592" s="166"/>
      <c r="N592" s="160"/>
      <c r="O592" s="167">
        <f t="shared" si="19"/>
        <v>0</v>
      </c>
      <c r="P592" s="161">
        <f t="shared" si="19"/>
        <v>0</v>
      </c>
    </row>
    <row r="593" spans="1:16" x14ac:dyDescent="0.25">
      <c r="A593" s="112">
        <v>588</v>
      </c>
      <c r="B593" s="80"/>
      <c r="C593" s="80"/>
      <c r="D593" s="113"/>
      <c r="E593" s="116"/>
      <c r="F593" s="115"/>
      <c r="G593" s="37"/>
      <c r="H593" s="160"/>
      <c r="I593" s="166"/>
      <c r="J593" s="161">
        <f t="shared" si="18"/>
        <v>0</v>
      </c>
      <c r="K593" s="166"/>
      <c r="L593" s="160"/>
      <c r="M593" s="166"/>
      <c r="N593" s="160"/>
      <c r="O593" s="167">
        <f t="shared" si="19"/>
        <v>0</v>
      </c>
      <c r="P593" s="161">
        <f t="shared" si="19"/>
        <v>0</v>
      </c>
    </row>
    <row r="594" spans="1:16" x14ac:dyDescent="0.25">
      <c r="A594" s="112">
        <v>589</v>
      </c>
      <c r="B594" s="80"/>
      <c r="C594" s="80"/>
      <c r="D594" s="113"/>
      <c r="E594" s="116"/>
      <c r="F594" s="115"/>
      <c r="G594" s="37"/>
      <c r="H594" s="160"/>
      <c r="I594" s="166"/>
      <c r="J594" s="161">
        <f t="shared" si="18"/>
        <v>0</v>
      </c>
      <c r="K594" s="166"/>
      <c r="L594" s="160"/>
      <c r="M594" s="166"/>
      <c r="N594" s="160"/>
      <c r="O594" s="167">
        <f t="shared" si="19"/>
        <v>0</v>
      </c>
      <c r="P594" s="161">
        <f t="shared" si="19"/>
        <v>0</v>
      </c>
    </row>
    <row r="595" spans="1:16" x14ac:dyDescent="0.25">
      <c r="A595" s="112">
        <v>590</v>
      </c>
      <c r="B595" s="80"/>
      <c r="C595" s="80"/>
      <c r="D595" s="113"/>
      <c r="E595" s="116"/>
      <c r="F595" s="115"/>
      <c r="G595" s="37"/>
      <c r="H595" s="160"/>
      <c r="I595" s="166"/>
      <c r="J595" s="161">
        <f t="shared" si="18"/>
        <v>0</v>
      </c>
      <c r="K595" s="166"/>
      <c r="L595" s="160"/>
      <c r="M595" s="166"/>
      <c r="N595" s="160"/>
      <c r="O595" s="167">
        <f t="shared" si="19"/>
        <v>0</v>
      </c>
      <c r="P595" s="161">
        <f t="shared" si="19"/>
        <v>0</v>
      </c>
    </row>
    <row r="596" spans="1:16" x14ac:dyDescent="0.25">
      <c r="A596" s="112">
        <v>591</v>
      </c>
      <c r="B596" s="80"/>
      <c r="C596" s="80"/>
      <c r="D596" s="113"/>
      <c r="E596" s="116"/>
      <c r="F596" s="115"/>
      <c r="G596" s="37"/>
      <c r="H596" s="160"/>
      <c r="I596" s="166"/>
      <c r="J596" s="161">
        <f t="shared" si="18"/>
        <v>0</v>
      </c>
      <c r="K596" s="166"/>
      <c r="L596" s="160"/>
      <c r="M596" s="166"/>
      <c r="N596" s="160"/>
      <c r="O596" s="167">
        <f t="shared" si="19"/>
        <v>0</v>
      </c>
      <c r="P596" s="161">
        <f t="shared" si="19"/>
        <v>0</v>
      </c>
    </row>
    <row r="597" spans="1:16" x14ac:dyDescent="0.25">
      <c r="A597" s="112">
        <v>592</v>
      </c>
      <c r="B597" s="80"/>
      <c r="C597" s="80"/>
      <c r="D597" s="113"/>
      <c r="E597" s="116"/>
      <c r="F597" s="115"/>
      <c r="G597" s="37"/>
      <c r="H597" s="160"/>
      <c r="I597" s="166"/>
      <c r="J597" s="161">
        <f t="shared" si="18"/>
        <v>0</v>
      </c>
      <c r="K597" s="166"/>
      <c r="L597" s="160"/>
      <c r="M597" s="166"/>
      <c r="N597" s="160"/>
      <c r="O597" s="167">
        <f t="shared" si="19"/>
        <v>0</v>
      </c>
      <c r="P597" s="161">
        <f t="shared" si="19"/>
        <v>0</v>
      </c>
    </row>
    <row r="598" spans="1:16" x14ac:dyDescent="0.25">
      <c r="A598" s="112">
        <v>593</v>
      </c>
      <c r="B598" s="80"/>
      <c r="C598" s="80"/>
      <c r="D598" s="113"/>
      <c r="E598" s="116"/>
      <c r="F598" s="115"/>
      <c r="G598" s="37"/>
      <c r="H598" s="160"/>
      <c r="I598" s="166"/>
      <c r="J598" s="161">
        <f t="shared" si="18"/>
        <v>0</v>
      </c>
      <c r="K598" s="166"/>
      <c r="L598" s="160"/>
      <c r="M598" s="166"/>
      <c r="N598" s="160"/>
      <c r="O598" s="167">
        <f t="shared" si="19"/>
        <v>0</v>
      </c>
      <c r="P598" s="161">
        <f t="shared" si="19"/>
        <v>0</v>
      </c>
    </row>
    <row r="599" spans="1:16" x14ac:dyDescent="0.25">
      <c r="A599" s="112">
        <v>594</v>
      </c>
      <c r="B599" s="80"/>
      <c r="C599" s="80"/>
      <c r="D599" s="113"/>
      <c r="E599" s="116"/>
      <c r="F599" s="115"/>
      <c r="G599" s="37"/>
      <c r="H599" s="160"/>
      <c r="I599" s="166"/>
      <c r="J599" s="161">
        <f t="shared" si="18"/>
        <v>0</v>
      </c>
      <c r="K599" s="166"/>
      <c r="L599" s="160"/>
      <c r="M599" s="166"/>
      <c r="N599" s="160"/>
      <c r="O599" s="167">
        <f t="shared" si="19"/>
        <v>0</v>
      </c>
      <c r="P599" s="161">
        <f t="shared" si="19"/>
        <v>0</v>
      </c>
    </row>
    <row r="600" spans="1:16" x14ac:dyDescent="0.25">
      <c r="A600" s="112">
        <v>595</v>
      </c>
      <c r="B600" s="80"/>
      <c r="C600" s="80"/>
      <c r="D600" s="113"/>
      <c r="E600" s="116"/>
      <c r="F600" s="115"/>
      <c r="G600" s="37"/>
      <c r="H600" s="160"/>
      <c r="I600" s="166"/>
      <c r="J600" s="161">
        <f t="shared" si="18"/>
        <v>0</v>
      </c>
      <c r="K600" s="166"/>
      <c r="L600" s="160"/>
      <c r="M600" s="166"/>
      <c r="N600" s="160"/>
      <c r="O600" s="167">
        <f t="shared" si="19"/>
        <v>0</v>
      </c>
      <c r="P600" s="161">
        <f t="shared" si="19"/>
        <v>0</v>
      </c>
    </row>
    <row r="601" spans="1:16" x14ac:dyDescent="0.25">
      <c r="A601" s="112">
        <v>596</v>
      </c>
      <c r="B601" s="80"/>
      <c r="C601" s="80"/>
      <c r="D601" s="113"/>
      <c r="E601" s="116"/>
      <c r="F601" s="115"/>
      <c r="G601" s="37"/>
      <c r="H601" s="160"/>
      <c r="I601" s="166"/>
      <c r="J601" s="161">
        <f t="shared" si="18"/>
        <v>0</v>
      </c>
      <c r="K601" s="166"/>
      <c r="L601" s="160"/>
      <c r="M601" s="166"/>
      <c r="N601" s="160"/>
      <c r="O601" s="167">
        <f t="shared" si="19"/>
        <v>0</v>
      </c>
      <c r="P601" s="161">
        <f t="shared" si="19"/>
        <v>0</v>
      </c>
    </row>
    <row r="602" spans="1:16" x14ac:dyDescent="0.25">
      <c r="A602" s="112">
        <v>597</v>
      </c>
      <c r="B602" s="80"/>
      <c r="C602" s="80"/>
      <c r="D602" s="113"/>
      <c r="E602" s="116"/>
      <c r="F602" s="115"/>
      <c r="G602" s="37"/>
      <c r="H602" s="160"/>
      <c r="I602" s="166"/>
      <c r="J602" s="161">
        <f t="shared" si="18"/>
        <v>0</v>
      </c>
      <c r="K602" s="166"/>
      <c r="L602" s="160"/>
      <c r="M602" s="166"/>
      <c r="N602" s="160"/>
      <c r="O602" s="167">
        <f t="shared" si="19"/>
        <v>0</v>
      </c>
      <c r="P602" s="161">
        <f t="shared" si="19"/>
        <v>0</v>
      </c>
    </row>
    <row r="603" spans="1:16" x14ac:dyDescent="0.25">
      <c r="A603" s="112">
        <v>598</v>
      </c>
      <c r="B603" s="80"/>
      <c r="C603" s="80"/>
      <c r="D603" s="113"/>
      <c r="E603" s="116"/>
      <c r="F603" s="115"/>
      <c r="G603" s="37"/>
      <c r="H603" s="160"/>
      <c r="I603" s="166"/>
      <c r="J603" s="161">
        <f t="shared" si="18"/>
        <v>0</v>
      </c>
      <c r="K603" s="166"/>
      <c r="L603" s="160"/>
      <c r="M603" s="166"/>
      <c r="N603" s="160"/>
      <c r="O603" s="167">
        <f t="shared" si="19"/>
        <v>0</v>
      </c>
      <c r="P603" s="161">
        <f t="shared" si="19"/>
        <v>0</v>
      </c>
    </row>
    <row r="604" spans="1:16" x14ac:dyDescent="0.25">
      <c r="A604" s="112">
        <v>599</v>
      </c>
      <c r="B604" s="80"/>
      <c r="C604" s="80"/>
      <c r="D604" s="113"/>
      <c r="E604" s="116"/>
      <c r="F604" s="115"/>
      <c r="G604" s="37"/>
      <c r="H604" s="160"/>
      <c r="I604" s="166"/>
      <c r="J604" s="161">
        <f t="shared" si="18"/>
        <v>0</v>
      </c>
      <c r="K604" s="166"/>
      <c r="L604" s="160"/>
      <c r="M604" s="166"/>
      <c r="N604" s="160"/>
      <c r="O604" s="167">
        <f t="shared" si="19"/>
        <v>0</v>
      </c>
      <c r="P604" s="161">
        <f t="shared" si="19"/>
        <v>0</v>
      </c>
    </row>
    <row r="605" spans="1:16" x14ac:dyDescent="0.25">
      <c r="A605" s="112">
        <v>600</v>
      </c>
      <c r="B605" s="80"/>
      <c r="C605" s="80"/>
      <c r="D605" s="113"/>
      <c r="E605" s="116"/>
      <c r="F605" s="115"/>
      <c r="G605" s="37"/>
      <c r="H605" s="160"/>
      <c r="I605" s="166"/>
      <c r="J605" s="161">
        <f t="shared" si="18"/>
        <v>0</v>
      </c>
      <c r="K605" s="166"/>
      <c r="L605" s="160"/>
      <c r="M605" s="166"/>
      <c r="N605" s="160"/>
      <c r="O605" s="167">
        <f t="shared" si="19"/>
        <v>0</v>
      </c>
      <c r="P605" s="161">
        <f t="shared" si="19"/>
        <v>0</v>
      </c>
    </row>
    <row r="606" spans="1:16" x14ac:dyDescent="0.25">
      <c r="A606" s="112">
        <v>601</v>
      </c>
      <c r="B606" s="80"/>
      <c r="C606" s="80"/>
      <c r="D606" s="113"/>
      <c r="E606" s="116"/>
      <c r="F606" s="115"/>
      <c r="G606" s="37"/>
      <c r="H606" s="160"/>
      <c r="I606" s="166"/>
      <c r="J606" s="161">
        <f t="shared" si="18"/>
        <v>0</v>
      </c>
      <c r="K606" s="166"/>
      <c r="L606" s="160"/>
      <c r="M606" s="166"/>
      <c r="N606" s="160"/>
      <c r="O606" s="167">
        <f t="shared" si="19"/>
        <v>0</v>
      </c>
      <c r="P606" s="161">
        <f t="shared" si="19"/>
        <v>0</v>
      </c>
    </row>
    <row r="607" spans="1:16" x14ac:dyDescent="0.25">
      <c r="A607" s="112">
        <v>602</v>
      </c>
      <c r="B607" s="80"/>
      <c r="C607" s="80"/>
      <c r="D607" s="113"/>
      <c r="E607" s="116"/>
      <c r="F607" s="115"/>
      <c r="G607" s="37"/>
      <c r="H607" s="160"/>
      <c r="I607" s="166"/>
      <c r="J607" s="161">
        <f t="shared" si="18"/>
        <v>0</v>
      </c>
      <c r="K607" s="166"/>
      <c r="L607" s="160"/>
      <c r="M607" s="166"/>
      <c r="N607" s="160"/>
      <c r="O607" s="167">
        <f t="shared" si="19"/>
        <v>0</v>
      </c>
      <c r="P607" s="161">
        <f t="shared" si="19"/>
        <v>0</v>
      </c>
    </row>
    <row r="608" spans="1:16" x14ac:dyDescent="0.25">
      <c r="A608" s="112">
        <v>603</v>
      </c>
      <c r="B608" s="80"/>
      <c r="C608" s="80"/>
      <c r="D608" s="113"/>
      <c r="E608" s="116"/>
      <c r="F608" s="115"/>
      <c r="G608" s="37"/>
      <c r="H608" s="160"/>
      <c r="I608" s="166"/>
      <c r="J608" s="161">
        <f t="shared" si="18"/>
        <v>0</v>
      </c>
      <c r="K608" s="166"/>
      <c r="L608" s="160"/>
      <c r="M608" s="166"/>
      <c r="N608" s="160"/>
      <c r="O608" s="167">
        <f t="shared" si="19"/>
        <v>0</v>
      </c>
      <c r="P608" s="161">
        <f t="shared" si="19"/>
        <v>0</v>
      </c>
    </row>
    <row r="609" spans="1:16" x14ac:dyDescent="0.25">
      <c r="A609" s="112">
        <v>604</v>
      </c>
      <c r="B609" s="80"/>
      <c r="C609" s="80"/>
      <c r="D609" s="113"/>
      <c r="E609" s="116"/>
      <c r="F609" s="115"/>
      <c r="G609" s="37"/>
      <c r="H609" s="160"/>
      <c r="I609" s="166"/>
      <c r="J609" s="161">
        <f t="shared" si="18"/>
        <v>0</v>
      </c>
      <c r="K609" s="166"/>
      <c r="L609" s="160"/>
      <c r="M609" s="166"/>
      <c r="N609" s="160"/>
      <c r="O609" s="167">
        <f t="shared" si="19"/>
        <v>0</v>
      </c>
      <c r="P609" s="161">
        <f t="shared" si="19"/>
        <v>0</v>
      </c>
    </row>
    <row r="610" spans="1:16" x14ac:dyDescent="0.25">
      <c r="A610" s="112">
        <v>605</v>
      </c>
      <c r="B610" s="80"/>
      <c r="C610" s="80"/>
      <c r="D610" s="113"/>
      <c r="E610" s="116"/>
      <c r="F610" s="115"/>
      <c r="G610" s="37"/>
      <c r="H610" s="160"/>
      <c r="I610" s="166"/>
      <c r="J610" s="161">
        <f t="shared" si="18"/>
        <v>0</v>
      </c>
      <c r="K610" s="166"/>
      <c r="L610" s="160"/>
      <c r="M610" s="166"/>
      <c r="N610" s="160"/>
      <c r="O610" s="167">
        <f t="shared" si="19"/>
        <v>0</v>
      </c>
      <c r="P610" s="161">
        <f t="shared" si="19"/>
        <v>0</v>
      </c>
    </row>
    <row r="611" spans="1:16" x14ac:dyDescent="0.25">
      <c r="A611" s="112">
        <v>606</v>
      </c>
      <c r="B611" s="80"/>
      <c r="C611" s="80"/>
      <c r="D611" s="113"/>
      <c r="E611" s="116"/>
      <c r="F611" s="115"/>
      <c r="G611" s="37"/>
      <c r="H611" s="160"/>
      <c r="I611" s="166"/>
      <c r="J611" s="161">
        <f t="shared" si="18"/>
        <v>0</v>
      </c>
      <c r="K611" s="166"/>
      <c r="L611" s="160"/>
      <c r="M611" s="166"/>
      <c r="N611" s="160"/>
      <c r="O611" s="167">
        <f t="shared" si="19"/>
        <v>0</v>
      </c>
      <c r="P611" s="161">
        <f t="shared" si="19"/>
        <v>0</v>
      </c>
    </row>
    <row r="612" spans="1:16" x14ac:dyDescent="0.25">
      <c r="A612" s="112">
        <v>607</v>
      </c>
      <c r="B612" s="80"/>
      <c r="C612" s="80"/>
      <c r="D612" s="113"/>
      <c r="E612" s="116"/>
      <c r="F612" s="115"/>
      <c r="G612" s="37"/>
      <c r="H612" s="160"/>
      <c r="I612" s="166"/>
      <c r="J612" s="161">
        <f t="shared" si="18"/>
        <v>0</v>
      </c>
      <c r="K612" s="166"/>
      <c r="L612" s="160"/>
      <c r="M612" s="166"/>
      <c r="N612" s="160"/>
      <c r="O612" s="167">
        <f t="shared" si="19"/>
        <v>0</v>
      </c>
      <c r="P612" s="161">
        <f t="shared" si="19"/>
        <v>0</v>
      </c>
    </row>
    <row r="613" spans="1:16" x14ac:dyDescent="0.25">
      <c r="A613" s="112">
        <v>608</v>
      </c>
      <c r="B613" s="80"/>
      <c r="C613" s="80"/>
      <c r="D613" s="113"/>
      <c r="E613" s="116"/>
      <c r="F613" s="115"/>
      <c r="G613" s="37"/>
      <c r="H613" s="160"/>
      <c r="I613" s="166"/>
      <c r="J613" s="161">
        <f t="shared" si="18"/>
        <v>0</v>
      </c>
      <c r="K613" s="166"/>
      <c r="L613" s="160"/>
      <c r="M613" s="166"/>
      <c r="N613" s="160"/>
      <c r="O613" s="167">
        <f t="shared" si="19"/>
        <v>0</v>
      </c>
      <c r="P613" s="161">
        <f t="shared" si="19"/>
        <v>0</v>
      </c>
    </row>
    <row r="614" spans="1:16" x14ac:dyDescent="0.25">
      <c r="A614" s="112">
        <v>609</v>
      </c>
      <c r="B614" s="80"/>
      <c r="C614" s="80"/>
      <c r="D614" s="113"/>
      <c r="E614" s="116"/>
      <c r="F614" s="115"/>
      <c r="G614" s="37"/>
      <c r="H614" s="160"/>
      <c r="I614" s="166"/>
      <c r="J614" s="161">
        <f t="shared" si="18"/>
        <v>0</v>
      </c>
      <c r="K614" s="166"/>
      <c r="L614" s="160"/>
      <c r="M614" s="166"/>
      <c r="N614" s="160"/>
      <c r="O614" s="167">
        <f t="shared" si="19"/>
        <v>0</v>
      </c>
      <c r="P614" s="161">
        <f t="shared" si="19"/>
        <v>0</v>
      </c>
    </row>
    <row r="615" spans="1:16" x14ac:dyDescent="0.25">
      <c r="A615" s="112">
        <v>610</v>
      </c>
      <c r="B615" s="80"/>
      <c r="C615" s="80"/>
      <c r="D615" s="113"/>
      <c r="E615" s="116"/>
      <c r="F615" s="115"/>
      <c r="G615" s="37"/>
      <c r="H615" s="160"/>
      <c r="I615" s="166"/>
      <c r="J615" s="161">
        <f t="shared" si="18"/>
        <v>0</v>
      </c>
      <c r="K615" s="166"/>
      <c r="L615" s="160"/>
      <c r="M615" s="166"/>
      <c r="N615" s="160"/>
      <c r="O615" s="167">
        <f t="shared" si="19"/>
        <v>0</v>
      </c>
      <c r="P615" s="161">
        <f t="shared" si="19"/>
        <v>0</v>
      </c>
    </row>
    <row r="616" spans="1:16" x14ac:dyDescent="0.25">
      <c r="A616" s="112">
        <v>611</v>
      </c>
      <c r="B616" s="80"/>
      <c r="C616" s="80"/>
      <c r="D616" s="113"/>
      <c r="E616" s="116"/>
      <c r="F616" s="115"/>
      <c r="G616" s="37"/>
      <c r="H616" s="160"/>
      <c r="I616" s="166"/>
      <c r="J616" s="161">
        <f t="shared" si="18"/>
        <v>0</v>
      </c>
      <c r="K616" s="166"/>
      <c r="L616" s="160"/>
      <c r="M616" s="166"/>
      <c r="N616" s="160"/>
      <c r="O616" s="167">
        <f t="shared" si="19"/>
        <v>0</v>
      </c>
      <c r="P616" s="161">
        <f t="shared" si="19"/>
        <v>0</v>
      </c>
    </row>
    <row r="617" spans="1:16" x14ac:dyDescent="0.25">
      <c r="A617" s="112">
        <v>612</v>
      </c>
      <c r="B617" s="80"/>
      <c r="C617" s="80"/>
      <c r="D617" s="113"/>
      <c r="E617" s="116"/>
      <c r="F617" s="115"/>
      <c r="G617" s="37"/>
      <c r="H617" s="160"/>
      <c r="I617" s="166"/>
      <c r="J617" s="161">
        <f t="shared" si="18"/>
        <v>0</v>
      </c>
      <c r="K617" s="166"/>
      <c r="L617" s="160"/>
      <c r="M617" s="166"/>
      <c r="N617" s="160"/>
      <c r="O617" s="167">
        <f t="shared" si="19"/>
        <v>0</v>
      </c>
      <c r="P617" s="161">
        <f t="shared" si="19"/>
        <v>0</v>
      </c>
    </row>
    <row r="618" spans="1:16" x14ac:dyDescent="0.25">
      <c r="A618" s="112">
        <v>613</v>
      </c>
      <c r="B618" s="80"/>
      <c r="C618" s="80"/>
      <c r="D618" s="113"/>
      <c r="E618" s="116"/>
      <c r="F618" s="115"/>
      <c r="G618" s="37"/>
      <c r="H618" s="160"/>
      <c r="I618" s="166"/>
      <c r="J618" s="161">
        <f t="shared" si="18"/>
        <v>0</v>
      </c>
      <c r="K618" s="166"/>
      <c r="L618" s="160"/>
      <c r="M618" s="166"/>
      <c r="N618" s="160"/>
      <c r="O618" s="167">
        <f t="shared" si="19"/>
        <v>0</v>
      </c>
      <c r="P618" s="161">
        <f t="shared" si="19"/>
        <v>0</v>
      </c>
    </row>
    <row r="619" spans="1:16" x14ac:dyDescent="0.25">
      <c r="A619" s="112">
        <v>614</v>
      </c>
      <c r="B619" s="80"/>
      <c r="C619" s="80"/>
      <c r="D619" s="113"/>
      <c r="E619" s="116"/>
      <c r="F619" s="115"/>
      <c r="G619" s="37"/>
      <c r="H619" s="160"/>
      <c r="I619" s="166"/>
      <c r="J619" s="161">
        <f t="shared" si="18"/>
        <v>0</v>
      </c>
      <c r="K619" s="166"/>
      <c r="L619" s="160"/>
      <c r="M619" s="166"/>
      <c r="N619" s="160"/>
      <c r="O619" s="167">
        <f t="shared" si="19"/>
        <v>0</v>
      </c>
      <c r="P619" s="161">
        <f t="shared" si="19"/>
        <v>0</v>
      </c>
    </row>
    <row r="620" spans="1:16" x14ac:dyDescent="0.25">
      <c r="A620" s="112">
        <v>615</v>
      </c>
      <c r="B620" s="80"/>
      <c r="C620" s="80"/>
      <c r="D620" s="113"/>
      <c r="E620" s="116"/>
      <c r="F620" s="115"/>
      <c r="G620" s="37"/>
      <c r="H620" s="160"/>
      <c r="I620" s="166"/>
      <c r="J620" s="161">
        <f t="shared" si="18"/>
        <v>0</v>
      </c>
      <c r="K620" s="166"/>
      <c r="L620" s="160"/>
      <c r="M620" s="166"/>
      <c r="N620" s="160"/>
      <c r="O620" s="167">
        <f t="shared" si="19"/>
        <v>0</v>
      </c>
      <c r="P620" s="161">
        <f t="shared" si="19"/>
        <v>0</v>
      </c>
    </row>
    <row r="621" spans="1:16" x14ac:dyDescent="0.25">
      <c r="A621" s="112">
        <v>616</v>
      </c>
      <c r="B621" s="80"/>
      <c r="C621" s="80"/>
      <c r="D621" s="113"/>
      <c r="E621" s="116"/>
      <c r="F621" s="115"/>
      <c r="G621" s="37"/>
      <c r="H621" s="160"/>
      <c r="I621" s="166"/>
      <c r="J621" s="161">
        <f t="shared" si="18"/>
        <v>0</v>
      </c>
      <c r="K621" s="166"/>
      <c r="L621" s="160"/>
      <c r="M621" s="166"/>
      <c r="N621" s="160"/>
      <c r="O621" s="167">
        <f t="shared" si="19"/>
        <v>0</v>
      </c>
      <c r="P621" s="161">
        <f t="shared" si="19"/>
        <v>0</v>
      </c>
    </row>
    <row r="622" spans="1:16" x14ac:dyDescent="0.25">
      <c r="A622" s="112">
        <v>617</v>
      </c>
      <c r="B622" s="80"/>
      <c r="C622" s="80"/>
      <c r="D622" s="113"/>
      <c r="E622" s="116"/>
      <c r="F622" s="115"/>
      <c r="G622" s="37"/>
      <c r="H622" s="160"/>
      <c r="I622" s="166"/>
      <c r="J622" s="161">
        <f t="shared" si="18"/>
        <v>0</v>
      </c>
      <c r="K622" s="166"/>
      <c r="L622" s="160"/>
      <c r="M622" s="166"/>
      <c r="N622" s="160"/>
      <c r="O622" s="167">
        <f t="shared" si="19"/>
        <v>0</v>
      </c>
      <c r="P622" s="161">
        <f t="shared" si="19"/>
        <v>0</v>
      </c>
    </row>
    <row r="623" spans="1:16" x14ac:dyDescent="0.25">
      <c r="A623" s="112">
        <v>618</v>
      </c>
      <c r="B623" s="80"/>
      <c r="C623" s="80"/>
      <c r="D623" s="113"/>
      <c r="E623" s="116"/>
      <c r="F623" s="115"/>
      <c r="G623" s="37"/>
      <c r="H623" s="160"/>
      <c r="I623" s="166"/>
      <c r="J623" s="161">
        <f t="shared" si="18"/>
        <v>0</v>
      </c>
      <c r="K623" s="166"/>
      <c r="L623" s="160"/>
      <c r="M623" s="166"/>
      <c r="N623" s="160"/>
      <c r="O623" s="167">
        <f t="shared" si="19"/>
        <v>0</v>
      </c>
      <c r="P623" s="161">
        <f t="shared" si="19"/>
        <v>0</v>
      </c>
    </row>
    <row r="624" spans="1:16" x14ac:dyDescent="0.25">
      <c r="A624" s="112">
        <v>619</v>
      </c>
      <c r="B624" s="80"/>
      <c r="C624" s="80"/>
      <c r="D624" s="113"/>
      <c r="E624" s="116"/>
      <c r="F624" s="115"/>
      <c r="G624" s="37"/>
      <c r="H624" s="160"/>
      <c r="I624" s="166"/>
      <c r="J624" s="161">
        <f t="shared" si="18"/>
        <v>0</v>
      </c>
      <c r="K624" s="166"/>
      <c r="L624" s="160"/>
      <c r="M624" s="166"/>
      <c r="N624" s="160"/>
      <c r="O624" s="167">
        <f t="shared" si="19"/>
        <v>0</v>
      </c>
      <c r="P624" s="161">
        <f t="shared" si="19"/>
        <v>0</v>
      </c>
    </row>
    <row r="625" spans="1:16" x14ac:dyDescent="0.25">
      <c r="A625" s="112">
        <v>620</v>
      </c>
      <c r="B625" s="80"/>
      <c r="C625" s="80"/>
      <c r="D625" s="113"/>
      <c r="E625" s="116"/>
      <c r="F625" s="115"/>
      <c r="G625" s="37"/>
      <c r="H625" s="160"/>
      <c r="I625" s="166"/>
      <c r="J625" s="161">
        <f t="shared" si="18"/>
        <v>0</v>
      </c>
      <c r="K625" s="166"/>
      <c r="L625" s="160"/>
      <c r="M625" s="166"/>
      <c r="N625" s="160"/>
      <c r="O625" s="167">
        <f t="shared" si="19"/>
        <v>0</v>
      </c>
      <c r="P625" s="161">
        <f t="shared" si="19"/>
        <v>0</v>
      </c>
    </row>
    <row r="626" spans="1:16" x14ac:dyDescent="0.25">
      <c r="A626" s="112">
        <v>621</v>
      </c>
      <c r="B626" s="80"/>
      <c r="C626" s="80"/>
      <c r="D626" s="113"/>
      <c r="E626" s="116"/>
      <c r="F626" s="115"/>
      <c r="G626" s="37"/>
      <c r="H626" s="160"/>
      <c r="I626" s="166"/>
      <c r="J626" s="161">
        <f t="shared" si="18"/>
        <v>0</v>
      </c>
      <c r="K626" s="166"/>
      <c r="L626" s="160"/>
      <c r="M626" s="166"/>
      <c r="N626" s="160"/>
      <c r="O626" s="167">
        <f t="shared" si="19"/>
        <v>0</v>
      </c>
      <c r="P626" s="161">
        <f t="shared" si="19"/>
        <v>0</v>
      </c>
    </row>
    <row r="627" spans="1:16" x14ac:dyDescent="0.25">
      <c r="A627" s="112">
        <v>622</v>
      </c>
      <c r="B627" s="80"/>
      <c r="C627" s="80"/>
      <c r="D627" s="113"/>
      <c r="E627" s="116"/>
      <c r="F627" s="115"/>
      <c r="G627" s="37"/>
      <c r="H627" s="160"/>
      <c r="I627" s="166"/>
      <c r="J627" s="161">
        <f t="shared" si="18"/>
        <v>0</v>
      </c>
      <c r="K627" s="166"/>
      <c r="L627" s="160"/>
      <c r="M627" s="166"/>
      <c r="N627" s="160"/>
      <c r="O627" s="167">
        <f t="shared" si="19"/>
        <v>0</v>
      </c>
      <c r="P627" s="161">
        <f t="shared" si="19"/>
        <v>0</v>
      </c>
    </row>
    <row r="628" spans="1:16" x14ac:dyDescent="0.25">
      <c r="A628" s="112">
        <v>623</v>
      </c>
      <c r="B628" s="80"/>
      <c r="C628" s="80"/>
      <c r="D628" s="113"/>
      <c r="E628" s="116"/>
      <c r="F628" s="115"/>
      <c r="G628" s="37"/>
      <c r="H628" s="160"/>
      <c r="I628" s="166"/>
      <c r="J628" s="161">
        <f t="shared" si="18"/>
        <v>0</v>
      </c>
      <c r="K628" s="166"/>
      <c r="L628" s="160"/>
      <c r="M628" s="166"/>
      <c r="N628" s="160"/>
      <c r="O628" s="167">
        <f t="shared" si="19"/>
        <v>0</v>
      </c>
      <c r="P628" s="161">
        <f t="shared" si="19"/>
        <v>0</v>
      </c>
    </row>
    <row r="629" spans="1:16" x14ac:dyDescent="0.25">
      <c r="A629" s="112">
        <v>624</v>
      </c>
      <c r="B629" s="80"/>
      <c r="C629" s="80"/>
      <c r="D629" s="113"/>
      <c r="E629" s="116"/>
      <c r="F629" s="115"/>
      <c r="G629" s="37"/>
      <c r="H629" s="160"/>
      <c r="I629" s="166"/>
      <c r="J629" s="161">
        <f t="shared" si="18"/>
        <v>0</v>
      </c>
      <c r="K629" s="166"/>
      <c r="L629" s="160"/>
      <c r="M629" s="166"/>
      <c r="N629" s="160"/>
      <c r="O629" s="167">
        <f t="shared" si="19"/>
        <v>0</v>
      </c>
      <c r="P629" s="161">
        <f t="shared" si="19"/>
        <v>0</v>
      </c>
    </row>
    <row r="630" spans="1:16" x14ac:dyDescent="0.25">
      <c r="A630" s="112">
        <v>625</v>
      </c>
      <c r="B630" s="80"/>
      <c r="C630" s="80"/>
      <c r="D630" s="113"/>
      <c r="E630" s="116"/>
      <c r="F630" s="115"/>
      <c r="G630" s="37"/>
      <c r="H630" s="160"/>
      <c r="I630" s="166"/>
      <c r="J630" s="161">
        <f t="shared" si="18"/>
        <v>0</v>
      </c>
      <c r="K630" s="166"/>
      <c r="L630" s="160"/>
      <c r="M630" s="166"/>
      <c r="N630" s="160"/>
      <c r="O630" s="167">
        <f t="shared" si="19"/>
        <v>0</v>
      </c>
      <c r="P630" s="161">
        <f t="shared" si="19"/>
        <v>0</v>
      </c>
    </row>
    <row r="631" spans="1:16" x14ac:dyDescent="0.25">
      <c r="A631" s="112">
        <v>626</v>
      </c>
      <c r="B631" s="80"/>
      <c r="C631" s="80"/>
      <c r="D631" s="113"/>
      <c r="E631" s="116"/>
      <c r="F631" s="115"/>
      <c r="G631" s="37"/>
      <c r="H631" s="160"/>
      <c r="I631" s="166"/>
      <c r="J631" s="161">
        <f t="shared" si="18"/>
        <v>0</v>
      </c>
      <c r="K631" s="166"/>
      <c r="L631" s="160"/>
      <c r="M631" s="166"/>
      <c r="N631" s="160"/>
      <c r="O631" s="167">
        <f t="shared" si="19"/>
        <v>0</v>
      </c>
      <c r="P631" s="161">
        <f t="shared" si="19"/>
        <v>0</v>
      </c>
    </row>
    <row r="632" spans="1:16" x14ac:dyDescent="0.25">
      <c r="A632" s="112">
        <v>627</v>
      </c>
      <c r="B632" s="80"/>
      <c r="C632" s="80"/>
      <c r="D632" s="113"/>
      <c r="E632" s="116"/>
      <c r="F632" s="115"/>
      <c r="G632" s="37"/>
      <c r="H632" s="160"/>
      <c r="I632" s="166"/>
      <c r="J632" s="161">
        <f t="shared" si="18"/>
        <v>0</v>
      </c>
      <c r="K632" s="166"/>
      <c r="L632" s="160"/>
      <c r="M632" s="166"/>
      <c r="N632" s="160"/>
      <c r="O632" s="167">
        <f t="shared" si="19"/>
        <v>0</v>
      </c>
      <c r="P632" s="161">
        <f t="shared" si="19"/>
        <v>0</v>
      </c>
    </row>
    <row r="633" spans="1:16" x14ac:dyDescent="0.25">
      <c r="A633" s="112">
        <v>628</v>
      </c>
      <c r="B633" s="80"/>
      <c r="C633" s="80"/>
      <c r="D633" s="113"/>
      <c r="E633" s="116"/>
      <c r="F633" s="115"/>
      <c r="G633" s="37"/>
      <c r="H633" s="160"/>
      <c r="I633" s="166"/>
      <c r="J633" s="161">
        <f t="shared" si="18"/>
        <v>0</v>
      </c>
      <c r="K633" s="166"/>
      <c r="L633" s="160"/>
      <c r="M633" s="166"/>
      <c r="N633" s="160"/>
      <c r="O633" s="167">
        <f t="shared" si="19"/>
        <v>0</v>
      </c>
      <c r="P633" s="161">
        <f t="shared" si="19"/>
        <v>0</v>
      </c>
    </row>
    <row r="634" spans="1:16" x14ac:dyDescent="0.25">
      <c r="A634" s="112">
        <v>629</v>
      </c>
      <c r="B634" s="80"/>
      <c r="C634" s="80"/>
      <c r="D634" s="113"/>
      <c r="E634" s="116"/>
      <c r="F634" s="115"/>
      <c r="G634" s="37"/>
      <c r="H634" s="160"/>
      <c r="I634" s="166"/>
      <c r="J634" s="161">
        <f t="shared" si="18"/>
        <v>0</v>
      </c>
      <c r="K634" s="166"/>
      <c r="L634" s="160"/>
      <c r="M634" s="166"/>
      <c r="N634" s="160"/>
      <c r="O634" s="167">
        <f t="shared" si="19"/>
        <v>0</v>
      </c>
      <c r="P634" s="161">
        <f t="shared" si="19"/>
        <v>0</v>
      </c>
    </row>
    <row r="635" spans="1:16" x14ac:dyDescent="0.25">
      <c r="A635" s="112">
        <v>630</v>
      </c>
      <c r="B635" s="80"/>
      <c r="C635" s="80"/>
      <c r="D635" s="113"/>
      <c r="E635" s="116"/>
      <c r="F635" s="115"/>
      <c r="G635" s="37"/>
      <c r="H635" s="160"/>
      <c r="I635" s="166"/>
      <c r="J635" s="161">
        <f t="shared" si="18"/>
        <v>0</v>
      </c>
      <c r="K635" s="166"/>
      <c r="L635" s="160"/>
      <c r="M635" s="166"/>
      <c r="N635" s="160"/>
      <c r="O635" s="167">
        <f t="shared" si="19"/>
        <v>0</v>
      </c>
      <c r="P635" s="161">
        <f t="shared" si="19"/>
        <v>0</v>
      </c>
    </row>
    <row r="636" spans="1:16" x14ac:dyDescent="0.25">
      <c r="A636" s="112">
        <v>631</v>
      </c>
      <c r="B636" s="80"/>
      <c r="C636" s="80"/>
      <c r="D636" s="113"/>
      <c r="E636" s="116"/>
      <c r="F636" s="115"/>
      <c r="G636" s="37"/>
      <c r="H636" s="160"/>
      <c r="I636" s="166"/>
      <c r="J636" s="161">
        <f t="shared" si="18"/>
        <v>0</v>
      </c>
      <c r="K636" s="166"/>
      <c r="L636" s="160"/>
      <c r="M636" s="166"/>
      <c r="N636" s="160"/>
      <c r="O636" s="167">
        <f t="shared" si="19"/>
        <v>0</v>
      </c>
      <c r="P636" s="161">
        <f t="shared" si="19"/>
        <v>0</v>
      </c>
    </row>
    <row r="637" spans="1:16" x14ac:dyDescent="0.25">
      <c r="A637" s="112">
        <v>632</v>
      </c>
      <c r="B637" s="80"/>
      <c r="C637" s="80"/>
      <c r="D637" s="113"/>
      <c r="E637" s="116"/>
      <c r="F637" s="115"/>
      <c r="G637" s="37"/>
      <c r="H637" s="160"/>
      <c r="I637" s="166"/>
      <c r="J637" s="161">
        <f t="shared" si="18"/>
        <v>0</v>
      </c>
      <c r="K637" s="166"/>
      <c r="L637" s="160"/>
      <c r="M637" s="166"/>
      <c r="N637" s="160"/>
      <c r="O637" s="167">
        <f t="shared" si="19"/>
        <v>0</v>
      </c>
      <c r="P637" s="161">
        <f t="shared" si="19"/>
        <v>0</v>
      </c>
    </row>
    <row r="638" spans="1:16" x14ac:dyDescent="0.25">
      <c r="A638" s="112">
        <v>633</v>
      </c>
      <c r="B638" s="80"/>
      <c r="C638" s="80"/>
      <c r="D638" s="113"/>
      <c r="E638" s="116"/>
      <c r="F638" s="115"/>
      <c r="G638" s="37"/>
      <c r="H638" s="160"/>
      <c r="I638" s="166"/>
      <c r="J638" s="161">
        <f t="shared" si="18"/>
        <v>0</v>
      </c>
      <c r="K638" s="166"/>
      <c r="L638" s="160"/>
      <c r="M638" s="166"/>
      <c r="N638" s="160"/>
      <c r="O638" s="167">
        <f t="shared" si="19"/>
        <v>0</v>
      </c>
      <c r="P638" s="161">
        <f t="shared" si="19"/>
        <v>0</v>
      </c>
    </row>
    <row r="639" spans="1:16" x14ac:dyDescent="0.25">
      <c r="A639" s="112">
        <v>634</v>
      </c>
      <c r="B639" s="80"/>
      <c r="C639" s="80"/>
      <c r="D639" s="113"/>
      <c r="E639" s="116"/>
      <c r="F639" s="115"/>
      <c r="G639" s="37"/>
      <c r="H639" s="160"/>
      <c r="I639" s="166"/>
      <c r="J639" s="161">
        <f t="shared" si="18"/>
        <v>0</v>
      </c>
      <c r="K639" s="166"/>
      <c r="L639" s="160"/>
      <c r="M639" s="166"/>
      <c r="N639" s="160"/>
      <c r="O639" s="167">
        <f t="shared" si="19"/>
        <v>0</v>
      </c>
      <c r="P639" s="161">
        <f t="shared" si="19"/>
        <v>0</v>
      </c>
    </row>
    <row r="640" spans="1:16" x14ac:dyDescent="0.25">
      <c r="A640" s="112">
        <v>635</v>
      </c>
      <c r="B640" s="80"/>
      <c r="C640" s="80"/>
      <c r="D640" s="113"/>
      <c r="E640" s="116"/>
      <c r="F640" s="115"/>
      <c r="G640" s="37"/>
      <c r="H640" s="160"/>
      <c r="I640" s="166"/>
      <c r="J640" s="161">
        <f t="shared" si="18"/>
        <v>0</v>
      </c>
      <c r="K640" s="166"/>
      <c r="L640" s="160"/>
      <c r="M640" s="166"/>
      <c r="N640" s="160"/>
      <c r="O640" s="167">
        <f t="shared" si="19"/>
        <v>0</v>
      </c>
      <c r="P640" s="161">
        <f t="shared" si="19"/>
        <v>0</v>
      </c>
    </row>
    <row r="641" spans="1:16" x14ac:dyDescent="0.25">
      <c r="A641" s="112">
        <v>636</v>
      </c>
      <c r="B641" s="80"/>
      <c r="C641" s="80"/>
      <c r="D641" s="113"/>
      <c r="E641" s="116"/>
      <c r="F641" s="115"/>
      <c r="G641" s="37"/>
      <c r="H641" s="160"/>
      <c r="I641" s="166"/>
      <c r="J641" s="161">
        <f t="shared" si="18"/>
        <v>0</v>
      </c>
      <c r="K641" s="166"/>
      <c r="L641" s="160"/>
      <c r="M641" s="166"/>
      <c r="N641" s="160"/>
      <c r="O641" s="167">
        <f t="shared" si="19"/>
        <v>0</v>
      </c>
      <c r="P641" s="161">
        <f t="shared" si="19"/>
        <v>0</v>
      </c>
    </row>
    <row r="642" spans="1:16" x14ac:dyDescent="0.25">
      <c r="A642" s="112">
        <v>637</v>
      </c>
      <c r="B642" s="80"/>
      <c r="C642" s="80"/>
      <c r="D642" s="113"/>
      <c r="E642" s="116"/>
      <c r="F642" s="115"/>
      <c r="G642" s="37"/>
      <c r="H642" s="160"/>
      <c r="I642" s="166"/>
      <c r="J642" s="161">
        <f t="shared" si="18"/>
        <v>0</v>
      </c>
      <c r="K642" s="166"/>
      <c r="L642" s="160"/>
      <c r="M642" s="166"/>
      <c r="N642" s="160"/>
      <c r="O642" s="167">
        <f t="shared" si="19"/>
        <v>0</v>
      </c>
      <c r="P642" s="161">
        <f t="shared" si="19"/>
        <v>0</v>
      </c>
    </row>
    <row r="643" spans="1:16" x14ac:dyDescent="0.25">
      <c r="A643" s="112">
        <v>638</v>
      </c>
      <c r="B643" s="80"/>
      <c r="C643" s="80"/>
      <c r="D643" s="113"/>
      <c r="E643" s="116"/>
      <c r="F643" s="115"/>
      <c r="G643" s="37"/>
      <c r="H643" s="160"/>
      <c r="I643" s="166"/>
      <c r="J643" s="161">
        <f t="shared" si="18"/>
        <v>0</v>
      </c>
      <c r="K643" s="166"/>
      <c r="L643" s="160"/>
      <c r="M643" s="166"/>
      <c r="N643" s="160"/>
      <c r="O643" s="167">
        <f t="shared" si="19"/>
        <v>0</v>
      </c>
      <c r="P643" s="161">
        <f t="shared" si="19"/>
        <v>0</v>
      </c>
    </row>
    <row r="644" spans="1:16" x14ac:dyDescent="0.25">
      <c r="A644" s="112">
        <v>639</v>
      </c>
      <c r="B644" s="80"/>
      <c r="C644" s="80"/>
      <c r="D644" s="113"/>
      <c r="E644" s="116"/>
      <c r="F644" s="115"/>
      <c r="G644" s="37"/>
      <c r="H644" s="160"/>
      <c r="I644" s="166"/>
      <c r="J644" s="161">
        <f t="shared" si="18"/>
        <v>0</v>
      </c>
      <c r="K644" s="166"/>
      <c r="L644" s="160"/>
      <c r="M644" s="166"/>
      <c r="N644" s="160"/>
      <c r="O644" s="167">
        <f t="shared" si="19"/>
        <v>0</v>
      </c>
      <c r="P644" s="161">
        <f t="shared" si="19"/>
        <v>0</v>
      </c>
    </row>
    <row r="645" spans="1:16" x14ac:dyDescent="0.25">
      <c r="A645" s="112">
        <v>640</v>
      </c>
      <c r="B645" s="80"/>
      <c r="C645" s="80"/>
      <c r="D645" s="113"/>
      <c r="E645" s="116"/>
      <c r="F645" s="115"/>
      <c r="G645" s="37"/>
      <c r="H645" s="160"/>
      <c r="I645" s="166"/>
      <c r="J645" s="161">
        <f t="shared" si="18"/>
        <v>0</v>
      </c>
      <c r="K645" s="166"/>
      <c r="L645" s="160"/>
      <c r="M645" s="166"/>
      <c r="N645" s="160"/>
      <c r="O645" s="167">
        <f t="shared" si="19"/>
        <v>0</v>
      </c>
      <c r="P645" s="161">
        <f t="shared" si="19"/>
        <v>0</v>
      </c>
    </row>
    <row r="646" spans="1:16" x14ac:dyDescent="0.25">
      <c r="A646" s="112">
        <v>641</v>
      </c>
      <c r="B646" s="80"/>
      <c r="C646" s="80"/>
      <c r="D646" s="113"/>
      <c r="E646" s="116"/>
      <c r="F646" s="115"/>
      <c r="G646" s="37"/>
      <c r="H646" s="160"/>
      <c r="I646" s="166"/>
      <c r="J646" s="161">
        <f t="shared" si="18"/>
        <v>0</v>
      </c>
      <c r="K646" s="166"/>
      <c r="L646" s="160"/>
      <c r="M646" s="166"/>
      <c r="N646" s="160"/>
      <c r="O646" s="167">
        <f t="shared" si="19"/>
        <v>0</v>
      </c>
      <c r="P646" s="161">
        <f t="shared" si="19"/>
        <v>0</v>
      </c>
    </row>
    <row r="647" spans="1:16" x14ac:dyDescent="0.25">
      <c r="A647" s="112">
        <v>642</v>
      </c>
      <c r="B647" s="80"/>
      <c r="C647" s="80"/>
      <c r="D647" s="113"/>
      <c r="E647" s="116"/>
      <c r="F647" s="115"/>
      <c r="G647" s="37"/>
      <c r="H647" s="160"/>
      <c r="I647" s="166"/>
      <c r="J647" s="161">
        <f t="shared" ref="J647:J710" si="20">I647*H647</f>
        <v>0</v>
      </c>
      <c r="K647" s="166"/>
      <c r="L647" s="160"/>
      <c r="M647" s="166"/>
      <c r="N647" s="160"/>
      <c r="O647" s="167">
        <f t="shared" ref="O647:P710" si="21">I647+K647-M647</f>
        <v>0</v>
      </c>
      <c r="P647" s="161">
        <f t="shared" si="21"/>
        <v>0</v>
      </c>
    </row>
    <row r="648" spans="1:16" x14ac:dyDescent="0.25">
      <c r="A648" s="112">
        <v>643</v>
      </c>
      <c r="B648" s="80"/>
      <c r="C648" s="80"/>
      <c r="D648" s="113"/>
      <c r="E648" s="116"/>
      <c r="F648" s="115"/>
      <c r="G648" s="37"/>
      <c r="H648" s="160"/>
      <c r="I648" s="166"/>
      <c r="J648" s="161">
        <f t="shared" si="20"/>
        <v>0</v>
      </c>
      <c r="K648" s="166"/>
      <c r="L648" s="160"/>
      <c r="M648" s="166"/>
      <c r="N648" s="160"/>
      <c r="O648" s="167">
        <f t="shared" si="21"/>
        <v>0</v>
      </c>
      <c r="P648" s="161">
        <f t="shared" si="21"/>
        <v>0</v>
      </c>
    </row>
    <row r="649" spans="1:16" x14ac:dyDescent="0.25">
      <c r="A649" s="112">
        <v>644</v>
      </c>
      <c r="B649" s="80"/>
      <c r="C649" s="80"/>
      <c r="D649" s="113"/>
      <c r="E649" s="116"/>
      <c r="F649" s="115"/>
      <c r="G649" s="37"/>
      <c r="H649" s="160"/>
      <c r="I649" s="166"/>
      <c r="J649" s="161">
        <f t="shared" si="20"/>
        <v>0</v>
      </c>
      <c r="K649" s="166"/>
      <c r="L649" s="160"/>
      <c r="M649" s="166"/>
      <c r="N649" s="160"/>
      <c r="O649" s="167">
        <f t="shared" si="21"/>
        <v>0</v>
      </c>
      <c r="P649" s="161">
        <f t="shared" si="21"/>
        <v>0</v>
      </c>
    </row>
    <row r="650" spans="1:16" x14ac:dyDescent="0.25">
      <c r="A650" s="112">
        <v>645</v>
      </c>
      <c r="B650" s="80"/>
      <c r="C650" s="80"/>
      <c r="D650" s="113"/>
      <c r="E650" s="116"/>
      <c r="F650" s="115"/>
      <c r="G650" s="37"/>
      <c r="H650" s="160"/>
      <c r="I650" s="166"/>
      <c r="J650" s="161">
        <f t="shared" si="20"/>
        <v>0</v>
      </c>
      <c r="K650" s="166"/>
      <c r="L650" s="160"/>
      <c r="M650" s="166"/>
      <c r="N650" s="160"/>
      <c r="O650" s="167">
        <f t="shared" si="21"/>
        <v>0</v>
      </c>
      <c r="P650" s="161">
        <f t="shared" si="21"/>
        <v>0</v>
      </c>
    </row>
    <row r="651" spans="1:16" x14ac:dyDescent="0.25">
      <c r="A651" s="112">
        <v>646</v>
      </c>
      <c r="B651" s="80"/>
      <c r="C651" s="80"/>
      <c r="D651" s="113"/>
      <c r="E651" s="116"/>
      <c r="F651" s="115"/>
      <c r="G651" s="37"/>
      <c r="H651" s="160"/>
      <c r="I651" s="166"/>
      <c r="J651" s="161">
        <f t="shared" si="20"/>
        <v>0</v>
      </c>
      <c r="K651" s="166"/>
      <c r="L651" s="160"/>
      <c r="M651" s="166"/>
      <c r="N651" s="160"/>
      <c r="O651" s="167">
        <f t="shared" si="21"/>
        <v>0</v>
      </c>
      <c r="P651" s="161">
        <f t="shared" si="21"/>
        <v>0</v>
      </c>
    </row>
    <row r="652" spans="1:16" x14ac:dyDescent="0.25">
      <c r="A652" s="112">
        <v>647</v>
      </c>
      <c r="B652" s="80"/>
      <c r="C652" s="80"/>
      <c r="D652" s="113"/>
      <c r="E652" s="116"/>
      <c r="F652" s="115"/>
      <c r="G652" s="37"/>
      <c r="H652" s="160"/>
      <c r="I652" s="166"/>
      <c r="J652" s="161">
        <f t="shared" si="20"/>
        <v>0</v>
      </c>
      <c r="K652" s="166"/>
      <c r="L652" s="160"/>
      <c r="M652" s="166"/>
      <c r="N652" s="160"/>
      <c r="O652" s="167">
        <f t="shared" si="21"/>
        <v>0</v>
      </c>
      <c r="P652" s="161">
        <f t="shared" si="21"/>
        <v>0</v>
      </c>
    </row>
    <row r="653" spans="1:16" x14ac:dyDescent="0.25">
      <c r="A653" s="112">
        <v>648</v>
      </c>
      <c r="B653" s="80"/>
      <c r="C653" s="80"/>
      <c r="D653" s="113"/>
      <c r="E653" s="116"/>
      <c r="F653" s="115"/>
      <c r="G653" s="37"/>
      <c r="H653" s="160"/>
      <c r="I653" s="166"/>
      <c r="J653" s="161">
        <f t="shared" si="20"/>
        <v>0</v>
      </c>
      <c r="K653" s="166"/>
      <c r="L653" s="160"/>
      <c r="M653" s="166"/>
      <c r="N653" s="160"/>
      <c r="O653" s="167">
        <f t="shared" si="21"/>
        <v>0</v>
      </c>
      <c r="P653" s="161">
        <f t="shared" si="21"/>
        <v>0</v>
      </c>
    </row>
    <row r="654" spans="1:16" x14ac:dyDescent="0.25">
      <c r="A654" s="112">
        <v>649</v>
      </c>
      <c r="B654" s="80"/>
      <c r="C654" s="80"/>
      <c r="D654" s="113"/>
      <c r="E654" s="116"/>
      <c r="F654" s="115"/>
      <c r="G654" s="37"/>
      <c r="H654" s="160"/>
      <c r="I654" s="166"/>
      <c r="J654" s="161">
        <f t="shared" si="20"/>
        <v>0</v>
      </c>
      <c r="K654" s="166"/>
      <c r="L654" s="160"/>
      <c r="M654" s="166"/>
      <c r="N654" s="160"/>
      <c r="O654" s="167">
        <f t="shared" si="21"/>
        <v>0</v>
      </c>
      <c r="P654" s="161">
        <f t="shared" si="21"/>
        <v>0</v>
      </c>
    </row>
    <row r="655" spans="1:16" x14ac:dyDescent="0.25">
      <c r="A655" s="112">
        <v>650</v>
      </c>
      <c r="B655" s="80"/>
      <c r="C655" s="80"/>
      <c r="D655" s="113"/>
      <c r="E655" s="116"/>
      <c r="F655" s="115"/>
      <c r="G655" s="37"/>
      <c r="H655" s="160"/>
      <c r="I655" s="166"/>
      <c r="J655" s="161">
        <f t="shared" si="20"/>
        <v>0</v>
      </c>
      <c r="K655" s="166"/>
      <c r="L655" s="160"/>
      <c r="M655" s="166"/>
      <c r="N655" s="160"/>
      <c r="O655" s="167">
        <f t="shared" si="21"/>
        <v>0</v>
      </c>
      <c r="P655" s="161">
        <f t="shared" si="21"/>
        <v>0</v>
      </c>
    </row>
    <row r="656" spans="1:16" x14ac:dyDescent="0.25">
      <c r="A656" s="112">
        <v>651</v>
      </c>
      <c r="B656" s="80"/>
      <c r="C656" s="80"/>
      <c r="D656" s="113"/>
      <c r="E656" s="116"/>
      <c r="F656" s="115"/>
      <c r="G656" s="37"/>
      <c r="H656" s="160"/>
      <c r="I656" s="166"/>
      <c r="J656" s="161">
        <f t="shared" si="20"/>
        <v>0</v>
      </c>
      <c r="K656" s="166"/>
      <c r="L656" s="160"/>
      <c r="M656" s="166"/>
      <c r="N656" s="160"/>
      <c r="O656" s="167">
        <f t="shared" si="21"/>
        <v>0</v>
      </c>
      <c r="P656" s="161">
        <f t="shared" si="21"/>
        <v>0</v>
      </c>
    </row>
    <row r="657" spans="1:16" x14ac:dyDescent="0.25">
      <c r="A657" s="112">
        <v>652</v>
      </c>
      <c r="B657" s="80"/>
      <c r="C657" s="80"/>
      <c r="D657" s="113"/>
      <c r="E657" s="116"/>
      <c r="F657" s="115"/>
      <c r="G657" s="37"/>
      <c r="H657" s="160"/>
      <c r="I657" s="166"/>
      <c r="J657" s="161">
        <f t="shared" si="20"/>
        <v>0</v>
      </c>
      <c r="K657" s="166"/>
      <c r="L657" s="160"/>
      <c r="M657" s="166"/>
      <c r="N657" s="160"/>
      <c r="O657" s="167">
        <f t="shared" si="21"/>
        <v>0</v>
      </c>
      <c r="P657" s="161">
        <f t="shared" si="21"/>
        <v>0</v>
      </c>
    </row>
    <row r="658" spans="1:16" x14ac:dyDescent="0.25">
      <c r="A658" s="112">
        <v>653</v>
      </c>
      <c r="B658" s="80"/>
      <c r="C658" s="80"/>
      <c r="D658" s="113"/>
      <c r="E658" s="116"/>
      <c r="F658" s="115"/>
      <c r="G658" s="37"/>
      <c r="H658" s="160"/>
      <c r="I658" s="166"/>
      <c r="J658" s="161">
        <f t="shared" si="20"/>
        <v>0</v>
      </c>
      <c r="K658" s="166"/>
      <c r="L658" s="160"/>
      <c r="M658" s="166"/>
      <c r="N658" s="160"/>
      <c r="O658" s="167">
        <f t="shared" si="21"/>
        <v>0</v>
      </c>
      <c r="P658" s="161">
        <f t="shared" si="21"/>
        <v>0</v>
      </c>
    </row>
    <row r="659" spans="1:16" x14ac:dyDescent="0.25">
      <c r="A659" s="112">
        <v>654</v>
      </c>
      <c r="B659" s="80"/>
      <c r="C659" s="80"/>
      <c r="D659" s="113"/>
      <c r="E659" s="116"/>
      <c r="F659" s="115"/>
      <c r="G659" s="37"/>
      <c r="H659" s="160"/>
      <c r="I659" s="166"/>
      <c r="J659" s="161">
        <f t="shared" si="20"/>
        <v>0</v>
      </c>
      <c r="K659" s="166"/>
      <c r="L659" s="160"/>
      <c r="M659" s="166"/>
      <c r="N659" s="160"/>
      <c r="O659" s="167">
        <f t="shared" si="21"/>
        <v>0</v>
      </c>
      <c r="P659" s="161">
        <f t="shared" si="21"/>
        <v>0</v>
      </c>
    </row>
    <row r="660" spans="1:16" x14ac:dyDescent="0.25">
      <c r="A660" s="112">
        <v>655</v>
      </c>
      <c r="B660" s="80"/>
      <c r="C660" s="80"/>
      <c r="D660" s="113"/>
      <c r="E660" s="116"/>
      <c r="F660" s="115"/>
      <c r="G660" s="37"/>
      <c r="H660" s="160"/>
      <c r="I660" s="166"/>
      <c r="J660" s="161">
        <f t="shared" si="20"/>
        <v>0</v>
      </c>
      <c r="K660" s="166"/>
      <c r="L660" s="160"/>
      <c r="M660" s="166"/>
      <c r="N660" s="160"/>
      <c r="O660" s="167">
        <f t="shared" si="21"/>
        <v>0</v>
      </c>
      <c r="P660" s="161">
        <f t="shared" si="21"/>
        <v>0</v>
      </c>
    </row>
    <row r="661" spans="1:16" x14ac:dyDescent="0.25">
      <c r="A661" s="112">
        <v>656</v>
      </c>
      <c r="B661" s="80"/>
      <c r="C661" s="80"/>
      <c r="D661" s="113"/>
      <c r="E661" s="116"/>
      <c r="F661" s="115"/>
      <c r="G661" s="37"/>
      <c r="H661" s="160"/>
      <c r="I661" s="166"/>
      <c r="J661" s="161">
        <f t="shared" si="20"/>
        <v>0</v>
      </c>
      <c r="K661" s="166"/>
      <c r="L661" s="160"/>
      <c r="M661" s="166"/>
      <c r="N661" s="160"/>
      <c r="O661" s="167">
        <f t="shared" si="21"/>
        <v>0</v>
      </c>
      <c r="P661" s="161">
        <f t="shared" si="21"/>
        <v>0</v>
      </c>
    </row>
    <row r="662" spans="1:16" x14ac:dyDescent="0.25">
      <c r="A662" s="112">
        <v>657</v>
      </c>
      <c r="B662" s="80"/>
      <c r="C662" s="80"/>
      <c r="D662" s="113"/>
      <c r="E662" s="116"/>
      <c r="F662" s="115"/>
      <c r="G662" s="37"/>
      <c r="H662" s="160"/>
      <c r="I662" s="166"/>
      <c r="J662" s="161">
        <f t="shared" si="20"/>
        <v>0</v>
      </c>
      <c r="K662" s="166"/>
      <c r="L662" s="160"/>
      <c r="M662" s="166"/>
      <c r="N662" s="160"/>
      <c r="O662" s="167">
        <f t="shared" si="21"/>
        <v>0</v>
      </c>
      <c r="P662" s="161">
        <f t="shared" si="21"/>
        <v>0</v>
      </c>
    </row>
    <row r="663" spans="1:16" x14ac:dyDescent="0.25">
      <c r="A663" s="112">
        <v>658</v>
      </c>
      <c r="B663" s="80"/>
      <c r="C663" s="80"/>
      <c r="D663" s="113"/>
      <c r="E663" s="116"/>
      <c r="F663" s="115"/>
      <c r="G663" s="37"/>
      <c r="H663" s="160"/>
      <c r="I663" s="166"/>
      <c r="J663" s="161">
        <f t="shared" si="20"/>
        <v>0</v>
      </c>
      <c r="K663" s="166"/>
      <c r="L663" s="160"/>
      <c r="M663" s="166"/>
      <c r="N663" s="160"/>
      <c r="O663" s="167">
        <f t="shared" si="21"/>
        <v>0</v>
      </c>
      <c r="P663" s="161">
        <f t="shared" si="21"/>
        <v>0</v>
      </c>
    </row>
    <row r="664" spans="1:16" x14ac:dyDescent="0.25">
      <c r="A664" s="112">
        <v>659</v>
      </c>
      <c r="B664" s="80"/>
      <c r="C664" s="80"/>
      <c r="D664" s="113"/>
      <c r="E664" s="116"/>
      <c r="F664" s="115"/>
      <c r="G664" s="37"/>
      <c r="H664" s="160"/>
      <c r="I664" s="166"/>
      <c r="J664" s="161">
        <f t="shared" si="20"/>
        <v>0</v>
      </c>
      <c r="K664" s="166"/>
      <c r="L664" s="160"/>
      <c r="M664" s="166"/>
      <c r="N664" s="160"/>
      <c r="O664" s="167">
        <f t="shared" si="21"/>
        <v>0</v>
      </c>
      <c r="P664" s="161">
        <f t="shared" si="21"/>
        <v>0</v>
      </c>
    </row>
    <row r="665" spans="1:16" x14ac:dyDescent="0.25">
      <c r="A665" s="112">
        <v>660</v>
      </c>
      <c r="B665" s="80"/>
      <c r="C665" s="80"/>
      <c r="D665" s="113"/>
      <c r="E665" s="116"/>
      <c r="F665" s="115"/>
      <c r="G665" s="37"/>
      <c r="H665" s="160"/>
      <c r="I665" s="166"/>
      <c r="J665" s="161">
        <f t="shared" si="20"/>
        <v>0</v>
      </c>
      <c r="K665" s="166"/>
      <c r="L665" s="160"/>
      <c r="M665" s="166"/>
      <c r="N665" s="160"/>
      <c r="O665" s="167">
        <f t="shared" si="21"/>
        <v>0</v>
      </c>
      <c r="P665" s="161">
        <f t="shared" si="21"/>
        <v>0</v>
      </c>
    </row>
    <row r="666" spans="1:16" x14ac:dyDescent="0.25">
      <c r="A666" s="112">
        <v>661</v>
      </c>
      <c r="B666" s="80"/>
      <c r="C666" s="80"/>
      <c r="D666" s="113"/>
      <c r="E666" s="116"/>
      <c r="F666" s="115"/>
      <c r="G666" s="37"/>
      <c r="H666" s="160"/>
      <c r="I666" s="166"/>
      <c r="J666" s="161">
        <f t="shared" si="20"/>
        <v>0</v>
      </c>
      <c r="K666" s="166"/>
      <c r="L666" s="160"/>
      <c r="M666" s="166"/>
      <c r="N666" s="160"/>
      <c r="O666" s="167">
        <f t="shared" si="21"/>
        <v>0</v>
      </c>
      <c r="P666" s="161">
        <f t="shared" si="21"/>
        <v>0</v>
      </c>
    </row>
    <row r="667" spans="1:16" x14ac:dyDescent="0.25">
      <c r="A667" s="112">
        <v>662</v>
      </c>
      <c r="B667" s="80"/>
      <c r="C667" s="80"/>
      <c r="D667" s="113"/>
      <c r="E667" s="116"/>
      <c r="F667" s="115"/>
      <c r="G667" s="37"/>
      <c r="H667" s="160"/>
      <c r="I667" s="166"/>
      <c r="J667" s="161">
        <f t="shared" si="20"/>
        <v>0</v>
      </c>
      <c r="K667" s="166"/>
      <c r="L667" s="160"/>
      <c r="M667" s="166"/>
      <c r="N667" s="160"/>
      <c r="O667" s="167">
        <f t="shared" si="21"/>
        <v>0</v>
      </c>
      <c r="P667" s="161">
        <f t="shared" si="21"/>
        <v>0</v>
      </c>
    </row>
    <row r="668" spans="1:16" x14ac:dyDescent="0.25">
      <c r="A668" s="112">
        <v>663</v>
      </c>
      <c r="B668" s="80"/>
      <c r="C668" s="80"/>
      <c r="D668" s="113"/>
      <c r="E668" s="116"/>
      <c r="F668" s="115"/>
      <c r="G668" s="37"/>
      <c r="H668" s="160"/>
      <c r="I668" s="166"/>
      <c r="J668" s="161">
        <f t="shared" si="20"/>
        <v>0</v>
      </c>
      <c r="K668" s="166"/>
      <c r="L668" s="160"/>
      <c r="M668" s="166"/>
      <c r="N668" s="160"/>
      <c r="O668" s="167">
        <f t="shared" si="21"/>
        <v>0</v>
      </c>
      <c r="P668" s="161">
        <f t="shared" si="21"/>
        <v>0</v>
      </c>
    </row>
    <row r="669" spans="1:16" x14ac:dyDescent="0.25">
      <c r="A669" s="112">
        <v>664</v>
      </c>
      <c r="B669" s="80"/>
      <c r="C669" s="80"/>
      <c r="D669" s="113"/>
      <c r="E669" s="116"/>
      <c r="F669" s="115"/>
      <c r="G669" s="37"/>
      <c r="H669" s="160"/>
      <c r="I669" s="166"/>
      <c r="J669" s="161">
        <f t="shared" si="20"/>
        <v>0</v>
      </c>
      <c r="K669" s="166"/>
      <c r="L669" s="160"/>
      <c r="M669" s="166"/>
      <c r="N669" s="160"/>
      <c r="O669" s="167">
        <f t="shared" si="21"/>
        <v>0</v>
      </c>
      <c r="P669" s="161">
        <f t="shared" si="21"/>
        <v>0</v>
      </c>
    </row>
    <row r="670" spans="1:16" x14ac:dyDescent="0.25">
      <c r="A670" s="112">
        <v>665</v>
      </c>
      <c r="B670" s="80"/>
      <c r="C670" s="80"/>
      <c r="D670" s="113"/>
      <c r="E670" s="116"/>
      <c r="F670" s="115"/>
      <c r="G670" s="37"/>
      <c r="H670" s="160"/>
      <c r="I670" s="166"/>
      <c r="J670" s="161">
        <f t="shared" si="20"/>
        <v>0</v>
      </c>
      <c r="K670" s="166"/>
      <c r="L670" s="160"/>
      <c r="M670" s="166"/>
      <c r="N670" s="160"/>
      <c r="O670" s="167">
        <f t="shared" si="21"/>
        <v>0</v>
      </c>
      <c r="P670" s="161">
        <f t="shared" si="21"/>
        <v>0</v>
      </c>
    </row>
    <row r="671" spans="1:16" x14ac:dyDescent="0.25">
      <c r="A671" s="112">
        <v>666</v>
      </c>
      <c r="B671" s="80"/>
      <c r="C671" s="80"/>
      <c r="D671" s="113"/>
      <c r="E671" s="116"/>
      <c r="F671" s="115"/>
      <c r="G671" s="37"/>
      <c r="H671" s="160"/>
      <c r="I671" s="166"/>
      <c r="J671" s="161">
        <f t="shared" si="20"/>
        <v>0</v>
      </c>
      <c r="K671" s="166"/>
      <c r="L671" s="160"/>
      <c r="M671" s="166"/>
      <c r="N671" s="160"/>
      <c r="O671" s="167">
        <f t="shared" si="21"/>
        <v>0</v>
      </c>
      <c r="P671" s="161">
        <f t="shared" si="21"/>
        <v>0</v>
      </c>
    </row>
    <row r="672" spans="1:16" x14ac:dyDescent="0.25">
      <c r="A672" s="112">
        <v>667</v>
      </c>
      <c r="B672" s="80"/>
      <c r="C672" s="80"/>
      <c r="D672" s="113"/>
      <c r="E672" s="116"/>
      <c r="F672" s="115"/>
      <c r="G672" s="37"/>
      <c r="H672" s="160"/>
      <c r="I672" s="166"/>
      <c r="J672" s="161">
        <f t="shared" si="20"/>
        <v>0</v>
      </c>
      <c r="K672" s="166"/>
      <c r="L672" s="160"/>
      <c r="M672" s="166"/>
      <c r="N672" s="160"/>
      <c r="O672" s="167">
        <f t="shared" si="21"/>
        <v>0</v>
      </c>
      <c r="P672" s="161">
        <f t="shared" si="21"/>
        <v>0</v>
      </c>
    </row>
    <row r="673" spans="1:16" x14ac:dyDescent="0.25">
      <c r="A673" s="112">
        <v>668</v>
      </c>
      <c r="B673" s="80"/>
      <c r="C673" s="80"/>
      <c r="D673" s="113"/>
      <c r="E673" s="116"/>
      <c r="F673" s="115"/>
      <c r="G673" s="37"/>
      <c r="H673" s="160"/>
      <c r="I673" s="166"/>
      <c r="J673" s="161">
        <f t="shared" si="20"/>
        <v>0</v>
      </c>
      <c r="K673" s="166"/>
      <c r="L673" s="160"/>
      <c r="M673" s="166"/>
      <c r="N673" s="160"/>
      <c r="O673" s="167">
        <f t="shared" si="21"/>
        <v>0</v>
      </c>
      <c r="P673" s="161">
        <f t="shared" si="21"/>
        <v>0</v>
      </c>
    </row>
    <row r="674" spans="1:16" x14ac:dyDescent="0.25">
      <c r="A674" s="112">
        <v>669</v>
      </c>
      <c r="B674" s="80"/>
      <c r="C674" s="80"/>
      <c r="D674" s="113"/>
      <c r="E674" s="116"/>
      <c r="F674" s="115"/>
      <c r="G674" s="37"/>
      <c r="H674" s="160"/>
      <c r="I674" s="166"/>
      <c r="J674" s="161">
        <f t="shared" si="20"/>
        <v>0</v>
      </c>
      <c r="K674" s="166"/>
      <c r="L674" s="160"/>
      <c r="M674" s="166"/>
      <c r="N674" s="160"/>
      <c r="O674" s="167">
        <f t="shared" si="21"/>
        <v>0</v>
      </c>
      <c r="P674" s="161">
        <f t="shared" si="21"/>
        <v>0</v>
      </c>
    </row>
    <row r="675" spans="1:16" x14ac:dyDescent="0.25">
      <c r="A675" s="112">
        <v>670</v>
      </c>
      <c r="B675" s="80"/>
      <c r="C675" s="80"/>
      <c r="D675" s="113"/>
      <c r="E675" s="116"/>
      <c r="F675" s="115"/>
      <c r="G675" s="37"/>
      <c r="H675" s="160"/>
      <c r="I675" s="166"/>
      <c r="J675" s="161">
        <f t="shared" si="20"/>
        <v>0</v>
      </c>
      <c r="K675" s="166"/>
      <c r="L675" s="160"/>
      <c r="M675" s="166"/>
      <c r="N675" s="160"/>
      <c r="O675" s="167">
        <f t="shared" si="21"/>
        <v>0</v>
      </c>
      <c r="P675" s="161">
        <f t="shared" si="21"/>
        <v>0</v>
      </c>
    </row>
    <row r="676" spans="1:16" x14ac:dyDescent="0.25">
      <c r="A676" s="112">
        <v>671</v>
      </c>
      <c r="B676" s="80"/>
      <c r="C676" s="80"/>
      <c r="D676" s="113"/>
      <c r="E676" s="116"/>
      <c r="F676" s="115"/>
      <c r="G676" s="37"/>
      <c r="H676" s="160"/>
      <c r="I676" s="166"/>
      <c r="J676" s="161">
        <f t="shared" si="20"/>
        <v>0</v>
      </c>
      <c r="K676" s="166"/>
      <c r="L676" s="160"/>
      <c r="M676" s="166"/>
      <c r="N676" s="160"/>
      <c r="O676" s="167">
        <f t="shared" si="21"/>
        <v>0</v>
      </c>
      <c r="P676" s="161">
        <f t="shared" si="21"/>
        <v>0</v>
      </c>
    </row>
    <row r="677" spans="1:16" x14ac:dyDescent="0.25">
      <c r="A677" s="112">
        <v>672</v>
      </c>
      <c r="B677" s="80"/>
      <c r="C677" s="80"/>
      <c r="D677" s="113"/>
      <c r="E677" s="116"/>
      <c r="F677" s="115"/>
      <c r="G677" s="37"/>
      <c r="H677" s="160"/>
      <c r="I677" s="166"/>
      <c r="J677" s="161">
        <f t="shared" si="20"/>
        <v>0</v>
      </c>
      <c r="K677" s="166"/>
      <c r="L677" s="160"/>
      <c r="M677" s="166"/>
      <c r="N677" s="160"/>
      <c r="O677" s="167">
        <f t="shared" si="21"/>
        <v>0</v>
      </c>
      <c r="P677" s="161">
        <f t="shared" si="21"/>
        <v>0</v>
      </c>
    </row>
    <row r="678" spans="1:16" x14ac:dyDescent="0.25">
      <c r="A678" s="112">
        <v>673</v>
      </c>
      <c r="B678" s="80"/>
      <c r="C678" s="80"/>
      <c r="D678" s="113"/>
      <c r="E678" s="116"/>
      <c r="F678" s="115"/>
      <c r="G678" s="37"/>
      <c r="H678" s="160"/>
      <c r="I678" s="166"/>
      <c r="J678" s="161">
        <f t="shared" si="20"/>
        <v>0</v>
      </c>
      <c r="K678" s="166"/>
      <c r="L678" s="160"/>
      <c r="M678" s="166"/>
      <c r="N678" s="160"/>
      <c r="O678" s="167">
        <f t="shared" si="21"/>
        <v>0</v>
      </c>
      <c r="P678" s="161">
        <f t="shared" si="21"/>
        <v>0</v>
      </c>
    </row>
    <row r="679" spans="1:16" x14ac:dyDescent="0.25">
      <c r="A679" s="112">
        <v>674</v>
      </c>
      <c r="B679" s="80"/>
      <c r="C679" s="80"/>
      <c r="D679" s="113"/>
      <c r="E679" s="116"/>
      <c r="F679" s="115"/>
      <c r="G679" s="37"/>
      <c r="H679" s="160"/>
      <c r="I679" s="166"/>
      <c r="J679" s="161">
        <f t="shared" si="20"/>
        <v>0</v>
      </c>
      <c r="K679" s="166"/>
      <c r="L679" s="160"/>
      <c r="M679" s="166"/>
      <c r="N679" s="160"/>
      <c r="O679" s="167">
        <f t="shared" si="21"/>
        <v>0</v>
      </c>
      <c r="P679" s="161">
        <f t="shared" si="21"/>
        <v>0</v>
      </c>
    </row>
    <row r="680" spans="1:16" x14ac:dyDescent="0.25">
      <c r="A680" s="112">
        <v>675</v>
      </c>
      <c r="B680" s="80"/>
      <c r="C680" s="80"/>
      <c r="D680" s="113"/>
      <c r="E680" s="116"/>
      <c r="F680" s="115"/>
      <c r="G680" s="37"/>
      <c r="H680" s="160"/>
      <c r="I680" s="166"/>
      <c r="J680" s="161">
        <f t="shared" si="20"/>
        <v>0</v>
      </c>
      <c r="K680" s="166"/>
      <c r="L680" s="160"/>
      <c r="M680" s="166"/>
      <c r="N680" s="160"/>
      <c r="O680" s="167">
        <f t="shared" si="21"/>
        <v>0</v>
      </c>
      <c r="P680" s="161">
        <f t="shared" si="21"/>
        <v>0</v>
      </c>
    </row>
    <row r="681" spans="1:16" x14ac:dyDescent="0.25">
      <c r="A681" s="112">
        <v>676</v>
      </c>
      <c r="B681" s="80"/>
      <c r="C681" s="80"/>
      <c r="D681" s="113"/>
      <c r="E681" s="116"/>
      <c r="F681" s="115"/>
      <c r="G681" s="37"/>
      <c r="H681" s="160"/>
      <c r="I681" s="166"/>
      <c r="J681" s="161">
        <f t="shared" si="20"/>
        <v>0</v>
      </c>
      <c r="K681" s="166"/>
      <c r="L681" s="160"/>
      <c r="M681" s="166"/>
      <c r="N681" s="160"/>
      <c r="O681" s="167">
        <f t="shared" si="21"/>
        <v>0</v>
      </c>
      <c r="P681" s="161">
        <f t="shared" si="21"/>
        <v>0</v>
      </c>
    </row>
    <row r="682" spans="1:16" x14ac:dyDescent="0.25">
      <c r="A682" s="112">
        <v>677</v>
      </c>
      <c r="B682" s="80"/>
      <c r="C682" s="80"/>
      <c r="D682" s="113"/>
      <c r="E682" s="116"/>
      <c r="F682" s="115"/>
      <c r="G682" s="37"/>
      <c r="H682" s="160"/>
      <c r="I682" s="166"/>
      <c r="J682" s="161">
        <f t="shared" si="20"/>
        <v>0</v>
      </c>
      <c r="K682" s="166"/>
      <c r="L682" s="160"/>
      <c r="M682" s="166"/>
      <c r="N682" s="160"/>
      <c r="O682" s="167">
        <f t="shared" si="21"/>
        <v>0</v>
      </c>
      <c r="P682" s="161">
        <f t="shared" si="21"/>
        <v>0</v>
      </c>
    </row>
    <row r="683" spans="1:16" x14ac:dyDescent="0.25">
      <c r="A683" s="112">
        <v>678</v>
      </c>
      <c r="B683" s="80"/>
      <c r="C683" s="80"/>
      <c r="D683" s="113"/>
      <c r="E683" s="116"/>
      <c r="F683" s="115"/>
      <c r="G683" s="37"/>
      <c r="H683" s="160"/>
      <c r="I683" s="166"/>
      <c r="J683" s="161">
        <f t="shared" si="20"/>
        <v>0</v>
      </c>
      <c r="K683" s="166"/>
      <c r="L683" s="160"/>
      <c r="M683" s="166"/>
      <c r="N683" s="160"/>
      <c r="O683" s="167">
        <f t="shared" si="21"/>
        <v>0</v>
      </c>
      <c r="P683" s="161">
        <f t="shared" si="21"/>
        <v>0</v>
      </c>
    </row>
    <row r="684" spans="1:16" x14ac:dyDescent="0.25">
      <c r="A684" s="112">
        <v>679</v>
      </c>
      <c r="B684" s="80"/>
      <c r="C684" s="80"/>
      <c r="D684" s="113"/>
      <c r="E684" s="116"/>
      <c r="F684" s="115"/>
      <c r="G684" s="37"/>
      <c r="H684" s="160"/>
      <c r="I684" s="166"/>
      <c r="J684" s="161">
        <f t="shared" si="20"/>
        <v>0</v>
      </c>
      <c r="K684" s="166"/>
      <c r="L684" s="160"/>
      <c r="M684" s="166"/>
      <c r="N684" s="160"/>
      <c r="O684" s="167">
        <f t="shared" si="21"/>
        <v>0</v>
      </c>
      <c r="P684" s="161">
        <f t="shared" si="21"/>
        <v>0</v>
      </c>
    </row>
    <row r="685" spans="1:16" x14ac:dyDescent="0.25">
      <c r="A685" s="112">
        <v>680</v>
      </c>
      <c r="B685" s="80"/>
      <c r="C685" s="80"/>
      <c r="D685" s="113"/>
      <c r="E685" s="116"/>
      <c r="F685" s="115"/>
      <c r="G685" s="37"/>
      <c r="H685" s="160"/>
      <c r="I685" s="166"/>
      <c r="J685" s="161">
        <f t="shared" si="20"/>
        <v>0</v>
      </c>
      <c r="K685" s="166"/>
      <c r="L685" s="160"/>
      <c r="M685" s="166"/>
      <c r="N685" s="160"/>
      <c r="O685" s="167">
        <f t="shared" si="21"/>
        <v>0</v>
      </c>
      <c r="P685" s="161">
        <f t="shared" si="21"/>
        <v>0</v>
      </c>
    </row>
    <row r="686" spans="1:16" x14ac:dyDescent="0.25">
      <c r="A686" s="112">
        <v>681</v>
      </c>
      <c r="B686" s="80"/>
      <c r="C686" s="80"/>
      <c r="D686" s="113"/>
      <c r="E686" s="116"/>
      <c r="F686" s="115"/>
      <c r="G686" s="37"/>
      <c r="H686" s="160"/>
      <c r="I686" s="166"/>
      <c r="J686" s="161">
        <f t="shared" si="20"/>
        <v>0</v>
      </c>
      <c r="K686" s="166"/>
      <c r="L686" s="160"/>
      <c r="M686" s="166"/>
      <c r="N686" s="160"/>
      <c r="O686" s="167">
        <f t="shared" si="21"/>
        <v>0</v>
      </c>
      <c r="P686" s="161">
        <f t="shared" si="21"/>
        <v>0</v>
      </c>
    </row>
    <row r="687" spans="1:16" x14ac:dyDescent="0.25">
      <c r="A687" s="112">
        <v>682</v>
      </c>
      <c r="B687" s="80"/>
      <c r="C687" s="80"/>
      <c r="D687" s="113"/>
      <c r="E687" s="116"/>
      <c r="F687" s="115"/>
      <c r="G687" s="37"/>
      <c r="H687" s="160"/>
      <c r="I687" s="166"/>
      <c r="J687" s="161">
        <f t="shared" si="20"/>
        <v>0</v>
      </c>
      <c r="K687" s="166"/>
      <c r="L687" s="160"/>
      <c r="M687" s="166"/>
      <c r="N687" s="160"/>
      <c r="O687" s="167">
        <f t="shared" si="21"/>
        <v>0</v>
      </c>
      <c r="P687" s="161">
        <f t="shared" si="21"/>
        <v>0</v>
      </c>
    </row>
    <row r="688" spans="1:16" x14ac:dyDescent="0.25">
      <c r="A688" s="112">
        <v>683</v>
      </c>
      <c r="B688" s="80"/>
      <c r="C688" s="80"/>
      <c r="D688" s="113"/>
      <c r="E688" s="116"/>
      <c r="F688" s="115"/>
      <c r="G688" s="37"/>
      <c r="H688" s="160"/>
      <c r="I688" s="166"/>
      <c r="J688" s="161">
        <f t="shared" si="20"/>
        <v>0</v>
      </c>
      <c r="K688" s="166"/>
      <c r="L688" s="160"/>
      <c r="M688" s="166"/>
      <c r="N688" s="160"/>
      <c r="O688" s="167">
        <f t="shared" si="21"/>
        <v>0</v>
      </c>
      <c r="P688" s="161">
        <f t="shared" si="21"/>
        <v>0</v>
      </c>
    </row>
    <row r="689" spans="1:16" x14ac:dyDescent="0.25">
      <c r="A689" s="112">
        <v>684</v>
      </c>
      <c r="B689" s="80"/>
      <c r="C689" s="80"/>
      <c r="D689" s="113"/>
      <c r="E689" s="116"/>
      <c r="F689" s="115"/>
      <c r="G689" s="37"/>
      <c r="H689" s="160"/>
      <c r="I689" s="166"/>
      <c r="J689" s="161">
        <f t="shared" si="20"/>
        <v>0</v>
      </c>
      <c r="K689" s="166"/>
      <c r="L689" s="160"/>
      <c r="M689" s="166"/>
      <c r="N689" s="160"/>
      <c r="O689" s="167">
        <f t="shared" si="21"/>
        <v>0</v>
      </c>
      <c r="P689" s="161">
        <f t="shared" si="21"/>
        <v>0</v>
      </c>
    </row>
    <row r="690" spans="1:16" x14ac:dyDescent="0.25">
      <c r="A690" s="112">
        <v>685</v>
      </c>
      <c r="B690" s="80"/>
      <c r="C690" s="80"/>
      <c r="D690" s="113"/>
      <c r="E690" s="116"/>
      <c r="F690" s="115"/>
      <c r="G690" s="37"/>
      <c r="H690" s="160"/>
      <c r="I690" s="166"/>
      <c r="J690" s="161">
        <f t="shared" si="20"/>
        <v>0</v>
      </c>
      <c r="K690" s="166"/>
      <c r="L690" s="160"/>
      <c r="M690" s="166"/>
      <c r="N690" s="160"/>
      <c r="O690" s="167">
        <f t="shared" si="21"/>
        <v>0</v>
      </c>
      <c r="P690" s="161">
        <f t="shared" si="21"/>
        <v>0</v>
      </c>
    </row>
    <row r="691" spans="1:16" x14ac:dyDescent="0.25">
      <c r="A691" s="112">
        <v>686</v>
      </c>
      <c r="B691" s="80"/>
      <c r="C691" s="80"/>
      <c r="D691" s="113"/>
      <c r="E691" s="116"/>
      <c r="F691" s="115"/>
      <c r="G691" s="37"/>
      <c r="H691" s="160"/>
      <c r="I691" s="166"/>
      <c r="J691" s="161">
        <f t="shared" si="20"/>
        <v>0</v>
      </c>
      <c r="K691" s="166"/>
      <c r="L691" s="160"/>
      <c r="M691" s="166"/>
      <c r="N691" s="160"/>
      <c r="O691" s="167">
        <f t="shared" si="21"/>
        <v>0</v>
      </c>
      <c r="P691" s="161">
        <f t="shared" si="21"/>
        <v>0</v>
      </c>
    </row>
    <row r="692" spans="1:16" x14ac:dyDescent="0.25">
      <c r="A692" s="112">
        <v>687</v>
      </c>
      <c r="B692" s="80"/>
      <c r="C692" s="80"/>
      <c r="D692" s="113"/>
      <c r="E692" s="116"/>
      <c r="F692" s="115"/>
      <c r="G692" s="37"/>
      <c r="H692" s="160"/>
      <c r="I692" s="166"/>
      <c r="J692" s="161">
        <f t="shared" si="20"/>
        <v>0</v>
      </c>
      <c r="K692" s="166"/>
      <c r="L692" s="160"/>
      <c r="M692" s="166"/>
      <c r="N692" s="160"/>
      <c r="O692" s="167">
        <f t="shared" si="21"/>
        <v>0</v>
      </c>
      <c r="P692" s="161">
        <f t="shared" si="21"/>
        <v>0</v>
      </c>
    </row>
    <row r="693" spans="1:16" x14ac:dyDescent="0.25">
      <c r="A693" s="112">
        <v>688</v>
      </c>
      <c r="B693" s="80"/>
      <c r="C693" s="80"/>
      <c r="D693" s="113"/>
      <c r="E693" s="116"/>
      <c r="F693" s="115"/>
      <c r="G693" s="37"/>
      <c r="H693" s="160"/>
      <c r="I693" s="166"/>
      <c r="J693" s="161">
        <f t="shared" si="20"/>
        <v>0</v>
      </c>
      <c r="K693" s="166"/>
      <c r="L693" s="160"/>
      <c r="M693" s="166"/>
      <c r="N693" s="160"/>
      <c r="O693" s="167">
        <f t="shared" si="21"/>
        <v>0</v>
      </c>
      <c r="P693" s="161">
        <f t="shared" si="21"/>
        <v>0</v>
      </c>
    </row>
    <row r="694" spans="1:16" x14ac:dyDescent="0.25">
      <c r="A694" s="112">
        <v>689</v>
      </c>
      <c r="B694" s="80"/>
      <c r="C694" s="80"/>
      <c r="D694" s="113"/>
      <c r="E694" s="116"/>
      <c r="F694" s="115"/>
      <c r="G694" s="37"/>
      <c r="H694" s="160"/>
      <c r="I694" s="166"/>
      <c r="J694" s="161">
        <f t="shared" si="20"/>
        <v>0</v>
      </c>
      <c r="K694" s="166"/>
      <c r="L694" s="160"/>
      <c r="M694" s="166"/>
      <c r="N694" s="160"/>
      <c r="O694" s="167">
        <f t="shared" si="21"/>
        <v>0</v>
      </c>
      <c r="P694" s="161">
        <f t="shared" si="21"/>
        <v>0</v>
      </c>
    </row>
    <row r="695" spans="1:16" x14ac:dyDescent="0.25">
      <c r="A695" s="112">
        <v>690</v>
      </c>
      <c r="B695" s="80"/>
      <c r="C695" s="80"/>
      <c r="D695" s="113"/>
      <c r="E695" s="116"/>
      <c r="F695" s="115"/>
      <c r="G695" s="37"/>
      <c r="H695" s="160"/>
      <c r="I695" s="166"/>
      <c r="J695" s="161">
        <f t="shared" si="20"/>
        <v>0</v>
      </c>
      <c r="K695" s="166"/>
      <c r="L695" s="160"/>
      <c r="M695" s="166"/>
      <c r="N695" s="160"/>
      <c r="O695" s="167">
        <f t="shared" si="21"/>
        <v>0</v>
      </c>
      <c r="P695" s="161">
        <f t="shared" si="21"/>
        <v>0</v>
      </c>
    </row>
    <row r="696" spans="1:16" x14ac:dyDescent="0.25">
      <c r="A696" s="112">
        <v>691</v>
      </c>
      <c r="B696" s="80"/>
      <c r="C696" s="80"/>
      <c r="D696" s="113"/>
      <c r="E696" s="116"/>
      <c r="F696" s="115"/>
      <c r="G696" s="37"/>
      <c r="H696" s="160"/>
      <c r="I696" s="166"/>
      <c r="J696" s="161">
        <f t="shared" si="20"/>
        <v>0</v>
      </c>
      <c r="K696" s="166"/>
      <c r="L696" s="160"/>
      <c r="M696" s="166"/>
      <c r="N696" s="160"/>
      <c r="O696" s="167">
        <f t="shared" si="21"/>
        <v>0</v>
      </c>
      <c r="P696" s="161">
        <f t="shared" si="21"/>
        <v>0</v>
      </c>
    </row>
    <row r="697" spans="1:16" x14ac:dyDescent="0.25">
      <c r="A697" s="112">
        <v>692</v>
      </c>
      <c r="B697" s="80"/>
      <c r="C697" s="80"/>
      <c r="D697" s="113"/>
      <c r="E697" s="116"/>
      <c r="F697" s="115"/>
      <c r="G697" s="37"/>
      <c r="H697" s="160"/>
      <c r="I697" s="166"/>
      <c r="J697" s="161">
        <f t="shared" si="20"/>
        <v>0</v>
      </c>
      <c r="K697" s="166"/>
      <c r="L697" s="160"/>
      <c r="M697" s="166"/>
      <c r="N697" s="160"/>
      <c r="O697" s="167">
        <f t="shared" si="21"/>
        <v>0</v>
      </c>
      <c r="P697" s="161">
        <f t="shared" si="21"/>
        <v>0</v>
      </c>
    </row>
    <row r="698" spans="1:16" x14ac:dyDescent="0.25">
      <c r="A698" s="112">
        <v>693</v>
      </c>
      <c r="B698" s="80"/>
      <c r="C698" s="80"/>
      <c r="D698" s="113"/>
      <c r="E698" s="116"/>
      <c r="F698" s="115"/>
      <c r="G698" s="37"/>
      <c r="H698" s="160"/>
      <c r="I698" s="166"/>
      <c r="J698" s="161">
        <f t="shared" si="20"/>
        <v>0</v>
      </c>
      <c r="K698" s="166"/>
      <c r="L698" s="160"/>
      <c r="M698" s="166"/>
      <c r="N698" s="160"/>
      <c r="O698" s="167">
        <f t="shared" si="21"/>
        <v>0</v>
      </c>
      <c r="P698" s="161">
        <f t="shared" si="21"/>
        <v>0</v>
      </c>
    </row>
    <row r="699" spans="1:16" x14ac:dyDescent="0.25">
      <c r="A699" s="112">
        <v>694</v>
      </c>
      <c r="B699" s="80"/>
      <c r="C699" s="80"/>
      <c r="D699" s="113"/>
      <c r="E699" s="116"/>
      <c r="F699" s="115"/>
      <c r="G699" s="37"/>
      <c r="H699" s="160"/>
      <c r="I699" s="166"/>
      <c r="J699" s="161">
        <f t="shared" si="20"/>
        <v>0</v>
      </c>
      <c r="K699" s="166"/>
      <c r="L699" s="160"/>
      <c r="M699" s="166"/>
      <c r="N699" s="160"/>
      <c r="O699" s="167">
        <f t="shared" si="21"/>
        <v>0</v>
      </c>
      <c r="P699" s="161">
        <f t="shared" si="21"/>
        <v>0</v>
      </c>
    </row>
    <row r="700" spans="1:16" x14ac:dyDescent="0.25">
      <c r="A700" s="112">
        <v>695</v>
      </c>
      <c r="B700" s="80"/>
      <c r="C700" s="80"/>
      <c r="D700" s="113"/>
      <c r="E700" s="116"/>
      <c r="F700" s="115"/>
      <c r="G700" s="37"/>
      <c r="H700" s="160"/>
      <c r="I700" s="166"/>
      <c r="J700" s="161">
        <f t="shared" si="20"/>
        <v>0</v>
      </c>
      <c r="K700" s="166"/>
      <c r="L700" s="160"/>
      <c r="M700" s="166"/>
      <c r="N700" s="160"/>
      <c r="O700" s="167">
        <f t="shared" si="21"/>
        <v>0</v>
      </c>
      <c r="P700" s="161">
        <f t="shared" si="21"/>
        <v>0</v>
      </c>
    </row>
    <row r="701" spans="1:16" x14ac:dyDescent="0.25">
      <c r="A701" s="112">
        <v>696</v>
      </c>
      <c r="B701" s="80"/>
      <c r="C701" s="80"/>
      <c r="D701" s="113"/>
      <c r="E701" s="116"/>
      <c r="F701" s="115"/>
      <c r="G701" s="37"/>
      <c r="H701" s="160"/>
      <c r="I701" s="166"/>
      <c r="J701" s="161">
        <f t="shared" si="20"/>
        <v>0</v>
      </c>
      <c r="K701" s="166"/>
      <c r="L701" s="160"/>
      <c r="M701" s="166"/>
      <c r="N701" s="160"/>
      <c r="O701" s="167">
        <f t="shared" si="21"/>
        <v>0</v>
      </c>
      <c r="P701" s="161">
        <f t="shared" si="21"/>
        <v>0</v>
      </c>
    </row>
    <row r="702" spans="1:16" x14ac:dyDescent="0.25">
      <c r="A702" s="112">
        <v>697</v>
      </c>
      <c r="B702" s="80"/>
      <c r="C702" s="80"/>
      <c r="D702" s="113"/>
      <c r="E702" s="116"/>
      <c r="F702" s="115"/>
      <c r="G702" s="37"/>
      <c r="H702" s="160"/>
      <c r="I702" s="166"/>
      <c r="J702" s="161">
        <f t="shared" si="20"/>
        <v>0</v>
      </c>
      <c r="K702" s="166"/>
      <c r="L702" s="160"/>
      <c r="M702" s="166"/>
      <c r="N702" s="160"/>
      <c r="O702" s="167">
        <f t="shared" si="21"/>
        <v>0</v>
      </c>
      <c r="P702" s="161">
        <f t="shared" si="21"/>
        <v>0</v>
      </c>
    </row>
    <row r="703" spans="1:16" x14ac:dyDescent="0.25">
      <c r="A703" s="112">
        <v>698</v>
      </c>
      <c r="B703" s="80"/>
      <c r="C703" s="80"/>
      <c r="D703" s="113"/>
      <c r="E703" s="116"/>
      <c r="F703" s="115"/>
      <c r="G703" s="37"/>
      <c r="H703" s="160"/>
      <c r="I703" s="166"/>
      <c r="J703" s="161">
        <f t="shared" si="20"/>
        <v>0</v>
      </c>
      <c r="K703" s="166"/>
      <c r="L703" s="160"/>
      <c r="M703" s="166"/>
      <c r="N703" s="160"/>
      <c r="O703" s="167">
        <f t="shared" si="21"/>
        <v>0</v>
      </c>
      <c r="P703" s="161">
        <f t="shared" si="21"/>
        <v>0</v>
      </c>
    </row>
    <row r="704" spans="1:16" x14ac:dyDescent="0.25">
      <c r="A704" s="112">
        <v>699</v>
      </c>
      <c r="B704" s="80"/>
      <c r="C704" s="80"/>
      <c r="D704" s="113"/>
      <c r="E704" s="116"/>
      <c r="F704" s="115"/>
      <c r="G704" s="37"/>
      <c r="H704" s="160"/>
      <c r="I704" s="166"/>
      <c r="J704" s="161">
        <f t="shared" si="20"/>
        <v>0</v>
      </c>
      <c r="K704" s="166"/>
      <c r="L704" s="160"/>
      <c r="M704" s="166"/>
      <c r="N704" s="160"/>
      <c r="O704" s="167">
        <f t="shared" si="21"/>
        <v>0</v>
      </c>
      <c r="P704" s="161">
        <f t="shared" si="21"/>
        <v>0</v>
      </c>
    </row>
    <row r="705" spans="1:16" x14ac:dyDescent="0.25">
      <c r="A705" s="112">
        <v>700</v>
      </c>
      <c r="B705" s="80"/>
      <c r="C705" s="80"/>
      <c r="D705" s="113"/>
      <c r="E705" s="116"/>
      <c r="F705" s="115"/>
      <c r="G705" s="37"/>
      <c r="H705" s="160"/>
      <c r="I705" s="166"/>
      <c r="J705" s="161">
        <f t="shared" si="20"/>
        <v>0</v>
      </c>
      <c r="K705" s="166"/>
      <c r="L705" s="160"/>
      <c r="M705" s="166"/>
      <c r="N705" s="160"/>
      <c r="O705" s="167">
        <f t="shared" si="21"/>
        <v>0</v>
      </c>
      <c r="P705" s="161">
        <f t="shared" si="21"/>
        <v>0</v>
      </c>
    </row>
    <row r="706" spans="1:16" x14ac:dyDescent="0.25">
      <c r="A706" s="112">
        <v>701</v>
      </c>
      <c r="B706" s="80"/>
      <c r="C706" s="80"/>
      <c r="D706" s="113"/>
      <c r="E706" s="116"/>
      <c r="F706" s="115"/>
      <c r="G706" s="37"/>
      <c r="H706" s="160"/>
      <c r="I706" s="166"/>
      <c r="J706" s="161">
        <f t="shared" si="20"/>
        <v>0</v>
      </c>
      <c r="K706" s="166"/>
      <c r="L706" s="160"/>
      <c r="M706" s="166"/>
      <c r="N706" s="160"/>
      <c r="O706" s="167">
        <f t="shared" si="21"/>
        <v>0</v>
      </c>
      <c r="P706" s="161">
        <f t="shared" si="21"/>
        <v>0</v>
      </c>
    </row>
    <row r="707" spans="1:16" x14ac:dyDescent="0.25">
      <c r="A707" s="112">
        <v>702</v>
      </c>
      <c r="B707" s="80"/>
      <c r="C707" s="80"/>
      <c r="D707" s="113"/>
      <c r="E707" s="116"/>
      <c r="F707" s="115"/>
      <c r="G707" s="37"/>
      <c r="H707" s="160"/>
      <c r="I707" s="166"/>
      <c r="J707" s="161">
        <f t="shared" si="20"/>
        <v>0</v>
      </c>
      <c r="K707" s="166"/>
      <c r="L707" s="160"/>
      <c r="M707" s="166"/>
      <c r="N707" s="160"/>
      <c r="O707" s="167">
        <f t="shared" si="21"/>
        <v>0</v>
      </c>
      <c r="P707" s="161">
        <f t="shared" si="21"/>
        <v>0</v>
      </c>
    </row>
    <row r="708" spans="1:16" x14ac:dyDescent="0.25">
      <c r="A708" s="112">
        <v>703</v>
      </c>
      <c r="B708" s="80"/>
      <c r="C708" s="80"/>
      <c r="D708" s="113"/>
      <c r="E708" s="116"/>
      <c r="F708" s="115"/>
      <c r="G708" s="37"/>
      <c r="H708" s="160"/>
      <c r="I708" s="166"/>
      <c r="J708" s="161">
        <f t="shared" si="20"/>
        <v>0</v>
      </c>
      <c r="K708" s="166"/>
      <c r="L708" s="160"/>
      <c r="M708" s="166"/>
      <c r="N708" s="160"/>
      <c r="O708" s="167">
        <f t="shared" si="21"/>
        <v>0</v>
      </c>
      <c r="P708" s="161">
        <f t="shared" si="21"/>
        <v>0</v>
      </c>
    </row>
    <row r="709" spans="1:16" x14ac:dyDescent="0.25">
      <c r="A709" s="112">
        <v>704</v>
      </c>
      <c r="B709" s="80"/>
      <c r="C709" s="80"/>
      <c r="D709" s="113"/>
      <c r="E709" s="116"/>
      <c r="F709" s="115"/>
      <c r="G709" s="37"/>
      <c r="H709" s="160"/>
      <c r="I709" s="166"/>
      <c r="J709" s="161">
        <f t="shared" si="20"/>
        <v>0</v>
      </c>
      <c r="K709" s="166"/>
      <c r="L709" s="160"/>
      <c r="M709" s="166"/>
      <c r="N709" s="160"/>
      <c r="O709" s="167">
        <f t="shared" si="21"/>
        <v>0</v>
      </c>
      <c r="P709" s="161">
        <f t="shared" si="21"/>
        <v>0</v>
      </c>
    </row>
    <row r="710" spans="1:16" x14ac:dyDescent="0.25">
      <c r="A710" s="112">
        <v>705</v>
      </c>
      <c r="B710" s="80"/>
      <c r="C710" s="80"/>
      <c r="D710" s="113"/>
      <c r="E710" s="116"/>
      <c r="F710" s="115"/>
      <c r="G710" s="37"/>
      <c r="H710" s="160"/>
      <c r="I710" s="166"/>
      <c r="J710" s="161">
        <f t="shared" si="20"/>
        <v>0</v>
      </c>
      <c r="K710" s="166"/>
      <c r="L710" s="160"/>
      <c r="M710" s="166"/>
      <c r="N710" s="160"/>
      <c r="O710" s="167">
        <f t="shared" si="21"/>
        <v>0</v>
      </c>
      <c r="P710" s="161">
        <f t="shared" si="21"/>
        <v>0</v>
      </c>
    </row>
    <row r="711" spans="1:16" x14ac:dyDescent="0.25">
      <c r="A711" s="112">
        <v>706</v>
      </c>
      <c r="B711" s="80"/>
      <c r="C711" s="80"/>
      <c r="D711" s="113"/>
      <c r="E711" s="116"/>
      <c r="F711" s="115"/>
      <c r="G711" s="37"/>
      <c r="H711" s="160"/>
      <c r="I711" s="166"/>
      <c r="J711" s="161">
        <f t="shared" ref="J711:J774" si="22">I711*H711</f>
        <v>0</v>
      </c>
      <c r="K711" s="166"/>
      <c r="L711" s="160"/>
      <c r="M711" s="166"/>
      <c r="N711" s="160"/>
      <c r="O711" s="167">
        <f t="shared" ref="O711:P774" si="23">I711+K711-M711</f>
        <v>0</v>
      </c>
      <c r="P711" s="161">
        <f t="shared" si="23"/>
        <v>0</v>
      </c>
    </row>
    <row r="712" spans="1:16" x14ac:dyDescent="0.25">
      <c r="A712" s="112">
        <v>707</v>
      </c>
      <c r="B712" s="80"/>
      <c r="C712" s="80"/>
      <c r="D712" s="113"/>
      <c r="E712" s="116"/>
      <c r="F712" s="115"/>
      <c r="G712" s="37"/>
      <c r="H712" s="160"/>
      <c r="I712" s="166"/>
      <c r="J712" s="161">
        <f t="shared" si="22"/>
        <v>0</v>
      </c>
      <c r="K712" s="166"/>
      <c r="L712" s="160"/>
      <c r="M712" s="166"/>
      <c r="N712" s="160"/>
      <c r="O712" s="167">
        <f t="shared" si="23"/>
        <v>0</v>
      </c>
      <c r="P712" s="161">
        <f t="shared" si="23"/>
        <v>0</v>
      </c>
    </row>
    <row r="713" spans="1:16" x14ac:dyDescent="0.25">
      <c r="A713" s="112">
        <v>708</v>
      </c>
      <c r="B713" s="80"/>
      <c r="C713" s="80"/>
      <c r="D713" s="113"/>
      <c r="E713" s="116"/>
      <c r="F713" s="115"/>
      <c r="G713" s="37"/>
      <c r="H713" s="160"/>
      <c r="I713" s="166"/>
      <c r="J713" s="161">
        <f t="shared" si="22"/>
        <v>0</v>
      </c>
      <c r="K713" s="166"/>
      <c r="L713" s="160"/>
      <c r="M713" s="166"/>
      <c r="N713" s="160"/>
      <c r="O713" s="167">
        <f t="shared" si="23"/>
        <v>0</v>
      </c>
      <c r="P713" s="161">
        <f t="shared" si="23"/>
        <v>0</v>
      </c>
    </row>
    <row r="714" spans="1:16" x14ac:dyDescent="0.25">
      <c r="A714" s="112">
        <v>709</v>
      </c>
      <c r="B714" s="80"/>
      <c r="C714" s="80"/>
      <c r="D714" s="113"/>
      <c r="E714" s="116"/>
      <c r="F714" s="115"/>
      <c r="G714" s="37"/>
      <c r="H714" s="160"/>
      <c r="I714" s="166"/>
      <c r="J714" s="161">
        <f t="shared" si="22"/>
        <v>0</v>
      </c>
      <c r="K714" s="166"/>
      <c r="L714" s="160"/>
      <c r="M714" s="166"/>
      <c r="N714" s="160"/>
      <c r="O714" s="167">
        <f t="shared" si="23"/>
        <v>0</v>
      </c>
      <c r="P714" s="161">
        <f t="shared" si="23"/>
        <v>0</v>
      </c>
    </row>
    <row r="715" spans="1:16" x14ac:dyDescent="0.25">
      <c r="A715" s="112">
        <v>710</v>
      </c>
      <c r="B715" s="80"/>
      <c r="C715" s="80"/>
      <c r="D715" s="113"/>
      <c r="E715" s="116"/>
      <c r="F715" s="115"/>
      <c r="G715" s="37"/>
      <c r="H715" s="160"/>
      <c r="I715" s="166"/>
      <c r="J715" s="161">
        <f t="shared" si="22"/>
        <v>0</v>
      </c>
      <c r="K715" s="166"/>
      <c r="L715" s="160"/>
      <c r="M715" s="166"/>
      <c r="N715" s="160"/>
      <c r="O715" s="167">
        <f t="shared" si="23"/>
        <v>0</v>
      </c>
      <c r="P715" s="161">
        <f t="shared" si="23"/>
        <v>0</v>
      </c>
    </row>
    <row r="716" spans="1:16" x14ac:dyDescent="0.25">
      <c r="A716" s="112">
        <v>711</v>
      </c>
      <c r="B716" s="80"/>
      <c r="C716" s="80"/>
      <c r="D716" s="113"/>
      <c r="E716" s="116"/>
      <c r="F716" s="115"/>
      <c r="G716" s="37"/>
      <c r="H716" s="160"/>
      <c r="I716" s="166"/>
      <c r="J716" s="161">
        <f t="shared" si="22"/>
        <v>0</v>
      </c>
      <c r="K716" s="166"/>
      <c r="L716" s="160"/>
      <c r="M716" s="166"/>
      <c r="N716" s="160"/>
      <c r="O716" s="167">
        <f t="shared" si="23"/>
        <v>0</v>
      </c>
      <c r="P716" s="161">
        <f t="shared" si="23"/>
        <v>0</v>
      </c>
    </row>
    <row r="717" spans="1:16" x14ac:dyDescent="0.25">
      <c r="A717" s="112">
        <v>712</v>
      </c>
      <c r="B717" s="80"/>
      <c r="C717" s="80"/>
      <c r="D717" s="113"/>
      <c r="E717" s="116"/>
      <c r="F717" s="115"/>
      <c r="G717" s="37"/>
      <c r="H717" s="160"/>
      <c r="I717" s="166"/>
      <c r="J717" s="161">
        <f t="shared" si="22"/>
        <v>0</v>
      </c>
      <c r="K717" s="166"/>
      <c r="L717" s="160"/>
      <c r="M717" s="166"/>
      <c r="N717" s="160"/>
      <c r="O717" s="167">
        <f t="shared" si="23"/>
        <v>0</v>
      </c>
      <c r="P717" s="161">
        <f t="shared" si="23"/>
        <v>0</v>
      </c>
    </row>
    <row r="718" spans="1:16" x14ac:dyDescent="0.25">
      <c r="A718" s="112">
        <v>713</v>
      </c>
      <c r="B718" s="80"/>
      <c r="C718" s="80"/>
      <c r="D718" s="113"/>
      <c r="E718" s="116"/>
      <c r="F718" s="115"/>
      <c r="G718" s="37"/>
      <c r="H718" s="160"/>
      <c r="I718" s="166"/>
      <c r="J718" s="161">
        <f t="shared" si="22"/>
        <v>0</v>
      </c>
      <c r="K718" s="166"/>
      <c r="L718" s="160"/>
      <c r="M718" s="166"/>
      <c r="N718" s="160"/>
      <c r="O718" s="167">
        <f t="shared" si="23"/>
        <v>0</v>
      </c>
      <c r="P718" s="161">
        <f t="shared" si="23"/>
        <v>0</v>
      </c>
    </row>
    <row r="719" spans="1:16" x14ac:dyDescent="0.25">
      <c r="A719" s="112">
        <v>714</v>
      </c>
      <c r="B719" s="80"/>
      <c r="C719" s="80"/>
      <c r="D719" s="113"/>
      <c r="E719" s="116"/>
      <c r="F719" s="115"/>
      <c r="G719" s="37"/>
      <c r="H719" s="160"/>
      <c r="I719" s="166"/>
      <c r="J719" s="161">
        <f t="shared" si="22"/>
        <v>0</v>
      </c>
      <c r="K719" s="166"/>
      <c r="L719" s="160"/>
      <c r="M719" s="166"/>
      <c r="N719" s="160"/>
      <c r="O719" s="167">
        <f t="shared" si="23"/>
        <v>0</v>
      </c>
      <c r="P719" s="161">
        <f t="shared" si="23"/>
        <v>0</v>
      </c>
    </row>
    <row r="720" spans="1:16" x14ac:dyDescent="0.25">
      <c r="A720" s="112">
        <v>715</v>
      </c>
      <c r="B720" s="80"/>
      <c r="C720" s="80"/>
      <c r="D720" s="113"/>
      <c r="E720" s="116"/>
      <c r="F720" s="115"/>
      <c r="G720" s="37"/>
      <c r="H720" s="160"/>
      <c r="I720" s="166"/>
      <c r="J720" s="161">
        <f t="shared" si="22"/>
        <v>0</v>
      </c>
      <c r="K720" s="166"/>
      <c r="L720" s="160"/>
      <c r="M720" s="166"/>
      <c r="N720" s="160"/>
      <c r="O720" s="167">
        <f t="shared" si="23"/>
        <v>0</v>
      </c>
      <c r="P720" s="161">
        <f t="shared" si="23"/>
        <v>0</v>
      </c>
    </row>
    <row r="721" spans="1:16" x14ac:dyDescent="0.25">
      <c r="A721" s="112">
        <v>716</v>
      </c>
      <c r="B721" s="80"/>
      <c r="C721" s="80"/>
      <c r="D721" s="113"/>
      <c r="E721" s="116"/>
      <c r="F721" s="115"/>
      <c r="G721" s="37"/>
      <c r="H721" s="160"/>
      <c r="I721" s="166"/>
      <c r="J721" s="161">
        <f t="shared" si="22"/>
        <v>0</v>
      </c>
      <c r="K721" s="166"/>
      <c r="L721" s="160"/>
      <c r="M721" s="166"/>
      <c r="N721" s="160"/>
      <c r="O721" s="167">
        <f t="shared" si="23"/>
        <v>0</v>
      </c>
      <c r="P721" s="161">
        <f t="shared" si="23"/>
        <v>0</v>
      </c>
    </row>
    <row r="722" spans="1:16" x14ac:dyDescent="0.25">
      <c r="A722" s="112">
        <v>717</v>
      </c>
      <c r="B722" s="80"/>
      <c r="C722" s="80"/>
      <c r="D722" s="113"/>
      <c r="E722" s="116"/>
      <c r="F722" s="115"/>
      <c r="G722" s="37"/>
      <c r="H722" s="160"/>
      <c r="I722" s="166"/>
      <c r="J722" s="161">
        <f t="shared" si="22"/>
        <v>0</v>
      </c>
      <c r="K722" s="166"/>
      <c r="L722" s="160"/>
      <c r="M722" s="166"/>
      <c r="N722" s="160"/>
      <c r="O722" s="167">
        <f t="shared" si="23"/>
        <v>0</v>
      </c>
      <c r="P722" s="161">
        <f t="shared" si="23"/>
        <v>0</v>
      </c>
    </row>
    <row r="723" spans="1:16" x14ac:dyDescent="0.25">
      <c r="A723" s="112">
        <v>718</v>
      </c>
      <c r="B723" s="80"/>
      <c r="C723" s="80"/>
      <c r="D723" s="113"/>
      <c r="E723" s="116"/>
      <c r="F723" s="115"/>
      <c r="G723" s="37"/>
      <c r="H723" s="160"/>
      <c r="I723" s="166"/>
      <c r="J723" s="161">
        <f t="shared" si="22"/>
        <v>0</v>
      </c>
      <c r="K723" s="166"/>
      <c r="L723" s="160"/>
      <c r="M723" s="166"/>
      <c r="N723" s="160"/>
      <c r="O723" s="167">
        <f t="shared" si="23"/>
        <v>0</v>
      </c>
      <c r="P723" s="161">
        <f t="shared" si="23"/>
        <v>0</v>
      </c>
    </row>
    <row r="724" spans="1:16" x14ac:dyDescent="0.25">
      <c r="A724" s="112">
        <v>719</v>
      </c>
      <c r="B724" s="80"/>
      <c r="C724" s="80"/>
      <c r="D724" s="113"/>
      <c r="E724" s="116"/>
      <c r="F724" s="115"/>
      <c r="G724" s="37"/>
      <c r="H724" s="160"/>
      <c r="I724" s="166"/>
      <c r="J724" s="161">
        <f t="shared" si="22"/>
        <v>0</v>
      </c>
      <c r="K724" s="166"/>
      <c r="L724" s="160"/>
      <c r="M724" s="166"/>
      <c r="N724" s="160"/>
      <c r="O724" s="167">
        <f t="shared" si="23"/>
        <v>0</v>
      </c>
      <c r="P724" s="161">
        <f t="shared" si="23"/>
        <v>0</v>
      </c>
    </row>
    <row r="725" spans="1:16" x14ac:dyDescent="0.25">
      <c r="A725" s="112">
        <v>720</v>
      </c>
      <c r="B725" s="80"/>
      <c r="C725" s="80"/>
      <c r="D725" s="113"/>
      <c r="E725" s="116"/>
      <c r="F725" s="115"/>
      <c r="G725" s="37"/>
      <c r="H725" s="160"/>
      <c r="I725" s="166"/>
      <c r="J725" s="161">
        <f t="shared" si="22"/>
        <v>0</v>
      </c>
      <c r="K725" s="166"/>
      <c r="L725" s="160"/>
      <c r="M725" s="166"/>
      <c r="N725" s="160"/>
      <c r="O725" s="167">
        <f t="shared" si="23"/>
        <v>0</v>
      </c>
      <c r="P725" s="161">
        <f t="shared" si="23"/>
        <v>0</v>
      </c>
    </row>
    <row r="726" spans="1:16" x14ac:dyDescent="0.25">
      <c r="A726" s="112">
        <v>721</v>
      </c>
      <c r="B726" s="80"/>
      <c r="C726" s="80"/>
      <c r="D726" s="113"/>
      <c r="E726" s="116"/>
      <c r="F726" s="115"/>
      <c r="G726" s="37"/>
      <c r="H726" s="160"/>
      <c r="I726" s="166"/>
      <c r="J726" s="161">
        <f t="shared" si="22"/>
        <v>0</v>
      </c>
      <c r="K726" s="166"/>
      <c r="L726" s="160"/>
      <c r="M726" s="166"/>
      <c r="N726" s="160"/>
      <c r="O726" s="167">
        <f t="shared" si="23"/>
        <v>0</v>
      </c>
      <c r="P726" s="161">
        <f t="shared" si="23"/>
        <v>0</v>
      </c>
    </row>
    <row r="727" spans="1:16" x14ac:dyDescent="0.25">
      <c r="A727" s="112">
        <v>722</v>
      </c>
      <c r="B727" s="80"/>
      <c r="C727" s="80"/>
      <c r="D727" s="113"/>
      <c r="E727" s="116"/>
      <c r="F727" s="115"/>
      <c r="G727" s="37"/>
      <c r="H727" s="160"/>
      <c r="I727" s="166"/>
      <c r="J727" s="161">
        <f t="shared" si="22"/>
        <v>0</v>
      </c>
      <c r="K727" s="166"/>
      <c r="L727" s="160"/>
      <c r="M727" s="166"/>
      <c r="N727" s="160"/>
      <c r="O727" s="167">
        <f t="shared" si="23"/>
        <v>0</v>
      </c>
      <c r="P727" s="161">
        <f t="shared" si="23"/>
        <v>0</v>
      </c>
    </row>
    <row r="728" spans="1:16" x14ac:dyDescent="0.25">
      <c r="A728" s="112">
        <v>723</v>
      </c>
      <c r="B728" s="80"/>
      <c r="C728" s="80"/>
      <c r="D728" s="113"/>
      <c r="E728" s="116"/>
      <c r="F728" s="115"/>
      <c r="G728" s="37"/>
      <c r="H728" s="160"/>
      <c r="I728" s="166"/>
      <c r="J728" s="161">
        <f t="shared" si="22"/>
        <v>0</v>
      </c>
      <c r="K728" s="166"/>
      <c r="L728" s="160"/>
      <c r="M728" s="166"/>
      <c r="N728" s="160"/>
      <c r="O728" s="167">
        <f t="shared" si="23"/>
        <v>0</v>
      </c>
      <c r="P728" s="161">
        <f t="shared" si="23"/>
        <v>0</v>
      </c>
    </row>
    <row r="729" spans="1:16" x14ac:dyDescent="0.25">
      <c r="A729" s="112">
        <v>724</v>
      </c>
      <c r="B729" s="80"/>
      <c r="C729" s="80"/>
      <c r="D729" s="113"/>
      <c r="E729" s="116"/>
      <c r="F729" s="115"/>
      <c r="G729" s="37"/>
      <c r="H729" s="160"/>
      <c r="I729" s="166"/>
      <c r="J729" s="161">
        <f t="shared" si="22"/>
        <v>0</v>
      </c>
      <c r="K729" s="166"/>
      <c r="L729" s="160"/>
      <c r="M729" s="166"/>
      <c r="N729" s="160"/>
      <c r="O729" s="167">
        <f t="shared" si="23"/>
        <v>0</v>
      </c>
      <c r="P729" s="161">
        <f t="shared" si="23"/>
        <v>0</v>
      </c>
    </row>
    <row r="730" spans="1:16" x14ac:dyDescent="0.25">
      <c r="A730" s="112">
        <v>725</v>
      </c>
      <c r="B730" s="80"/>
      <c r="C730" s="80"/>
      <c r="D730" s="113"/>
      <c r="E730" s="116"/>
      <c r="F730" s="115"/>
      <c r="G730" s="37"/>
      <c r="H730" s="160"/>
      <c r="I730" s="166"/>
      <c r="J730" s="161">
        <f t="shared" si="22"/>
        <v>0</v>
      </c>
      <c r="K730" s="166"/>
      <c r="L730" s="160"/>
      <c r="M730" s="166"/>
      <c r="N730" s="160"/>
      <c r="O730" s="167">
        <f t="shared" si="23"/>
        <v>0</v>
      </c>
      <c r="P730" s="161">
        <f t="shared" si="23"/>
        <v>0</v>
      </c>
    </row>
    <row r="731" spans="1:16" x14ac:dyDescent="0.25">
      <c r="A731" s="112">
        <v>726</v>
      </c>
      <c r="B731" s="80"/>
      <c r="C731" s="80"/>
      <c r="D731" s="113"/>
      <c r="E731" s="116"/>
      <c r="F731" s="115"/>
      <c r="G731" s="37"/>
      <c r="H731" s="160"/>
      <c r="I731" s="166"/>
      <c r="J731" s="161">
        <f t="shared" si="22"/>
        <v>0</v>
      </c>
      <c r="K731" s="166"/>
      <c r="L731" s="160"/>
      <c r="M731" s="166"/>
      <c r="N731" s="160"/>
      <c r="O731" s="167">
        <f t="shared" si="23"/>
        <v>0</v>
      </c>
      <c r="P731" s="161">
        <f t="shared" si="23"/>
        <v>0</v>
      </c>
    </row>
    <row r="732" spans="1:16" x14ac:dyDescent="0.25">
      <c r="A732" s="112">
        <v>727</v>
      </c>
      <c r="B732" s="80"/>
      <c r="C732" s="80"/>
      <c r="D732" s="113"/>
      <c r="E732" s="116"/>
      <c r="F732" s="115"/>
      <c r="G732" s="37"/>
      <c r="H732" s="160"/>
      <c r="I732" s="166"/>
      <c r="J732" s="161">
        <f t="shared" si="22"/>
        <v>0</v>
      </c>
      <c r="K732" s="166"/>
      <c r="L732" s="160"/>
      <c r="M732" s="166"/>
      <c r="N732" s="160"/>
      <c r="O732" s="167">
        <f t="shared" si="23"/>
        <v>0</v>
      </c>
      <c r="P732" s="161">
        <f t="shared" si="23"/>
        <v>0</v>
      </c>
    </row>
    <row r="733" spans="1:16" x14ac:dyDescent="0.25">
      <c r="A733" s="112">
        <v>728</v>
      </c>
      <c r="B733" s="80"/>
      <c r="C733" s="80"/>
      <c r="D733" s="113"/>
      <c r="E733" s="116"/>
      <c r="F733" s="115"/>
      <c r="G733" s="37"/>
      <c r="H733" s="160"/>
      <c r="I733" s="166"/>
      <c r="J733" s="161">
        <f t="shared" si="22"/>
        <v>0</v>
      </c>
      <c r="K733" s="166"/>
      <c r="L733" s="160"/>
      <c r="M733" s="166"/>
      <c r="N733" s="160"/>
      <c r="O733" s="167">
        <f t="shared" si="23"/>
        <v>0</v>
      </c>
      <c r="P733" s="161">
        <f t="shared" si="23"/>
        <v>0</v>
      </c>
    </row>
    <row r="734" spans="1:16" x14ac:dyDescent="0.25">
      <c r="A734" s="112">
        <v>729</v>
      </c>
      <c r="B734" s="80"/>
      <c r="C734" s="80"/>
      <c r="D734" s="113"/>
      <c r="E734" s="116"/>
      <c r="F734" s="115"/>
      <c r="G734" s="37"/>
      <c r="H734" s="160"/>
      <c r="I734" s="166"/>
      <c r="J734" s="161">
        <f t="shared" si="22"/>
        <v>0</v>
      </c>
      <c r="K734" s="166"/>
      <c r="L734" s="160"/>
      <c r="M734" s="166"/>
      <c r="N734" s="160"/>
      <c r="O734" s="167">
        <f t="shared" si="23"/>
        <v>0</v>
      </c>
      <c r="P734" s="161">
        <f t="shared" si="23"/>
        <v>0</v>
      </c>
    </row>
    <row r="735" spans="1:16" x14ac:dyDescent="0.25">
      <c r="A735" s="112">
        <v>730</v>
      </c>
      <c r="B735" s="80"/>
      <c r="C735" s="80"/>
      <c r="D735" s="113"/>
      <c r="E735" s="116"/>
      <c r="F735" s="115"/>
      <c r="G735" s="37"/>
      <c r="H735" s="160"/>
      <c r="I735" s="166"/>
      <c r="J735" s="161">
        <f t="shared" si="22"/>
        <v>0</v>
      </c>
      <c r="K735" s="166"/>
      <c r="L735" s="160"/>
      <c r="M735" s="166"/>
      <c r="N735" s="160"/>
      <c r="O735" s="167">
        <f t="shared" si="23"/>
        <v>0</v>
      </c>
      <c r="P735" s="161">
        <f t="shared" si="23"/>
        <v>0</v>
      </c>
    </row>
    <row r="736" spans="1:16" x14ac:dyDescent="0.25">
      <c r="A736" s="112">
        <v>731</v>
      </c>
      <c r="B736" s="80"/>
      <c r="C736" s="80"/>
      <c r="D736" s="113"/>
      <c r="E736" s="116"/>
      <c r="F736" s="115"/>
      <c r="G736" s="37"/>
      <c r="H736" s="160"/>
      <c r="I736" s="166"/>
      <c r="J736" s="161">
        <f t="shared" si="22"/>
        <v>0</v>
      </c>
      <c r="K736" s="166"/>
      <c r="L736" s="160"/>
      <c r="M736" s="166"/>
      <c r="N736" s="160"/>
      <c r="O736" s="167">
        <f t="shared" si="23"/>
        <v>0</v>
      </c>
      <c r="P736" s="161">
        <f t="shared" si="23"/>
        <v>0</v>
      </c>
    </row>
    <row r="737" spans="1:16" x14ac:dyDescent="0.25">
      <c r="A737" s="112">
        <v>732</v>
      </c>
      <c r="B737" s="80"/>
      <c r="C737" s="80"/>
      <c r="D737" s="113"/>
      <c r="E737" s="116"/>
      <c r="F737" s="115"/>
      <c r="G737" s="37"/>
      <c r="H737" s="160"/>
      <c r="I737" s="166"/>
      <c r="J737" s="161">
        <f t="shared" si="22"/>
        <v>0</v>
      </c>
      <c r="K737" s="166"/>
      <c r="L737" s="160"/>
      <c r="M737" s="166"/>
      <c r="N737" s="160"/>
      <c r="O737" s="167">
        <f t="shared" si="23"/>
        <v>0</v>
      </c>
      <c r="P737" s="161">
        <f t="shared" si="23"/>
        <v>0</v>
      </c>
    </row>
    <row r="738" spans="1:16" x14ac:dyDescent="0.25">
      <c r="A738" s="112">
        <v>733</v>
      </c>
      <c r="B738" s="80"/>
      <c r="C738" s="80"/>
      <c r="D738" s="113"/>
      <c r="E738" s="116"/>
      <c r="F738" s="115"/>
      <c r="G738" s="37"/>
      <c r="H738" s="160"/>
      <c r="I738" s="166"/>
      <c r="J738" s="161">
        <f t="shared" si="22"/>
        <v>0</v>
      </c>
      <c r="K738" s="166"/>
      <c r="L738" s="160"/>
      <c r="M738" s="166"/>
      <c r="N738" s="160"/>
      <c r="O738" s="167">
        <f t="shared" si="23"/>
        <v>0</v>
      </c>
      <c r="P738" s="161">
        <f t="shared" si="23"/>
        <v>0</v>
      </c>
    </row>
    <row r="739" spans="1:16" x14ac:dyDescent="0.25">
      <c r="A739" s="112">
        <v>734</v>
      </c>
      <c r="B739" s="80"/>
      <c r="C739" s="80"/>
      <c r="D739" s="113"/>
      <c r="E739" s="116"/>
      <c r="F739" s="115"/>
      <c r="G739" s="37"/>
      <c r="H739" s="160"/>
      <c r="I739" s="166"/>
      <c r="J739" s="161">
        <f t="shared" si="22"/>
        <v>0</v>
      </c>
      <c r="K739" s="166"/>
      <c r="L739" s="160"/>
      <c r="M739" s="166"/>
      <c r="N739" s="160"/>
      <c r="O739" s="167">
        <f t="shared" si="23"/>
        <v>0</v>
      </c>
      <c r="P739" s="161">
        <f t="shared" si="23"/>
        <v>0</v>
      </c>
    </row>
    <row r="740" spans="1:16" x14ac:dyDescent="0.25">
      <c r="A740" s="112">
        <v>735</v>
      </c>
      <c r="B740" s="80"/>
      <c r="C740" s="80"/>
      <c r="D740" s="113"/>
      <c r="E740" s="116"/>
      <c r="F740" s="115"/>
      <c r="G740" s="37"/>
      <c r="H740" s="160"/>
      <c r="I740" s="166"/>
      <c r="J740" s="161">
        <f t="shared" si="22"/>
        <v>0</v>
      </c>
      <c r="K740" s="166"/>
      <c r="L740" s="160"/>
      <c r="M740" s="166"/>
      <c r="N740" s="160"/>
      <c r="O740" s="167">
        <f t="shared" si="23"/>
        <v>0</v>
      </c>
      <c r="P740" s="161">
        <f t="shared" si="23"/>
        <v>0</v>
      </c>
    </row>
    <row r="741" spans="1:16" x14ac:dyDescent="0.25">
      <c r="A741" s="112">
        <v>736</v>
      </c>
      <c r="B741" s="80"/>
      <c r="C741" s="80"/>
      <c r="D741" s="113"/>
      <c r="E741" s="116"/>
      <c r="F741" s="115"/>
      <c r="G741" s="37"/>
      <c r="H741" s="160"/>
      <c r="I741" s="166"/>
      <c r="J741" s="161">
        <f t="shared" si="22"/>
        <v>0</v>
      </c>
      <c r="K741" s="166"/>
      <c r="L741" s="160"/>
      <c r="M741" s="166"/>
      <c r="N741" s="160"/>
      <c r="O741" s="167">
        <f t="shared" si="23"/>
        <v>0</v>
      </c>
      <c r="P741" s="161">
        <f t="shared" si="23"/>
        <v>0</v>
      </c>
    </row>
    <row r="742" spans="1:16" x14ac:dyDescent="0.25">
      <c r="A742" s="112">
        <v>737</v>
      </c>
      <c r="B742" s="80"/>
      <c r="C742" s="80"/>
      <c r="D742" s="113"/>
      <c r="E742" s="116"/>
      <c r="F742" s="115"/>
      <c r="G742" s="37"/>
      <c r="H742" s="160"/>
      <c r="I742" s="166"/>
      <c r="J742" s="161">
        <f t="shared" si="22"/>
        <v>0</v>
      </c>
      <c r="K742" s="166"/>
      <c r="L742" s="160"/>
      <c r="M742" s="166"/>
      <c r="N742" s="160"/>
      <c r="O742" s="167">
        <f t="shared" si="23"/>
        <v>0</v>
      </c>
      <c r="P742" s="161">
        <f t="shared" si="23"/>
        <v>0</v>
      </c>
    </row>
    <row r="743" spans="1:16" x14ac:dyDescent="0.25">
      <c r="A743" s="112">
        <v>738</v>
      </c>
      <c r="B743" s="80"/>
      <c r="C743" s="80"/>
      <c r="D743" s="113"/>
      <c r="E743" s="116"/>
      <c r="F743" s="115"/>
      <c r="G743" s="37"/>
      <c r="H743" s="160"/>
      <c r="I743" s="166"/>
      <c r="J743" s="161">
        <f t="shared" si="22"/>
        <v>0</v>
      </c>
      <c r="K743" s="166"/>
      <c r="L743" s="160"/>
      <c r="M743" s="166"/>
      <c r="N743" s="160"/>
      <c r="O743" s="167">
        <f t="shared" si="23"/>
        <v>0</v>
      </c>
      <c r="P743" s="161">
        <f t="shared" si="23"/>
        <v>0</v>
      </c>
    </row>
    <row r="744" spans="1:16" x14ac:dyDescent="0.25">
      <c r="A744" s="112">
        <v>739</v>
      </c>
      <c r="B744" s="80"/>
      <c r="C744" s="80"/>
      <c r="D744" s="113"/>
      <c r="E744" s="116"/>
      <c r="F744" s="115"/>
      <c r="G744" s="37"/>
      <c r="H744" s="160"/>
      <c r="I744" s="166"/>
      <c r="J744" s="161">
        <f t="shared" si="22"/>
        <v>0</v>
      </c>
      <c r="K744" s="166"/>
      <c r="L744" s="160"/>
      <c r="M744" s="166"/>
      <c r="N744" s="160"/>
      <c r="O744" s="167">
        <f t="shared" si="23"/>
        <v>0</v>
      </c>
      <c r="P744" s="161">
        <f t="shared" si="23"/>
        <v>0</v>
      </c>
    </row>
    <row r="745" spans="1:16" x14ac:dyDescent="0.25">
      <c r="A745" s="112">
        <v>740</v>
      </c>
      <c r="B745" s="80"/>
      <c r="C745" s="80"/>
      <c r="D745" s="113"/>
      <c r="E745" s="116"/>
      <c r="F745" s="115"/>
      <c r="G745" s="37"/>
      <c r="H745" s="160"/>
      <c r="I745" s="166"/>
      <c r="J745" s="161">
        <f t="shared" si="22"/>
        <v>0</v>
      </c>
      <c r="K745" s="166"/>
      <c r="L745" s="160"/>
      <c r="M745" s="166"/>
      <c r="N745" s="160"/>
      <c r="O745" s="167">
        <f t="shared" si="23"/>
        <v>0</v>
      </c>
      <c r="P745" s="161">
        <f t="shared" si="23"/>
        <v>0</v>
      </c>
    </row>
    <row r="746" spans="1:16" x14ac:dyDescent="0.25">
      <c r="A746" s="112">
        <v>741</v>
      </c>
      <c r="B746" s="80"/>
      <c r="C746" s="80"/>
      <c r="D746" s="113"/>
      <c r="E746" s="116"/>
      <c r="F746" s="115"/>
      <c r="G746" s="37"/>
      <c r="H746" s="160"/>
      <c r="I746" s="166"/>
      <c r="J746" s="161">
        <f t="shared" si="22"/>
        <v>0</v>
      </c>
      <c r="K746" s="166"/>
      <c r="L746" s="160"/>
      <c r="M746" s="166"/>
      <c r="N746" s="160"/>
      <c r="O746" s="167">
        <f t="shared" si="23"/>
        <v>0</v>
      </c>
      <c r="P746" s="161">
        <f t="shared" si="23"/>
        <v>0</v>
      </c>
    </row>
    <row r="747" spans="1:16" x14ac:dyDescent="0.25">
      <c r="A747" s="112">
        <v>742</v>
      </c>
      <c r="B747" s="80"/>
      <c r="C747" s="80"/>
      <c r="D747" s="113"/>
      <c r="E747" s="116"/>
      <c r="F747" s="115"/>
      <c r="G747" s="37"/>
      <c r="H747" s="160"/>
      <c r="I747" s="166"/>
      <c r="J747" s="161">
        <f t="shared" si="22"/>
        <v>0</v>
      </c>
      <c r="K747" s="166"/>
      <c r="L747" s="160"/>
      <c r="M747" s="166"/>
      <c r="N747" s="160"/>
      <c r="O747" s="167">
        <f t="shared" si="23"/>
        <v>0</v>
      </c>
      <c r="P747" s="161">
        <f t="shared" si="23"/>
        <v>0</v>
      </c>
    </row>
    <row r="748" spans="1:16" x14ac:dyDescent="0.25">
      <c r="A748" s="112">
        <v>743</v>
      </c>
      <c r="B748" s="80"/>
      <c r="C748" s="80"/>
      <c r="D748" s="113"/>
      <c r="E748" s="116"/>
      <c r="F748" s="115"/>
      <c r="G748" s="37"/>
      <c r="H748" s="160"/>
      <c r="I748" s="166"/>
      <c r="J748" s="161">
        <f t="shared" si="22"/>
        <v>0</v>
      </c>
      <c r="K748" s="166"/>
      <c r="L748" s="160"/>
      <c r="M748" s="166"/>
      <c r="N748" s="160"/>
      <c r="O748" s="167">
        <f t="shared" si="23"/>
        <v>0</v>
      </c>
      <c r="P748" s="161">
        <f t="shared" si="23"/>
        <v>0</v>
      </c>
    </row>
    <row r="749" spans="1:16" x14ac:dyDescent="0.25">
      <c r="A749" s="112">
        <v>744</v>
      </c>
      <c r="B749" s="80"/>
      <c r="C749" s="80"/>
      <c r="D749" s="113"/>
      <c r="E749" s="116"/>
      <c r="F749" s="115"/>
      <c r="G749" s="37"/>
      <c r="H749" s="160"/>
      <c r="I749" s="166"/>
      <c r="J749" s="161">
        <f t="shared" si="22"/>
        <v>0</v>
      </c>
      <c r="K749" s="166"/>
      <c r="L749" s="160"/>
      <c r="M749" s="166"/>
      <c r="N749" s="160"/>
      <c r="O749" s="167">
        <f t="shared" si="23"/>
        <v>0</v>
      </c>
      <c r="P749" s="161">
        <f t="shared" si="23"/>
        <v>0</v>
      </c>
    </row>
    <row r="750" spans="1:16" x14ac:dyDescent="0.25">
      <c r="A750" s="112">
        <v>745</v>
      </c>
      <c r="B750" s="80"/>
      <c r="C750" s="80"/>
      <c r="D750" s="113"/>
      <c r="E750" s="116"/>
      <c r="F750" s="115"/>
      <c r="G750" s="37"/>
      <c r="H750" s="160"/>
      <c r="I750" s="166"/>
      <c r="J750" s="161">
        <f t="shared" si="22"/>
        <v>0</v>
      </c>
      <c r="K750" s="166"/>
      <c r="L750" s="160"/>
      <c r="M750" s="166"/>
      <c r="N750" s="160"/>
      <c r="O750" s="167">
        <f t="shared" si="23"/>
        <v>0</v>
      </c>
      <c r="P750" s="161">
        <f t="shared" si="23"/>
        <v>0</v>
      </c>
    </row>
    <row r="751" spans="1:16" x14ac:dyDescent="0.25">
      <c r="A751" s="112">
        <v>746</v>
      </c>
      <c r="B751" s="80"/>
      <c r="C751" s="80"/>
      <c r="D751" s="113"/>
      <c r="E751" s="116"/>
      <c r="F751" s="115"/>
      <c r="G751" s="37"/>
      <c r="H751" s="160"/>
      <c r="I751" s="166"/>
      <c r="J751" s="161">
        <f t="shared" si="22"/>
        <v>0</v>
      </c>
      <c r="K751" s="166"/>
      <c r="L751" s="160"/>
      <c r="M751" s="166"/>
      <c r="N751" s="160"/>
      <c r="O751" s="167">
        <f t="shared" si="23"/>
        <v>0</v>
      </c>
      <c r="P751" s="161">
        <f t="shared" si="23"/>
        <v>0</v>
      </c>
    </row>
    <row r="752" spans="1:16" x14ac:dyDescent="0.25">
      <c r="A752" s="112">
        <v>747</v>
      </c>
      <c r="B752" s="80"/>
      <c r="C752" s="80"/>
      <c r="D752" s="113"/>
      <c r="E752" s="116"/>
      <c r="F752" s="115"/>
      <c r="G752" s="37"/>
      <c r="H752" s="160"/>
      <c r="I752" s="166"/>
      <c r="J752" s="161">
        <f t="shared" si="22"/>
        <v>0</v>
      </c>
      <c r="K752" s="166"/>
      <c r="L752" s="160"/>
      <c r="M752" s="166"/>
      <c r="N752" s="160"/>
      <c r="O752" s="167">
        <f t="shared" si="23"/>
        <v>0</v>
      </c>
      <c r="P752" s="161">
        <f t="shared" si="23"/>
        <v>0</v>
      </c>
    </row>
    <row r="753" spans="1:16" x14ac:dyDescent="0.25">
      <c r="A753" s="112">
        <v>748</v>
      </c>
      <c r="B753" s="80"/>
      <c r="C753" s="80"/>
      <c r="D753" s="113"/>
      <c r="E753" s="116"/>
      <c r="F753" s="115"/>
      <c r="G753" s="37"/>
      <c r="H753" s="160"/>
      <c r="I753" s="166"/>
      <c r="J753" s="161">
        <f t="shared" si="22"/>
        <v>0</v>
      </c>
      <c r="K753" s="166"/>
      <c r="L753" s="160"/>
      <c r="M753" s="166"/>
      <c r="N753" s="160"/>
      <c r="O753" s="167">
        <f t="shared" si="23"/>
        <v>0</v>
      </c>
      <c r="P753" s="161">
        <f t="shared" si="23"/>
        <v>0</v>
      </c>
    </row>
    <row r="754" spans="1:16" x14ac:dyDescent="0.25">
      <c r="A754" s="112">
        <v>749</v>
      </c>
      <c r="B754" s="80"/>
      <c r="C754" s="80"/>
      <c r="D754" s="113"/>
      <c r="E754" s="116"/>
      <c r="F754" s="115"/>
      <c r="G754" s="37"/>
      <c r="H754" s="160"/>
      <c r="I754" s="166"/>
      <c r="J754" s="161">
        <f t="shared" si="22"/>
        <v>0</v>
      </c>
      <c r="K754" s="166"/>
      <c r="L754" s="160"/>
      <c r="M754" s="166"/>
      <c r="N754" s="160"/>
      <c r="O754" s="167">
        <f t="shared" si="23"/>
        <v>0</v>
      </c>
      <c r="P754" s="161">
        <f t="shared" si="23"/>
        <v>0</v>
      </c>
    </row>
    <row r="755" spans="1:16" x14ac:dyDescent="0.25">
      <c r="A755" s="112">
        <v>750</v>
      </c>
      <c r="B755" s="80"/>
      <c r="C755" s="80"/>
      <c r="D755" s="113"/>
      <c r="E755" s="116"/>
      <c r="F755" s="115"/>
      <c r="G755" s="37"/>
      <c r="H755" s="160"/>
      <c r="I755" s="166"/>
      <c r="J755" s="161">
        <f t="shared" si="22"/>
        <v>0</v>
      </c>
      <c r="K755" s="166"/>
      <c r="L755" s="160"/>
      <c r="M755" s="166"/>
      <c r="N755" s="160"/>
      <c r="O755" s="167">
        <f t="shared" si="23"/>
        <v>0</v>
      </c>
      <c r="P755" s="161">
        <f t="shared" si="23"/>
        <v>0</v>
      </c>
    </row>
    <row r="756" spans="1:16" x14ac:dyDescent="0.25">
      <c r="A756" s="112">
        <v>751</v>
      </c>
      <c r="B756" s="80"/>
      <c r="C756" s="80"/>
      <c r="D756" s="113"/>
      <c r="E756" s="116"/>
      <c r="F756" s="115"/>
      <c r="G756" s="37"/>
      <c r="H756" s="160"/>
      <c r="I756" s="166"/>
      <c r="J756" s="161">
        <f t="shared" si="22"/>
        <v>0</v>
      </c>
      <c r="K756" s="166"/>
      <c r="L756" s="160"/>
      <c r="M756" s="166"/>
      <c r="N756" s="160"/>
      <c r="O756" s="167">
        <f t="shared" si="23"/>
        <v>0</v>
      </c>
      <c r="P756" s="161">
        <f t="shared" si="23"/>
        <v>0</v>
      </c>
    </row>
    <row r="757" spans="1:16" x14ac:dyDescent="0.25">
      <c r="A757" s="112">
        <v>752</v>
      </c>
      <c r="B757" s="80"/>
      <c r="C757" s="80"/>
      <c r="D757" s="113"/>
      <c r="E757" s="116"/>
      <c r="F757" s="115"/>
      <c r="G757" s="37"/>
      <c r="H757" s="160"/>
      <c r="I757" s="166"/>
      <c r="J757" s="161">
        <f t="shared" si="22"/>
        <v>0</v>
      </c>
      <c r="K757" s="166"/>
      <c r="L757" s="160"/>
      <c r="M757" s="166"/>
      <c r="N757" s="160"/>
      <c r="O757" s="167">
        <f t="shared" si="23"/>
        <v>0</v>
      </c>
      <c r="P757" s="161">
        <f t="shared" si="23"/>
        <v>0</v>
      </c>
    </row>
    <row r="758" spans="1:16" x14ac:dyDescent="0.25">
      <c r="A758" s="112">
        <v>753</v>
      </c>
      <c r="B758" s="80"/>
      <c r="C758" s="80"/>
      <c r="D758" s="113"/>
      <c r="E758" s="116"/>
      <c r="F758" s="115"/>
      <c r="G758" s="37"/>
      <c r="H758" s="160"/>
      <c r="I758" s="166"/>
      <c r="J758" s="161">
        <f t="shared" si="22"/>
        <v>0</v>
      </c>
      <c r="K758" s="166"/>
      <c r="L758" s="160"/>
      <c r="M758" s="166"/>
      <c r="N758" s="160"/>
      <c r="O758" s="167">
        <f t="shared" si="23"/>
        <v>0</v>
      </c>
      <c r="P758" s="161">
        <f t="shared" si="23"/>
        <v>0</v>
      </c>
    </row>
    <row r="759" spans="1:16" x14ac:dyDescent="0.25">
      <c r="A759" s="112">
        <v>754</v>
      </c>
      <c r="B759" s="80"/>
      <c r="C759" s="80"/>
      <c r="D759" s="113"/>
      <c r="E759" s="116"/>
      <c r="F759" s="115"/>
      <c r="G759" s="37"/>
      <c r="H759" s="160"/>
      <c r="I759" s="166"/>
      <c r="J759" s="161">
        <f t="shared" si="22"/>
        <v>0</v>
      </c>
      <c r="K759" s="166"/>
      <c r="L759" s="160"/>
      <c r="M759" s="166"/>
      <c r="N759" s="160"/>
      <c r="O759" s="167">
        <f t="shared" si="23"/>
        <v>0</v>
      </c>
      <c r="P759" s="161">
        <f t="shared" si="23"/>
        <v>0</v>
      </c>
    </row>
    <row r="760" spans="1:16" x14ac:dyDescent="0.25">
      <c r="A760" s="112">
        <v>755</v>
      </c>
      <c r="B760" s="80"/>
      <c r="C760" s="80"/>
      <c r="D760" s="113"/>
      <c r="E760" s="116"/>
      <c r="F760" s="115"/>
      <c r="G760" s="37"/>
      <c r="H760" s="160"/>
      <c r="I760" s="166"/>
      <c r="J760" s="161">
        <f t="shared" si="22"/>
        <v>0</v>
      </c>
      <c r="K760" s="166"/>
      <c r="L760" s="160"/>
      <c r="M760" s="166"/>
      <c r="N760" s="160"/>
      <c r="O760" s="167">
        <f t="shared" si="23"/>
        <v>0</v>
      </c>
      <c r="P760" s="161">
        <f t="shared" si="23"/>
        <v>0</v>
      </c>
    </row>
    <row r="761" spans="1:16" x14ac:dyDescent="0.25">
      <c r="A761" s="112">
        <v>756</v>
      </c>
      <c r="B761" s="80"/>
      <c r="C761" s="80"/>
      <c r="D761" s="113"/>
      <c r="E761" s="116"/>
      <c r="F761" s="115"/>
      <c r="G761" s="37"/>
      <c r="H761" s="160"/>
      <c r="I761" s="166"/>
      <c r="J761" s="161">
        <f t="shared" si="22"/>
        <v>0</v>
      </c>
      <c r="K761" s="166"/>
      <c r="L761" s="160"/>
      <c r="M761" s="166"/>
      <c r="N761" s="160"/>
      <c r="O761" s="167">
        <f t="shared" si="23"/>
        <v>0</v>
      </c>
      <c r="P761" s="161">
        <f t="shared" si="23"/>
        <v>0</v>
      </c>
    </row>
    <row r="762" spans="1:16" x14ac:dyDescent="0.25">
      <c r="A762" s="112">
        <v>757</v>
      </c>
      <c r="B762" s="80"/>
      <c r="C762" s="80"/>
      <c r="D762" s="113"/>
      <c r="E762" s="116"/>
      <c r="F762" s="115"/>
      <c r="G762" s="37"/>
      <c r="H762" s="160"/>
      <c r="I762" s="166"/>
      <c r="J762" s="161">
        <f t="shared" si="22"/>
        <v>0</v>
      </c>
      <c r="K762" s="166"/>
      <c r="L762" s="160"/>
      <c r="M762" s="166"/>
      <c r="N762" s="160"/>
      <c r="O762" s="167">
        <f t="shared" si="23"/>
        <v>0</v>
      </c>
      <c r="P762" s="161">
        <f t="shared" si="23"/>
        <v>0</v>
      </c>
    </row>
    <row r="763" spans="1:16" x14ac:dyDescent="0.25">
      <c r="A763" s="112">
        <v>758</v>
      </c>
      <c r="B763" s="80"/>
      <c r="C763" s="80"/>
      <c r="D763" s="113"/>
      <c r="E763" s="116"/>
      <c r="F763" s="115"/>
      <c r="G763" s="37"/>
      <c r="H763" s="160"/>
      <c r="I763" s="166"/>
      <c r="J763" s="161">
        <f t="shared" si="22"/>
        <v>0</v>
      </c>
      <c r="K763" s="166"/>
      <c r="L763" s="160"/>
      <c r="M763" s="166"/>
      <c r="N763" s="160"/>
      <c r="O763" s="167">
        <f t="shared" si="23"/>
        <v>0</v>
      </c>
      <c r="P763" s="161">
        <f t="shared" si="23"/>
        <v>0</v>
      </c>
    </row>
    <row r="764" spans="1:16" x14ac:dyDescent="0.25">
      <c r="A764" s="112">
        <v>759</v>
      </c>
      <c r="B764" s="80"/>
      <c r="C764" s="80"/>
      <c r="D764" s="113"/>
      <c r="E764" s="116"/>
      <c r="F764" s="115"/>
      <c r="G764" s="37"/>
      <c r="H764" s="160"/>
      <c r="I764" s="166"/>
      <c r="J764" s="161">
        <f t="shared" si="22"/>
        <v>0</v>
      </c>
      <c r="K764" s="166"/>
      <c r="L764" s="160"/>
      <c r="M764" s="166"/>
      <c r="N764" s="160"/>
      <c r="O764" s="167">
        <f t="shared" si="23"/>
        <v>0</v>
      </c>
      <c r="P764" s="161">
        <f t="shared" si="23"/>
        <v>0</v>
      </c>
    </row>
    <row r="765" spans="1:16" x14ac:dyDescent="0.25">
      <c r="A765" s="112">
        <v>760</v>
      </c>
      <c r="B765" s="80"/>
      <c r="C765" s="80"/>
      <c r="D765" s="113"/>
      <c r="E765" s="116"/>
      <c r="F765" s="115"/>
      <c r="G765" s="37"/>
      <c r="H765" s="160"/>
      <c r="I765" s="166"/>
      <c r="J765" s="161">
        <f t="shared" si="22"/>
        <v>0</v>
      </c>
      <c r="K765" s="166"/>
      <c r="L765" s="160"/>
      <c r="M765" s="166"/>
      <c r="N765" s="160"/>
      <c r="O765" s="167">
        <f t="shared" si="23"/>
        <v>0</v>
      </c>
      <c r="P765" s="161">
        <f t="shared" si="23"/>
        <v>0</v>
      </c>
    </row>
    <row r="766" spans="1:16" x14ac:dyDescent="0.25">
      <c r="A766" s="112">
        <v>761</v>
      </c>
      <c r="B766" s="80"/>
      <c r="C766" s="80"/>
      <c r="D766" s="113"/>
      <c r="E766" s="116"/>
      <c r="F766" s="115"/>
      <c r="G766" s="37"/>
      <c r="H766" s="160"/>
      <c r="I766" s="166"/>
      <c r="J766" s="161">
        <f t="shared" si="22"/>
        <v>0</v>
      </c>
      <c r="K766" s="166"/>
      <c r="L766" s="160"/>
      <c r="M766" s="166"/>
      <c r="N766" s="160"/>
      <c r="O766" s="167">
        <f t="shared" si="23"/>
        <v>0</v>
      </c>
      <c r="P766" s="161">
        <f t="shared" si="23"/>
        <v>0</v>
      </c>
    </row>
    <row r="767" spans="1:16" x14ac:dyDescent="0.25">
      <c r="A767" s="112">
        <v>762</v>
      </c>
      <c r="B767" s="80"/>
      <c r="C767" s="80"/>
      <c r="D767" s="113"/>
      <c r="E767" s="116"/>
      <c r="F767" s="115"/>
      <c r="G767" s="37"/>
      <c r="H767" s="160"/>
      <c r="I767" s="166"/>
      <c r="J767" s="161">
        <f t="shared" si="22"/>
        <v>0</v>
      </c>
      <c r="K767" s="166"/>
      <c r="L767" s="160"/>
      <c r="M767" s="166"/>
      <c r="N767" s="160"/>
      <c r="O767" s="167">
        <f t="shared" si="23"/>
        <v>0</v>
      </c>
      <c r="P767" s="161">
        <f t="shared" si="23"/>
        <v>0</v>
      </c>
    </row>
    <row r="768" spans="1:16" x14ac:dyDescent="0.25">
      <c r="A768" s="112">
        <v>763</v>
      </c>
      <c r="B768" s="80"/>
      <c r="C768" s="80"/>
      <c r="D768" s="113"/>
      <c r="E768" s="116"/>
      <c r="F768" s="115"/>
      <c r="G768" s="37"/>
      <c r="H768" s="160"/>
      <c r="I768" s="166"/>
      <c r="J768" s="161">
        <f t="shared" si="22"/>
        <v>0</v>
      </c>
      <c r="K768" s="166"/>
      <c r="L768" s="160"/>
      <c r="M768" s="166"/>
      <c r="N768" s="160"/>
      <c r="O768" s="167">
        <f t="shared" si="23"/>
        <v>0</v>
      </c>
      <c r="P768" s="161">
        <f t="shared" si="23"/>
        <v>0</v>
      </c>
    </row>
    <row r="769" spans="1:16" x14ac:dyDescent="0.25">
      <c r="A769" s="112">
        <v>764</v>
      </c>
      <c r="B769" s="80"/>
      <c r="C769" s="80"/>
      <c r="D769" s="113"/>
      <c r="E769" s="116"/>
      <c r="F769" s="115"/>
      <c r="G769" s="37"/>
      <c r="H769" s="160"/>
      <c r="I769" s="166"/>
      <c r="J769" s="161">
        <f t="shared" si="22"/>
        <v>0</v>
      </c>
      <c r="K769" s="166"/>
      <c r="L769" s="160"/>
      <c r="M769" s="166"/>
      <c r="N769" s="160"/>
      <c r="O769" s="167">
        <f t="shared" si="23"/>
        <v>0</v>
      </c>
      <c r="P769" s="161">
        <f t="shared" si="23"/>
        <v>0</v>
      </c>
    </row>
    <row r="770" spans="1:16" x14ac:dyDescent="0.25">
      <c r="A770" s="112">
        <v>765</v>
      </c>
      <c r="B770" s="80"/>
      <c r="C770" s="80"/>
      <c r="D770" s="113"/>
      <c r="E770" s="116"/>
      <c r="F770" s="115"/>
      <c r="G770" s="37"/>
      <c r="H770" s="160"/>
      <c r="I770" s="166"/>
      <c r="J770" s="161">
        <f t="shared" si="22"/>
        <v>0</v>
      </c>
      <c r="K770" s="166"/>
      <c r="L770" s="160"/>
      <c r="M770" s="166"/>
      <c r="N770" s="160"/>
      <c r="O770" s="167">
        <f t="shared" si="23"/>
        <v>0</v>
      </c>
      <c r="P770" s="161">
        <f t="shared" si="23"/>
        <v>0</v>
      </c>
    </row>
    <row r="771" spans="1:16" x14ac:dyDescent="0.25">
      <c r="A771" s="112">
        <v>766</v>
      </c>
      <c r="B771" s="80"/>
      <c r="C771" s="80"/>
      <c r="D771" s="113"/>
      <c r="E771" s="116"/>
      <c r="F771" s="115"/>
      <c r="G771" s="37"/>
      <c r="H771" s="160"/>
      <c r="I771" s="166"/>
      <c r="J771" s="161">
        <f t="shared" si="22"/>
        <v>0</v>
      </c>
      <c r="K771" s="166"/>
      <c r="L771" s="160"/>
      <c r="M771" s="166"/>
      <c r="N771" s="160"/>
      <c r="O771" s="167">
        <f t="shared" si="23"/>
        <v>0</v>
      </c>
      <c r="P771" s="161">
        <f t="shared" si="23"/>
        <v>0</v>
      </c>
    </row>
    <row r="772" spans="1:16" x14ac:dyDescent="0.25">
      <c r="A772" s="112">
        <v>767</v>
      </c>
      <c r="B772" s="80"/>
      <c r="C772" s="80"/>
      <c r="D772" s="113"/>
      <c r="E772" s="116"/>
      <c r="F772" s="115"/>
      <c r="G772" s="37"/>
      <c r="H772" s="160"/>
      <c r="I772" s="166"/>
      <c r="J772" s="161">
        <f t="shared" si="22"/>
        <v>0</v>
      </c>
      <c r="K772" s="166"/>
      <c r="L772" s="160"/>
      <c r="M772" s="166"/>
      <c r="N772" s="160"/>
      <c r="O772" s="167">
        <f t="shared" si="23"/>
        <v>0</v>
      </c>
      <c r="P772" s="161">
        <f t="shared" si="23"/>
        <v>0</v>
      </c>
    </row>
    <row r="773" spans="1:16" x14ac:dyDescent="0.25">
      <c r="A773" s="112">
        <v>768</v>
      </c>
      <c r="B773" s="80"/>
      <c r="C773" s="80"/>
      <c r="D773" s="113"/>
      <c r="E773" s="116"/>
      <c r="F773" s="115"/>
      <c r="G773" s="37"/>
      <c r="H773" s="160"/>
      <c r="I773" s="166"/>
      <c r="J773" s="161">
        <f t="shared" si="22"/>
        <v>0</v>
      </c>
      <c r="K773" s="166"/>
      <c r="L773" s="160"/>
      <c r="M773" s="166"/>
      <c r="N773" s="160"/>
      <c r="O773" s="167">
        <f t="shared" si="23"/>
        <v>0</v>
      </c>
      <c r="P773" s="161">
        <f t="shared" si="23"/>
        <v>0</v>
      </c>
    </row>
    <row r="774" spans="1:16" x14ac:dyDescent="0.25">
      <c r="A774" s="112">
        <v>769</v>
      </c>
      <c r="B774" s="80"/>
      <c r="C774" s="80"/>
      <c r="D774" s="113"/>
      <c r="E774" s="116"/>
      <c r="F774" s="115"/>
      <c r="G774" s="37"/>
      <c r="H774" s="160"/>
      <c r="I774" s="166"/>
      <c r="J774" s="161">
        <f t="shared" si="22"/>
        <v>0</v>
      </c>
      <c r="K774" s="166"/>
      <c r="L774" s="160"/>
      <c r="M774" s="166"/>
      <c r="N774" s="160"/>
      <c r="O774" s="167">
        <f t="shared" si="23"/>
        <v>0</v>
      </c>
      <c r="P774" s="161">
        <f t="shared" si="23"/>
        <v>0</v>
      </c>
    </row>
    <row r="775" spans="1:16" x14ac:dyDescent="0.25">
      <c r="A775" s="112">
        <v>770</v>
      </c>
      <c r="B775" s="80"/>
      <c r="C775" s="80"/>
      <c r="D775" s="113"/>
      <c r="E775" s="116"/>
      <c r="F775" s="115"/>
      <c r="G775" s="37"/>
      <c r="H775" s="160"/>
      <c r="I775" s="166"/>
      <c r="J775" s="161">
        <f t="shared" ref="J775:J838" si="24">I775*H775</f>
        <v>0</v>
      </c>
      <c r="K775" s="166"/>
      <c r="L775" s="160"/>
      <c r="M775" s="166"/>
      <c r="N775" s="160"/>
      <c r="O775" s="167">
        <f t="shared" ref="O775:P838" si="25">I775+K775-M775</f>
        <v>0</v>
      </c>
      <c r="P775" s="161">
        <f t="shared" si="25"/>
        <v>0</v>
      </c>
    </row>
    <row r="776" spans="1:16" x14ac:dyDescent="0.25">
      <c r="A776" s="112">
        <v>771</v>
      </c>
      <c r="B776" s="80"/>
      <c r="C776" s="80"/>
      <c r="D776" s="113"/>
      <c r="E776" s="116"/>
      <c r="F776" s="115"/>
      <c r="G776" s="37"/>
      <c r="H776" s="160"/>
      <c r="I776" s="166"/>
      <c r="J776" s="161">
        <f t="shared" si="24"/>
        <v>0</v>
      </c>
      <c r="K776" s="166"/>
      <c r="L776" s="160"/>
      <c r="M776" s="166"/>
      <c r="N776" s="160"/>
      <c r="O776" s="167">
        <f t="shared" si="25"/>
        <v>0</v>
      </c>
      <c r="P776" s="161">
        <f t="shared" si="25"/>
        <v>0</v>
      </c>
    </row>
    <row r="777" spans="1:16" x14ac:dyDescent="0.25">
      <c r="A777" s="112">
        <v>772</v>
      </c>
      <c r="B777" s="80"/>
      <c r="C777" s="80"/>
      <c r="D777" s="113"/>
      <c r="E777" s="116"/>
      <c r="F777" s="115"/>
      <c r="G777" s="37"/>
      <c r="H777" s="160"/>
      <c r="I777" s="166"/>
      <c r="J777" s="161">
        <f t="shared" si="24"/>
        <v>0</v>
      </c>
      <c r="K777" s="166"/>
      <c r="L777" s="160"/>
      <c r="M777" s="166"/>
      <c r="N777" s="160"/>
      <c r="O777" s="167">
        <f t="shared" si="25"/>
        <v>0</v>
      </c>
      <c r="P777" s="161">
        <f t="shared" si="25"/>
        <v>0</v>
      </c>
    </row>
    <row r="778" spans="1:16" x14ac:dyDescent="0.25">
      <c r="A778" s="112">
        <v>773</v>
      </c>
      <c r="B778" s="80"/>
      <c r="C778" s="80"/>
      <c r="D778" s="113"/>
      <c r="E778" s="116"/>
      <c r="F778" s="115"/>
      <c r="G778" s="37"/>
      <c r="H778" s="160"/>
      <c r="I778" s="166"/>
      <c r="J778" s="161">
        <f t="shared" si="24"/>
        <v>0</v>
      </c>
      <c r="K778" s="166"/>
      <c r="L778" s="160"/>
      <c r="M778" s="166"/>
      <c r="N778" s="160"/>
      <c r="O778" s="167">
        <f t="shared" si="25"/>
        <v>0</v>
      </c>
      <c r="P778" s="161">
        <f t="shared" si="25"/>
        <v>0</v>
      </c>
    </row>
    <row r="779" spans="1:16" x14ac:dyDescent="0.25">
      <c r="A779" s="112">
        <v>774</v>
      </c>
      <c r="B779" s="80"/>
      <c r="C779" s="80"/>
      <c r="D779" s="113"/>
      <c r="E779" s="116"/>
      <c r="F779" s="115"/>
      <c r="G779" s="37"/>
      <c r="H779" s="160"/>
      <c r="I779" s="166"/>
      <c r="J779" s="161">
        <f t="shared" si="24"/>
        <v>0</v>
      </c>
      <c r="K779" s="166"/>
      <c r="L779" s="160"/>
      <c r="M779" s="166"/>
      <c r="N779" s="160"/>
      <c r="O779" s="167">
        <f t="shared" si="25"/>
        <v>0</v>
      </c>
      <c r="P779" s="161">
        <f t="shared" si="25"/>
        <v>0</v>
      </c>
    </row>
    <row r="780" spans="1:16" x14ac:dyDescent="0.25">
      <c r="A780" s="112">
        <v>775</v>
      </c>
      <c r="B780" s="80"/>
      <c r="C780" s="80"/>
      <c r="D780" s="113"/>
      <c r="E780" s="116"/>
      <c r="F780" s="115"/>
      <c r="G780" s="37"/>
      <c r="H780" s="160"/>
      <c r="I780" s="166"/>
      <c r="J780" s="161">
        <f t="shared" si="24"/>
        <v>0</v>
      </c>
      <c r="K780" s="166"/>
      <c r="L780" s="160"/>
      <c r="M780" s="166"/>
      <c r="N780" s="160"/>
      <c r="O780" s="167">
        <f t="shared" si="25"/>
        <v>0</v>
      </c>
      <c r="P780" s="161">
        <f t="shared" si="25"/>
        <v>0</v>
      </c>
    </row>
    <row r="781" spans="1:16" x14ac:dyDescent="0.25">
      <c r="A781" s="112">
        <v>776</v>
      </c>
      <c r="B781" s="80"/>
      <c r="C781" s="80"/>
      <c r="D781" s="113"/>
      <c r="E781" s="116"/>
      <c r="F781" s="115"/>
      <c r="G781" s="37"/>
      <c r="H781" s="160"/>
      <c r="I781" s="166"/>
      <c r="J781" s="161">
        <f t="shared" si="24"/>
        <v>0</v>
      </c>
      <c r="K781" s="166"/>
      <c r="L781" s="160"/>
      <c r="M781" s="166"/>
      <c r="N781" s="160"/>
      <c r="O781" s="167">
        <f t="shared" si="25"/>
        <v>0</v>
      </c>
      <c r="P781" s="161">
        <f t="shared" si="25"/>
        <v>0</v>
      </c>
    </row>
    <row r="782" spans="1:16" x14ac:dyDescent="0.25">
      <c r="A782" s="112">
        <v>777</v>
      </c>
      <c r="B782" s="80"/>
      <c r="C782" s="80"/>
      <c r="D782" s="113"/>
      <c r="E782" s="116"/>
      <c r="F782" s="115"/>
      <c r="G782" s="37"/>
      <c r="H782" s="160"/>
      <c r="I782" s="166"/>
      <c r="J782" s="161">
        <f t="shared" si="24"/>
        <v>0</v>
      </c>
      <c r="K782" s="166"/>
      <c r="L782" s="160"/>
      <c r="M782" s="166"/>
      <c r="N782" s="160"/>
      <c r="O782" s="167">
        <f t="shared" si="25"/>
        <v>0</v>
      </c>
      <c r="P782" s="161">
        <f t="shared" si="25"/>
        <v>0</v>
      </c>
    </row>
    <row r="783" spans="1:16" x14ac:dyDescent="0.25">
      <c r="A783" s="112">
        <v>778</v>
      </c>
      <c r="B783" s="80"/>
      <c r="C783" s="80"/>
      <c r="D783" s="113"/>
      <c r="E783" s="116"/>
      <c r="F783" s="115"/>
      <c r="G783" s="37"/>
      <c r="H783" s="160"/>
      <c r="I783" s="166"/>
      <c r="J783" s="161">
        <f t="shared" si="24"/>
        <v>0</v>
      </c>
      <c r="K783" s="166"/>
      <c r="L783" s="160"/>
      <c r="M783" s="166"/>
      <c r="N783" s="160"/>
      <c r="O783" s="167">
        <f t="shared" si="25"/>
        <v>0</v>
      </c>
      <c r="P783" s="161">
        <f t="shared" si="25"/>
        <v>0</v>
      </c>
    </row>
    <row r="784" spans="1:16" x14ac:dyDescent="0.25">
      <c r="A784" s="112">
        <v>779</v>
      </c>
      <c r="B784" s="80"/>
      <c r="C784" s="80"/>
      <c r="D784" s="113"/>
      <c r="E784" s="116"/>
      <c r="F784" s="115"/>
      <c r="G784" s="37"/>
      <c r="H784" s="160"/>
      <c r="I784" s="166"/>
      <c r="J784" s="161">
        <f t="shared" si="24"/>
        <v>0</v>
      </c>
      <c r="K784" s="166"/>
      <c r="L784" s="160"/>
      <c r="M784" s="166"/>
      <c r="N784" s="160"/>
      <c r="O784" s="167">
        <f t="shared" si="25"/>
        <v>0</v>
      </c>
      <c r="P784" s="161">
        <f t="shared" si="25"/>
        <v>0</v>
      </c>
    </row>
    <row r="785" spans="1:16" x14ac:dyDescent="0.25">
      <c r="A785" s="112">
        <v>780</v>
      </c>
      <c r="B785" s="80"/>
      <c r="C785" s="80"/>
      <c r="D785" s="113"/>
      <c r="E785" s="116"/>
      <c r="F785" s="115"/>
      <c r="G785" s="37"/>
      <c r="H785" s="160"/>
      <c r="I785" s="166"/>
      <c r="J785" s="161">
        <f t="shared" si="24"/>
        <v>0</v>
      </c>
      <c r="K785" s="166"/>
      <c r="L785" s="160"/>
      <c r="M785" s="166"/>
      <c r="N785" s="160"/>
      <c r="O785" s="167">
        <f t="shared" si="25"/>
        <v>0</v>
      </c>
      <c r="P785" s="161">
        <f t="shared" si="25"/>
        <v>0</v>
      </c>
    </row>
    <row r="786" spans="1:16" x14ac:dyDescent="0.25">
      <c r="A786" s="112">
        <v>781</v>
      </c>
      <c r="B786" s="80"/>
      <c r="C786" s="80"/>
      <c r="D786" s="113"/>
      <c r="E786" s="116"/>
      <c r="F786" s="115"/>
      <c r="G786" s="37"/>
      <c r="H786" s="160"/>
      <c r="I786" s="166"/>
      <c r="J786" s="161">
        <f t="shared" si="24"/>
        <v>0</v>
      </c>
      <c r="K786" s="166"/>
      <c r="L786" s="160"/>
      <c r="M786" s="166"/>
      <c r="N786" s="160"/>
      <c r="O786" s="167">
        <f t="shared" si="25"/>
        <v>0</v>
      </c>
      <c r="P786" s="161">
        <f t="shared" si="25"/>
        <v>0</v>
      </c>
    </row>
    <row r="787" spans="1:16" x14ac:dyDescent="0.25">
      <c r="A787" s="112">
        <v>782</v>
      </c>
      <c r="B787" s="80"/>
      <c r="C787" s="80"/>
      <c r="D787" s="113"/>
      <c r="E787" s="116"/>
      <c r="F787" s="115"/>
      <c r="G787" s="37"/>
      <c r="H787" s="160"/>
      <c r="I787" s="166"/>
      <c r="J787" s="161">
        <f t="shared" si="24"/>
        <v>0</v>
      </c>
      <c r="K787" s="166"/>
      <c r="L787" s="160"/>
      <c r="M787" s="166"/>
      <c r="N787" s="160"/>
      <c r="O787" s="167">
        <f t="shared" si="25"/>
        <v>0</v>
      </c>
      <c r="P787" s="161">
        <f t="shared" si="25"/>
        <v>0</v>
      </c>
    </row>
    <row r="788" spans="1:16" x14ac:dyDescent="0.25">
      <c r="A788" s="112">
        <v>783</v>
      </c>
      <c r="B788" s="80"/>
      <c r="C788" s="80"/>
      <c r="D788" s="113"/>
      <c r="E788" s="116"/>
      <c r="F788" s="115"/>
      <c r="G788" s="37"/>
      <c r="H788" s="160"/>
      <c r="I788" s="166"/>
      <c r="J788" s="161">
        <f t="shared" si="24"/>
        <v>0</v>
      </c>
      <c r="K788" s="166"/>
      <c r="L788" s="160"/>
      <c r="M788" s="166"/>
      <c r="N788" s="160"/>
      <c r="O788" s="167">
        <f t="shared" si="25"/>
        <v>0</v>
      </c>
      <c r="P788" s="161">
        <f t="shared" si="25"/>
        <v>0</v>
      </c>
    </row>
    <row r="789" spans="1:16" x14ac:dyDescent="0.25">
      <c r="A789" s="112">
        <v>784</v>
      </c>
      <c r="B789" s="80"/>
      <c r="C789" s="80"/>
      <c r="D789" s="113"/>
      <c r="E789" s="116"/>
      <c r="F789" s="115"/>
      <c r="G789" s="37"/>
      <c r="H789" s="160"/>
      <c r="I789" s="166"/>
      <c r="J789" s="161">
        <f t="shared" si="24"/>
        <v>0</v>
      </c>
      <c r="K789" s="166"/>
      <c r="L789" s="160"/>
      <c r="M789" s="166"/>
      <c r="N789" s="160"/>
      <c r="O789" s="167">
        <f t="shared" si="25"/>
        <v>0</v>
      </c>
      <c r="P789" s="161">
        <f t="shared" si="25"/>
        <v>0</v>
      </c>
    </row>
    <row r="790" spans="1:16" x14ac:dyDescent="0.25">
      <c r="A790" s="112">
        <v>785</v>
      </c>
      <c r="B790" s="80"/>
      <c r="C790" s="80"/>
      <c r="D790" s="113"/>
      <c r="E790" s="116"/>
      <c r="F790" s="115"/>
      <c r="G790" s="37"/>
      <c r="H790" s="160"/>
      <c r="I790" s="166"/>
      <c r="J790" s="161">
        <f t="shared" si="24"/>
        <v>0</v>
      </c>
      <c r="K790" s="166"/>
      <c r="L790" s="160"/>
      <c r="M790" s="166"/>
      <c r="N790" s="160"/>
      <c r="O790" s="167">
        <f t="shared" si="25"/>
        <v>0</v>
      </c>
      <c r="P790" s="161">
        <f t="shared" si="25"/>
        <v>0</v>
      </c>
    </row>
    <row r="791" spans="1:16" x14ac:dyDescent="0.25">
      <c r="A791" s="112">
        <v>786</v>
      </c>
      <c r="B791" s="80"/>
      <c r="C791" s="80"/>
      <c r="D791" s="113"/>
      <c r="E791" s="116"/>
      <c r="F791" s="115"/>
      <c r="G791" s="37"/>
      <c r="H791" s="160"/>
      <c r="I791" s="166"/>
      <c r="J791" s="161">
        <f t="shared" si="24"/>
        <v>0</v>
      </c>
      <c r="K791" s="166"/>
      <c r="L791" s="160"/>
      <c r="M791" s="166"/>
      <c r="N791" s="160"/>
      <c r="O791" s="167">
        <f t="shared" si="25"/>
        <v>0</v>
      </c>
      <c r="P791" s="161">
        <f t="shared" si="25"/>
        <v>0</v>
      </c>
    </row>
    <row r="792" spans="1:16" x14ac:dyDescent="0.25">
      <c r="A792" s="112">
        <v>787</v>
      </c>
      <c r="B792" s="80"/>
      <c r="C792" s="80"/>
      <c r="D792" s="113"/>
      <c r="E792" s="116"/>
      <c r="F792" s="115"/>
      <c r="G792" s="37"/>
      <c r="H792" s="160"/>
      <c r="I792" s="166"/>
      <c r="J792" s="161">
        <f t="shared" si="24"/>
        <v>0</v>
      </c>
      <c r="K792" s="166"/>
      <c r="L792" s="160"/>
      <c r="M792" s="166"/>
      <c r="N792" s="160"/>
      <c r="O792" s="167">
        <f t="shared" si="25"/>
        <v>0</v>
      </c>
      <c r="P792" s="161">
        <f t="shared" si="25"/>
        <v>0</v>
      </c>
    </row>
    <row r="793" spans="1:16" x14ac:dyDescent="0.25">
      <c r="A793" s="112">
        <v>788</v>
      </c>
      <c r="B793" s="80"/>
      <c r="C793" s="80"/>
      <c r="D793" s="113"/>
      <c r="E793" s="116"/>
      <c r="F793" s="115"/>
      <c r="G793" s="37"/>
      <c r="H793" s="160"/>
      <c r="I793" s="166"/>
      <c r="J793" s="161">
        <f t="shared" si="24"/>
        <v>0</v>
      </c>
      <c r="K793" s="166"/>
      <c r="L793" s="160"/>
      <c r="M793" s="166"/>
      <c r="N793" s="160"/>
      <c r="O793" s="167">
        <f t="shared" si="25"/>
        <v>0</v>
      </c>
      <c r="P793" s="161">
        <f t="shared" si="25"/>
        <v>0</v>
      </c>
    </row>
    <row r="794" spans="1:16" x14ac:dyDescent="0.25">
      <c r="A794" s="112">
        <v>789</v>
      </c>
      <c r="B794" s="80"/>
      <c r="C794" s="80"/>
      <c r="D794" s="113"/>
      <c r="E794" s="116"/>
      <c r="F794" s="115"/>
      <c r="G794" s="37"/>
      <c r="H794" s="160"/>
      <c r="I794" s="166"/>
      <c r="J794" s="161">
        <f t="shared" si="24"/>
        <v>0</v>
      </c>
      <c r="K794" s="166"/>
      <c r="L794" s="160"/>
      <c r="M794" s="166"/>
      <c r="N794" s="160"/>
      <c r="O794" s="167">
        <f t="shared" si="25"/>
        <v>0</v>
      </c>
      <c r="P794" s="161">
        <f t="shared" si="25"/>
        <v>0</v>
      </c>
    </row>
    <row r="795" spans="1:16" x14ac:dyDescent="0.25">
      <c r="A795" s="112">
        <v>790</v>
      </c>
      <c r="B795" s="80"/>
      <c r="C795" s="80"/>
      <c r="D795" s="113"/>
      <c r="E795" s="116"/>
      <c r="F795" s="115"/>
      <c r="G795" s="37"/>
      <c r="H795" s="160"/>
      <c r="I795" s="166"/>
      <c r="J795" s="161">
        <f t="shared" si="24"/>
        <v>0</v>
      </c>
      <c r="K795" s="166"/>
      <c r="L795" s="160"/>
      <c r="M795" s="166"/>
      <c r="N795" s="160"/>
      <c r="O795" s="167">
        <f t="shared" si="25"/>
        <v>0</v>
      </c>
      <c r="P795" s="161">
        <f t="shared" si="25"/>
        <v>0</v>
      </c>
    </row>
    <row r="796" spans="1:16" x14ac:dyDescent="0.25">
      <c r="A796" s="112">
        <v>791</v>
      </c>
      <c r="B796" s="80"/>
      <c r="C796" s="80"/>
      <c r="D796" s="113"/>
      <c r="E796" s="116"/>
      <c r="F796" s="115"/>
      <c r="G796" s="37"/>
      <c r="H796" s="160"/>
      <c r="I796" s="166"/>
      <c r="J796" s="161">
        <f t="shared" si="24"/>
        <v>0</v>
      </c>
      <c r="K796" s="166"/>
      <c r="L796" s="160"/>
      <c r="M796" s="166"/>
      <c r="N796" s="160"/>
      <c r="O796" s="167">
        <f t="shared" si="25"/>
        <v>0</v>
      </c>
      <c r="P796" s="161">
        <f t="shared" si="25"/>
        <v>0</v>
      </c>
    </row>
    <row r="797" spans="1:16" x14ac:dyDescent="0.25">
      <c r="A797" s="112">
        <v>792</v>
      </c>
      <c r="B797" s="80"/>
      <c r="C797" s="80"/>
      <c r="D797" s="113"/>
      <c r="E797" s="116"/>
      <c r="F797" s="115"/>
      <c r="G797" s="37"/>
      <c r="H797" s="160"/>
      <c r="I797" s="166"/>
      <c r="J797" s="161">
        <f t="shared" si="24"/>
        <v>0</v>
      </c>
      <c r="K797" s="166"/>
      <c r="L797" s="160"/>
      <c r="M797" s="166"/>
      <c r="N797" s="160"/>
      <c r="O797" s="167">
        <f t="shared" si="25"/>
        <v>0</v>
      </c>
      <c r="P797" s="161">
        <f t="shared" si="25"/>
        <v>0</v>
      </c>
    </row>
    <row r="798" spans="1:16" x14ac:dyDescent="0.25">
      <c r="A798" s="112">
        <v>793</v>
      </c>
      <c r="B798" s="80"/>
      <c r="C798" s="80"/>
      <c r="D798" s="113"/>
      <c r="E798" s="116"/>
      <c r="F798" s="115"/>
      <c r="G798" s="37"/>
      <c r="H798" s="160"/>
      <c r="I798" s="166"/>
      <c r="J798" s="161">
        <f t="shared" si="24"/>
        <v>0</v>
      </c>
      <c r="K798" s="166"/>
      <c r="L798" s="160"/>
      <c r="M798" s="166"/>
      <c r="N798" s="160"/>
      <c r="O798" s="167">
        <f t="shared" si="25"/>
        <v>0</v>
      </c>
      <c r="P798" s="161">
        <f t="shared" si="25"/>
        <v>0</v>
      </c>
    </row>
    <row r="799" spans="1:16" x14ac:dyDescent="0.25">
      <c r="A799" s="112">
        <v>794</v>
      </c>
      <c r="B799" s="80"/>
      <c r="C799" s="80"/>
      <c r="D799" s="113"/>
      <c r="E799" s="116"/>
      <c r="F799" s="115"/>
      <c r="G799" s="37"/>
      <c r="H799" s="160"/>
      <c r="I799" s="166"/>
      <c r="J799" s="161">
        <f t="shared" si="24"/>
        <v>0</v>
      </c>
      <c r="K799" s="166"/>
      <c r="L799" s="160"/>
      <c r="M799" s="166"/>
      <c r="N799" s="160"/>
      <c r="O799" s="167">
        <f t="shared" si="25"/>
        <v>0</v>
      </c>
      <c r="P799" s="161">
        <f t="shared" si="25"/>
        <v>0</v>
      </c>
    </row>
    <row r="800" spans="1:16" x14ac:dyDescent="0.25">
      <c r="A800" s="112">
        <v>795</v>
      </c>
      <c r="B800" s="80"/>
      <c r="C800" s="80"/>
      <c r="D800" s="113"/>
      <c r="E800" s="116"/>
      <c r="F800" s="115"/>
      <c r="G800" s="37"/>
      <c r="H800" s="160"/>
      <c r="I800" s="166"/>
      <c r="J800" s="161">
        <f t="shared" si="24"/>
        <v>0</v>
      </c>
      <c r="K800" s="166"/>
      <c r="L800" s="160"/>
      <c r="M800" s="166"/>
      <c r="N800" s="160"/>
      <c r="O800" s="167">
        <f t="shared" si="25"/>
        <v>0</v>
      </c>
      <c r="P800" s="161">
        <f t="shared" si="25"/>
        <v>0</v>
      </c>
    </row>
    <row r="801" spans="1:16" x14ac:dyDescent="0.25">
      <c r="A801" s="112">
        <v>796</v>
      </c>
      <c r="B801" s="80"/>
      <c r="C801" s="80"/>
      <c r="D801" s="113"/>
      <c r="E801" s="116"/>
      <c r="F801" s="115"/>
      <c r="G801" s="37"/>
      <c r="H801" s="160"/>
      <c r="I801" s="166"/>
      <c r="J801" s="161">
        <f t="shared" si="24"/>
        <v>0</v>
      </c>
      <c r="K801" s="166"/>
      <c r="L801" s="160"/>
      <c r="M801" s="166"/>
      <c r="N801" s="160"/>
      <c r="O801" s="167">
        <f t="shared" si="25"/>
        <v>0</v>
      </c>
      <c r="P801" s="161">
        <f t="shared" si="25"/>
        <v>0</v>
      </c>
    </row>
    <row r="802" spans="1:16" x14ac:dyDescent="0.25">
      <c r="A802" s="112">
        <v>797</v>
      </c>
      <c r="B802" s="80"/>
      <c r="C802" s="80"/>
      <c r="D802" s="113"/>
      <c r="E802" s="116"/>
      <c r="F802" s="115"/>
      <c r="G802" s="37"/>
      <c r="H802" s="160"/>
      <c r="I802" s="166"/>
      <c r="J802" s="161">
        <f t="shared" si="24"/>
        <v>0</v>
      </c>
      <c r="K802" s="166"/>
      <c r="L802" s="160"/>
      <c r="M802" s="166"/>
      <c r="N802" s="160"/>
      <c r="O802" s="167">
        <f t="shared" si="25"/>
        <v>0</v>
      </c>
      <c r="P802" s="161">
        <f t="shared" si="25"/>
        <v>0</v>
      </c>
    </row>
    <row r="803" spans="1:16" x14ac:dyDescent="0.25">
      <c r="A803" s="112">
        <v>798</v>
      </c>
      <c r="B803" s="80"/>
      <c r="C803" s="80"/>
      <c r="D803" s="113"/>
      <c r="E803" s="116"/>
      <c r="F803" s="115"/>
      <c r="G803" s="37"/>
      <c r="H803" s="160"/>
      <c r="I803" s="166"/>
      <c r="J803" s="161">
        <f t="shared" si="24"/>
        <v>0</v>
      </c>
      <c r="K803" s="166"/>
      <c r="L803" s="160"/>
      <c r="M803" s="166"/>
      <c r="N803" s="160"/>
      <c r="O803" s="167">
        <f t="shared" si="25"/>
        <v>0</v>
      </c>
      <c r="P803" s="161">
        <f t="shared" si="25"/>
        <v>0</v>
      </c>
    </row>
    <row r="804" spans="1:16" x14ac:dyDescent="0.25">
      <c r="A804" s="112">
        <v>799</v>
      </c>
      <c r="B804" s="80"/>
      <c r="C804" s="80"/>
      <c r="D804" s="113"/>
      <c r="E804" s="116"/>
      <c r="F804" s="115"/>
      <c r="G804" s="37"/>
      <c r="H804" s="160"/>
      <c r="I804" s="166"/>
      <c r="J804" s="161">
        <f t="shared" si="24"/>
        <v>0</v>
      </c>
      <c r="K804" s="166"/>
      <c r="L804" s="160"/>
      <c r="M804" s="166"/>
      <c r="N804" s="160"/>
      <c r="O804" s="167">
        <f t="shared" si="25"/>
        <v>0</v>
      </c>
      <c r="P804" s="161">
        <f t="shared" si="25"/>
        <v>0</v>
      </c>
    </row>
    <row r="805" spans="1:16" x14ac:dyDescent="0.25">
      <c r="A805" s="112">
        <v>800</v>
      </c>
      <c r="B805" s="80"/>
      <c r="C805" s="80"/>
      <c r="D805" s="113"/>
      <c r="E805" s="116"/>
      <c r="F805" s="115"/>
      <c r="G805" s="37"/>
      <c r="H805" s="160"/>
      <c r="I805" s="166"/>
      <c r="J805" s="161">
        <f t="shared" si="24"/>
        <v>0</v>
      </c>
      <c r="K805" s="166"/>
      <c r="L805" s="160"/>
      <c r="M805" s="166"/>
      <c r="N805" s="160"/>
      <c r="O805" s="167">
        <f t="shared" si="25"/>
        <v>0</v>
      </c>
      <c r="P805" s="161">
        <f t="shared" si="25"/>
        <v>0</v>
      </c>
    </row>
    <row r="806" spans="1:16" x14ac:dyDescent="0.25">
      <c r="A806" s="112">
        <v>801</v>
      </c>
      <c r="B806" s="80"/>
      <c r="C806" s="80"/>
      <c r="D806" s="113"/>
      <c r="E806" s="116"/>
      <c r="F806" s="115"/>
      <c r="G806" s="37"/>
      <c r="H806" s="160"/>
      <c r="I806" s="166"/>
      <c r="J806" s="161">
        <f t="shared" si="24"/>
        <v>0</v>
      </c>
      <c r="K806" s="166"/>
      <c r="L806" s="160"/>
      <c r="M806" s="166"/>
      <c r="N806" s="160"/>
      <c r="O806" s="167">
        <f t="shared" si="25"/>
        <v>0</v>
      </c>
      <c r="P806" s="161">
        <f t="shared" si="25"/>
        <v>0</v>
      </c>
    </row>
    <row r="807" spans="1:16" x14ac:dyDescent="0.25">
      <c r="A807" s="112">
        <v>802</v>
      </c>
      <c r="B807" s="80"/>
      <c r="C807" s="80"/>
      <c r="D807" s="113"/>
      <c r="E807" s="116"/>
      <c r="F807" s="115"/>
      <c r="G807" s="37"/>
      <c r="H807" s="160"/>
      <c r="I807" s="166"/>
      <c r="J807" s="161">
        <f t="shared" si="24"/>
        <v>0</v>
      </c>
      <c r="K807" s="166"/>
      <c r="L807" s="160"/>
      <c r="M807" s="166"/>
      <c r="N807" s="160"/>
      <c r="O807" s="167">
        <f t="shared" si="25"/>
        <v>0</v>
      </c>
      <c r="P807" s="161">
        <f t="shared" si="25"/>
        <v>0</v>
      </c>
    </row>
    <row r="808" spans="1:16" x14ac:dyDescent="0.25">
      <c r="A808" s="112">
        <v>803</v>
      </c>
      <c r="B808" s="80"/>
      <c r="C808" s="80"/>
      <c r="D808" s="113"/>
      <c r="E808" s="116"/>
      <c r="F808" s="115"/>
      <c r="G808" s="37"/>
      <c r="H808" s="160"/>
      <c r="I808" s="166"/>
      <c r="J808" s="161">
        <f t="shared" si="24"/>
        <v>0</v>
      </c>
      <c r="K808" s="166"/>
      <c r="L808" s="160"/>
      <c r="M808" s="166"/>
      <c r="N808" s="160"/>
      <c r="O808" s="167">
        <f t="shared" si="25"/>
        <v>0</v>
      </c>
      <c r="P808" s="161">
        <f t="shared" si="25"/>
        <v>0</v>
      </c>
    </row>
    <row r="809" spans="1:16" x14ac:dyDescent="0.25">
      <c r="A809" s="112">
        <v>804</v>
      </c>
      <c r="B809" s="80"/>
      <c r="C809" s="80"/>
      <c r="D809" s="113"/>
      <c r="E809" s="116"/>
      <c r="F809" s="115"/>
      <c r="G809" s="37"/>
      <c r="H809" s="160"/>
      <c r="I809" s="166"/>
      <c r="J809" s="161">
        <f t="shared" si="24"/>
        <v>0</v>
      </c>
      <c r="K809" s="166"/>
      <c r="L809" s="160"/>
      <c r="M809" s="166"/>
      <c r="N809" s="160"/>
      <c r="O809" s="167">
        <f t="shared" si="25"/>
        <v>0</v>
      </c>
      <c r="P809" s="161">
        <f t="shared" si="25"/>
        <v>0</v>
      </c>
    </row>
    <row r="810" spans="1:16" x14ac:dyDescent="0.25">
      <c r="A810" s="112">
        <v>805</v>
      </c>
      <c r="B810" s="80"/>
      <c r="C810" s="80"/>
      <c r="D810" s="113"/>
      <c r="E810" s="116"/>
      <c r="F810" s="115"/>
      <c r="G810" s="37"/>
      <c r="H810" s="160"/>
      <c r="I810" s="166"/>
      <c r="J810" s="161">
        <f t="shared" si="24"/>
        <v>0</v>
      </c>
      <c r="K810" s="166"/>
      <c r="L810" s="160"/>
      <c r="M810" s="166"/>
      <c r="N810" s="160"/>
      <c r="O810" s="167">
        <f t="shared" si="25"/>
        <v>0</v>
      </c>
      <c r="P810" s="161">
        <f t="shared" si="25"/>
        <v>0</v>
      </c>
    </row>
    <row r="811" spans="1:16" x14ac:dyDescent="0.25">
      <c r="A811" s="112">
        <v>806</v>
      </c>
      <c r="B811" s="80"/>
      <c r="C811" s="80"/>
      <c r="D811" s="113"/>
      <c r="E811" s="116"/>
      <c r="F811" s="115"/>
      <c r="G811" s="37"/>
      <c r="H811" s="160"/>
      <c r="I811" s="166"/>
      <c r="J811" s="161">
        <f t="shared" si="24"/>
        <v>0</v>
      </c>
      <c r="K811" s="166"/>
      <c r="L811" s="160"/>
      <c r="M811" s="166"/>
      <c r="N811" s="160"/>
      <c r="O811" s="167">
        <f t="shared" si="25"/>
        <v>0</v>
      </c>
      <c r="P811" s="161">
        <f t="shared" si="25"/>
        <v>0</v>
      </c>
    </row>
    <row r="812" spans="1:16" x14ac:dyDescent="0.25">
      <c r="A812" s="112">
        <v>807</v>
      </c>
      <c r="B812" s="80"/>
      <c r="C812" s="80"/>
      <c r="D812" s="113"/>
      <c r="E812" s="116"/>
      <c r="F812" s="115"/>
      <c r="G812" s="37"/>
      <c r="H812" s="160"/>
      <c r="I812" s="166"/>
      <c r="J812" s="161">
        <f t="shared" si="24"/>
        <v>0</v>
      </c>
      <c r="K812" s="166"/>
      <c r="L812" s="160"/>
      <c r="M812" s="166"/>
      <c r="N812" s="160"/>
      <c r="O812" s="167">
        <f t="shared" si="25"/>
        <v>0</v>
      </c>
      <c r="P812" s="161">
        <f t="shared" si="25"/>
        <v>0</v>
      </c>
    </row>
    <row r="813" spans="1:16" x14ac:dyDescent="0.25">
      <c r="A813" s="112">
        <v>808</v>
      </c>
      <c r="B813" s="80"/>
      <c r="C813" s="80"/>
      <c r="D813" s="113"/>
      <c r="E813" s="116"/>
      <c r="F813" s="115"/>
      <c r="G813" s="37"/>
      <c r="H813" s="160"/>
      <c r="I813" s="166"/>
      <c r="J813" s="161">
        <f t="shared" si="24"/>
        <v>0</v>
      </c>
      <c r="K813" s="166"/>
      <c r="L813" s="160"/>
      <c r="M813" s="166"/>
      <c r="N813" s="160"/>
      <c r="O813" s="167">
        <f t="shared" si="25"/>
        <v>0</v>
      </c>
      <c r="P813" s="161">
        <f t="shared" si="25"/>
        <v>0</v>
      </c>
    </row>
    <row r="814" spans="1:16" x14ac:dyDescent="0.25">
      <c r="A814" s="112">
        <v>809</v>
      </c>
      <c r="B814" s="80"/>
      <c r="C814" s="80"/>
      <c r="D814" s="113"/>
      <c r="E814" s="116"/>
      <c r="F814" s="115"/>
      <c r="G814" s="37"/>
      <c r="H814" s="160"/>
      <c r="I814" s="166"/>
      <c r="J814" s="161">
        <f t="shared" si="24"/>
        <v>0</v>
      </c>
      <c r="K814" s="166"/>
      <c r="L814" s="160"/>
      <c r="M814" s="166"/>
      <c r="N814" s="160"/>
      <c r="O814" s="167">
        <f t="shared" si="25"/>
        <v>0</v>
      </c>
      <c r="P814" s="161">
        <f t="shared" si="25"/>
        <v>0</v>
      </c>
    </row>
    <row r="815" spans="1:16" x14ac:dyDescent="0.25">
      <c r="A815" s="112">
        <v>810</v>
      </c>
      <c r="B815" s="80"/>
      <c r="C815" s="80"/>
      <c r="D815" s="113"/>
      <c r="E815" s="116"/>
      <c r="F815" s="115"/>
      <c r="G815" s="37"/>
      <c r="H815" s="160"/>
      <c r="I815" s="166"/>
      <c r="J815" s="161">
        <f t="shared" si="24"/>
        <v>0</v>
      </c>
      <c r="K815" s="166"/>
      <c r="L815" s="160"/>
      <c r="M815" s="166"/>
      <c r="N815" s="160"/>
      <c r="O815" s="167">
        <f t="shared" si="25"/>
        <v>0</v>
      </c>
      <c r="P815" s="161">
        <f t="shared" si="25"/>
        <v>0</v>
      </c>
    </row>
    <row r="816" spans="1:16" x14ac:dyDescent="0.25">
      <c r="A816" s="112">
        <v>811</v>
      </c>
      <c r="B816" s="80"/>
      <c r="C816" s="80"/>
      <c r="D816" s="113"/>
      <c r="E816" s="116"/>
      <c r="F816" s="115"/>
      <c r="G816" s="37"/>
      <c r="H816" s="160"/>
      <c r="I816" s="166"/>
      <c r="J816" s="161">
        <f t="shared" si="24"/>
        <v>0</v>
      </c>
      <c r="K816" s="166"/>
      <c r="L816" s="160"/>
      <c r="M816" s="166"/>
      <c r="N816" s="160"/>
      <c r="O816" s="167">
        <f t="shared" si="25"/>
        <v>0</v>
      </c>
      <c r="P816" s="161">
        <f t="shared" si="25"/>
        <v>0</v>
      </c>
    </row>
    <row r="817" spans="1:16" x14ac:dyDescent="0.25">
      <c r="A817" s="112">
        <v>812</v>
      </c>
      <c r="B817" s="80"/>
      <c r="C817" s="80"/>
      <c r="D817" s="113"/>
      <c r="E817" s="116"/>
      <c r="F817" s="115"/>
      <c r="G817" s="37"/>
      <c r="H817" s="160"/>
      <c r="I817" s="166"/>
      <c r="J817" s="161">
        <f t="shared" si="24"/>
        <v>0</v>
      </c>
      <c r="K817" s="166"/>
      <c r="L817" s="160"/>
      <c r="M817" s="166"/>
      <c r="N817" s="160"/>
      <c r="O817" s="167">
        <f t="shared" si="25"/>
        <v>0</v>
      </c>
      <c r="P817" s="161">
        <f t="shared" si="25"/>
        <v>0</v>
      </c>
    </row>
    <row r="818" spans="1:16" x14ac:dyDescent="0.25">
      <c r="A818" s="112">
        <v>813</v>
      </c>
      <c r="B818" s="80"/>
      <c r="C818" s="80"/>
      <c r="D818" s="113"/>
      <c r="E818" s="116"/>
      <c r="F818" s="115"/>
      <c r="G818" s="37"/>
      <c r="H818" s="160"/>
      <c r="I818" s="166"/>
      <c r="J818" s="161">
        <f t="shared" si="24"/>
        <v>0</v>
      </c>
      <c r="K818" s="166"/>
      <c r="L818" s="160"/>
      <c r="M818" s="166"/>
      <c r="N818" s="160"/>
      <c r="O818" s="167">
        <f t="shared" si="25"/>
        <v>0</v>
      </c>
      <c r="P818" s="161">
        <f t="shared" si="25"/>
        <v>0</v>
      </c>
    </row>
    <row r="819" spans="1:16" x14ac:dyDescent="0.25">
      <c r="A819" s="112">
        <v>814</v>
      </c>
      <c r="B819" s="80"/>
      <c r="C819" s="80"/>
      <c r="D819" s="113"/>
      <c r="E819" s="116"/>
      <c r="F819" s="115"/>
      <c r="G819" s="37"/>
      <c r="H819" s="160"/>
      <c r="I819" s="166"/>
      <c r="J819" s="161">
        <f t="shared" si="24"/>
        <v>0</v>
      </c>
      <c r="K819" s="166"/>
      <c r="L819" s="160"/>
      <c r="M819" s="166"/>
      <c r="N819" s="160"/>
      <c r="O819" s="167">
        <f t="shared" si="25"/>
        <v>0</v>
      </c>
      <c r="P819" s="161">
        <f t="shared" si="25"/>
        <v>0</v>
      </c>
    </row>
    <row r="820" spans="1:16" x14ac:dyDescent="0.25">
      <c r="A820" s="112">
        <v>815</v>
      </c>
      <c r="B820" s="80"/>
      <c r="C820" s="80"/>
      <c r="D820" s="113"/>
      <c r="E820" s="116"/>
      <c r="F820" s="115"/>
      <c r="G820" s="37"/>
      <c r="H820" s="160"/>
      <c r="I820" s="166"/>
      <c r="J820" s="161">
        <f t="shared" si="24"/>
        <v>0</v>
      </c>
      <c r="K820" s="166"/>
      <c r="L820" s="160"/>
      <c r="M820" s="166"/>
      <c r="N820" s="160"/>
      <c r="O820" s="167">
        <f t="shared" si="25"/>
        <v>0</v>
      </c>
      <c r="P820" s="161">
        <f t="shared" si="25"/>
        <v>0</v>
      </c>
    </row>
    <row r="821" spans="1:16" x14ac:dyDescent="0.25">
      <c r="A821" s="112">
        <v>816</v>
      </c>
      <c r="B821" s="80"/>
      <c r="C821" s="80"/>
      <c r="D821" s="113"/>
      <c r="E821" s="116"/>
      <c r="F821" s="115"/>
      <c r="G821" s="37"/>
      <c r="H821" s="160"/>
      <c r="I821" s="166"/>
      <c r="J821" s="161">
        <f t="shared" si="24"/>
        <v>0</v>
      </c>
      <c r="K821" s="166"/>
      <c r="L821" s="160"/>
      <c r="M821" s="166"/>
      <c r="N821" s="160"/>
      <c r="O821" s="167">
        <f t="shared" si="25"/>
        <v>0</v>
      </c>
      <c r="P821" s="161">
        <f t="shared" si="25"/>
        <v>0</v>
      </c>
    </row>
    <row r="822" spans="1:16" x14ac:dyDescent="0.25">
      <c r="A822" s="112">
        <v>817</v>
      </c>
      <c r="B822" s="80"/>
      <c r="C822" s="80"/>
      <c r="D822" s="113"/>
      <c r="E822" s="116"/>
      <c r="F822" s="115"/>
      <c r="G822" s="37"/>
      <c r="H822" s="160"/>
      <c r="I822" s="166"/>
      <c r="J822" s="161">
        <f t="shared" si="24"/>
        <v>0</v>
      </c>
      <c r="K822" s="166"/>
      <c r="L822" s="160"/>
      <c r="M822" s="166"/>
      <c r="N822" s="160"/>
      <c r="O822" s="167">
        <f t="shared" si="25"/>
        <v>0</v>
      </c>
      <c r="P822" s="161">
        <f t="shared" si="25"/>
        <v>0</v>
      </c>
    </row>
    <row r="823" spans="1:16" x14ac:dyDescent="0.25">
      <c r="A823" s="112">
        <v>818</v>
      </c>
      <c r="B823" s="80"/>
      <c r="C823" s="80"/>
      <c r="D823" s="113"/>
      <c r="E823" s="116"/>
      <c r="F823" s="115"/>
      <c r="G823" s="37"/>
      <c r="H823" s="160"/>
      <c r="I823" s="166"/>
      <c r="J823" s="161">
        <f t="shared" si="24"/>
        <v>0</v>
      </c>
      <c r="K823" s="166"/>
      <c r="L823" s="160"/>
      <c r="M823" s="166"/>
      <c r="N823" s="160"/>
      <c r="O823" s="167">
        <f t="shared" si="25"/>
        <v>0</v>
      </c>
      <c r="P823" s="161">
        <f t="shared" si="25"/>
        <v>0</v>
      </c>
    </row>
    <row r="824" spans="1:16" x14ac:dyDescent="0.25">
      <c r="A824" s="112">
        <v>819</v>
      </c>
      <c r="B824" s="80"/>
      <c r="C824" s="80"/>
      <c r="D824" s="113"/>
      <c r="E824" s="116"/>
      <c r="F824" s="115"/>
      <c r="G824" s="37"/>
      <c r="H824" s="160"/>
      <c r="I824" s="166"/>
      <c r="J824" s="161">
        <f t="shared" si="24"/>
        <v>0</v>
      </c>
      <c r="K824" s="166"/>
      <c r="L824" s="160"/>
      <c r="M824" s="166"/>
      <c r="N824" s="160"/>
      <c r="O824" s="167">
        <f t="shared" si="25"/>
        <v>0</v>
      </c>
      <c r="P824" s="161">
        <f t="shared" si="25"/>
        <v>0</v>
      </c>
    </row>
    <row r="825" spans="1:16" x14ac:dyDescent="0.25">
      <c r="A825" s="112">
        <v>820</v>
      </c>
      <c r="B825" s="80"/>
      <c r="C825" s="80"/>
      <c r="D825" s="113"/>
      <c r="E825" s="116"/>
      <c r="F825" s="115"/>
      <c r="G825" s="37"/>
      <c r="H825" s="160"/>
      <c r="I825" s="166"/>
      <c r="J825" s="161">
        <f t="shared" si="24"/>
        <v>0</v>
      </c>
      <c r="K825" s="166"/>
      <c r="L825" s="160"/>
      <c r="M825" s="166"/>
      <c r="N825" s="160"/>
      <c r="O825" s="167">
        <f t="shared" si="25"/>
        <v>0</v>
      </c>
      <c r="P825" s="161">
        <f t="shared" si="25"/>
        <v>0</v>
      </c>
    </row>
    <row r="826" spans="1:16" x14ac:dyDescent="0.25">
      <c r="A826" s="112">
        <v>821</v>
      </c>
      <c r="B826" s="80"/>
      <c r="C826" s="80"/>
      <c r="D826" s="113"/>
      <c r="E826" s="116"/>
      <c r="F826" s="115"/>
      <c r="G826" s="37"/>
      <c r="H826" s="160"/>
      <c r="I826" s="166"/>
      <c r="J826" s="161">
        <f t="shared" si="24"/>
        <v>0</v>
      </c>
      <c r="K826" s="166"/>
      <c r="L826" s="160"/>
      <c r="M826" s="166"/>
      <c r="N826" s="160"/>
      <c r="O826" s="167">
        <f t="shared" si="25"/>
        <v>0</v>
      </c>
      <c r="P826" s="161">
        <f t="shared" si="25"/>
        <v>0</v>
      </c>
    </row>
    <row r="827" spans="1:16" x14ac:dyDescent="0.25">
      <c r="A827" s="112">
        <v>822</v>
      </c>
      <c r="B827" s="80"/>
      <c r="C827" s="80"/>
      <c r="D827" s="113"/>
      <c r="E827" s="116"/>
      <c r="F827" s="115"/>
      <c r="G827" s="37"/>
      <c r="H827" s="160"/>
      <c r="I827" s="166"/>
      <c r="J827" s="161">
        <f t="shared" si="24"/>
        <v>0</v>
      </c>
      <c r="K827" s="166"/>
      <c r="L827" s="160"/>
      <c r="M827" s="166"/>
      <c r="N827" s="160"/>
      <c r="O827" s="167">
        <f t="shared" si="25"/>
        <v>0</v>
      </c>
      <c r="P827" s="161">
        <f t="shared" si="25"/>
        <v>0</v>
      </c>
    </row>
    <row r="828" spans="1:16" x14ac:dyDescent="0.25">
      <c r="A828" s="112">
        <v>823</v>
      </c>
      <c r="B828" s="80"/>
      <c r="C828" s="80"/>
      <c r="D828" s="113"/>
      <c r="E828" s="116"/>
      <c r="F828" s="115"/>
      <c r="G828" s="37"/>
      <c r="H828" s="160"/>
      <c r="I828" s="166"/>
      <c r="J828" s="161">
        <f t="shared" si="24"/>
        <v>0</v>
      </c>
      <c r="K828" s="166"/>
      <c r="L828" s="160"/>
      <c r="M828" s="166"/>
      <c r="N828" s="160"/>
      <c r="O828" s="167">
        <f t="shared" si="25"/>
        <v>0</v>
      </c>
      <c r="P828" s="161">
        <f t="shared" si="25"/>
        <v>0</v>
      </c>
    </row>
    <row r="829" spans="1:16" x14ac:dyDescent="0.25">
      <c r="A829" s="112">
        <v>824</v>
      </c>
      <c r="B829" s="80"/>
      <c r="C829" s="80"/>
      <c r="D829" s="113"/>
      <c r="E829" s="116"/>
      <c r="F829" s="115"/>
      <c r="G829" s="37"/>
      <c r="H829" s="160"/>
      <c r="I829" s="166"/>
      <c r="J829" s="161">
        <f t="shared" si="24"/>
        <v>0</v>
      </c>
      <c r="K829" s="166"/>
      <c r="L829" s="160"/>
      <c r="M829" s="166"/>
      <c r="N829" s="160"/>
      <c r="O829" s="167">
        <f t="shared" si="25"/>
        <v>0</v>
      </c>
      <c r="P829" s="161">
        <f t="shared" si="25"/>
        <v>0</v>
      </c>
    </row>
    <row r="830" spans="1:16" x14ac:dyDescent="0.25">
      <c r="A830" s="112">
        <v>825</v>
      </c>
      <c r="B830" s="80"/>
      <c r="C830" s="80"/>
      <c r="D830" s="113"/>
      <c r="E830" s="116"/>
      <c r="F830" s="115"/>
      <c r="G830" s="37"/>
      <c r="H830" s="160"/>
      <c r="I830" s="166"/>
      <c r="J830" s="161">
        <f t="shared" si="24"/>
        <v>0</v>
      </c>
      <c r="K830" s="166"/>
      <c r="L830" s="160"/>
      <c r="M830" s="166"/>
      <c r="N830" s="160"/>
      <c r="O830" s="167">
        <f t="shared" si="25"/>
        <v>0</v>
      </c>
      <c r="P830" s="161">
        <f t="shared" si="25"/>
        <v>0</v>
      </c>
    </row>
    <row r="831" spans="1:16" x14ac:dyDescent="0.25">
      <c r="A831" s="112">
        <v>826</v>
      </c>
      <c r="B831" s="80"/>
      <c r="C831" s="80"/>
      <c r="D831" s="113"/>
      <c r="E831" s="116"/>
      <c r="F831" s="115"/>
      <c r="G831" s="37"/>
      <c r="H831" s="160"/>
      <c r="I831" s="166"/>
      <c r="J831" s="161">
        <f t="shared" si="24"/>
        <v>0</v>
      </c>
      <c r="K831" s="166"/>
      <c r="L831" s="160"/>
      <c r="M831" s="166"/>
      <c r="N831" s="160"/>
      <c r="O831" s="167">
        <f t="shared" si="25"/>
        <v>0</v>
      </c>
      <c r="P831" s="161">
        <f t="shared" si="25"/>
        <v>0</v>
      </c>
    </row>
    <row r="832" spans="1:16" x14ac:dyDescent="0.25">
      <c r="A832" s="112">
        <v>827</v>
      </c>
      <c r="B832" s="80"/>
      <c r="C832" s="80"/>
      <c r="D832" s="113"/>
      <c r="E832" s="116"/>
      <c r="F832" s="115"/>
      <c r="G832" s="37"/>
      <c r="H832" s="160"/>
      <c r="I832" s="166"/>
      <c r="J832" s="161">
        <f t="shared" si="24"/>
        <v>0</v>
      </c>
      <c r="K832" s="166"/>
      <c r="L832" s="160"/>
      <c r="M832" s="166"/>
      <c r="N832" s="160"/>
      <c r="O832" s="167">
        <f t="shared" si="25"/>
        <v>0</v>
      </c>
      <c r="P832" s="161">
        <f t="shared" si="25"/>
        <v>0</v>
      </c>
    </row>
    <row r="833" spans="1:16" x14ac:dyDescent="0.25">
      <c r="A833" s="112">
        <v>828</v>
      </c>
      <c r="B833" s="80"/>
      <c r="C833" s="80"/>
      <c r="D833" s="113"/>
      <c r="E833" s="116"/>
      <c r="F833" s="115"/>
      <c r="G833" s="37"/>
      <c r="H833" s="160"/>
      <c r="I833" s="166"/>
      <c r="J833" s="161">
        <f t="shared" si="24"/>
        <v>0</v>
      </c>
      <c r="K833" s="166"/>
      <c r="L833" s="160"/>
      <c r="M833" s="166"/>
      <c r="N833" s="160"/>
      <c r="O833" s="167">
        <f t="shared" si="25"/>
        <v>0</v>
      </c>
      <c r="P833" s="161">
        <f t="shared" si="25"/>
        <v>0</v>
      </c>
    </row>
    <row r="834" spans="1:16" x14ac:dyDescent="0.25">
      <c r="A834" s="112">
        <v>829</v>
      </c>
      <c r="B834" s="80"/>
      <c r="C834" s="80"/>
      <c r="D834" s="113"/>
      <c r="E834" s="116"/>
      <c r="F834" s="115"/>
      <c r="G834" s="37"/>
      <c r="H834" s="160"/>
      <c r="I834" s="166"/>
      <c r="J834" s="161">
        <f t="shared" si="24"/>
        <v>0</v>
      </c>
      <c r="K834" s="166"/>
      <c r="L834" s="160"/>
      <c r="M834" s="166"/>
      <c r="N834" s="160"/>
      <c r="O834" s="167">
        <f t="shared" si="25"/>
        <v>0</v>
      </c>
      <c r="P834" s="161">
        <f t="shared" si="25"/>
        <v>0</v>
      </c>
    </row>
    <row r="835" spans="1:16" x14ac:dyDescent="0.25">
      <c r="A835" s="112">
        <v>830</v>
      </c>
      <c r="B835" s="80"/>
      <c r="C835" s="80"/>
      <c r="D835" s="113"/>
      <c r="E835" s="116"/>
      <c r="F835" s="115"/>
      <c r="G835" s="37"/>
      <c r="H835" s="160"/>
      <c r="I835" s="166"/>
      <c r="J835" s="161">
        <f t="shared" si="24"/>
        <v>0</v>
      </c>
      <c r="K835" s="166"/>
      <c r="L835" s="160"/>
      <c r="M835" s="166"/>
      <c r="N835" s="160"/>
      <c r="O835" s="167">
        <f t="shared" si="25"/>
        <v>0</v>
      </c>
      <c r="P835" s="161">
        <f t="shared" si="25"/>
        <v>0</v>
      </c>
    </row>
    <row r="836" spans="1:16" x14ac:dyDescent="0.25">
      <c r="A836" s="112">
        <v>831</v>
      </c>
      <c r="B836" s="80"/>
      <c r="C836" s="80"/>
      <c r="D836" s="113"/>
      <c r="E836" s="116"/>
      <c r="F836" s="115"/>
      <c r="G836" s="37"/>
      <c r="H836" s="160"/>
      <c r="I836" s="166"/>
      <c r="J836" s="161">
        <f t="shared" si="24"/>
        <v>0</v>
      </c>
      <c r="K836" s="166"/>
      <c r="L836" s="160"/>
      <c r="M836" s="166"/>
      <c r="N836" s="160"/>
      <c r="O836" s="167">
        <f t="shared" si="25"/>
        <v>0</v>
      </c>
      <c r="P836" s="161">
        <f t="shared" si="25"/>
        <v>0</v>
      </c>
    </row>
    <row r="837" spans="1:16" x14ac:dyDescent="0.25">
      <c r="A837" s="112">
        <v>832</v>
      </c>
      <c r="B837" s="80"/>
      <c r="C837" s="80"/>
      <c r="D837" s="113"/>
      <c r="E837" s="116"/>
      <c r="F837" s="115"/>
      <c r="G837" s="37"/>
      <c r="H837" s="160"/>
      <c r="I837" s="166"/>
      <c r="J837" s="161">
        <f t="shared" si="24"/>
        <v>0</v>
      </c>
      <c r="K837" s="166"/>
      <c r="L837" s="160"/>
      <c r="M837" s="166"/>
      <c r="N837" s="160"/>
      <c r="O837" s="167">
        <f t="shared" si="25"/>
        <v>0</v>
      </c>
      <c r="P837" s="161">
        <f t="shared" si="25"/>
        <v>0</v>
      </c>
    </row>
    <row r="838" spans="1:16" x14ac:dyDescent="0.25">
      <c r="A838" s="112">
        <v>833</v>
      </c>
      <c r="B838" s="80"/>
      <c r="C838" s="80"/>
      <c r="D838" s="113"/>
      <c r="E838" s="116"/>
      <c r="F838" s="115"/>
      <c r="G838" s="37"/>
      <c r="H838" s="160"/>
      <c r="I838" s="166"/>
      <c r="J838" s="161">
        <f t="shared" si="24"/>
        <v>0</v>
      </c>
      <c r="K838" s="166"/>
      <c r="L838" s="160"/>
      <c r="M838" s="166"/>
      <c r="N838" s="160"/>
      <c r="O838" s="167">
        <f t="shared" si="25"/>
        <v>0</v>
      </c>
      <c r="P838" s="161">
        <f t="shared" si="25"/>
        <v>0</v>
      </c>
    </row>
    <row r="839" spans="1:16" x14ac:dyDescent="0.25">
      <c r="A839" s="112">
        <v>834</v>
      </c>
      <c r="B839" s="80"/>
      <c r="C839" s="80"/>
      <c r="D839" s="113"/>
      <c r="E839" s="116"/>
      <c r="F839" s="115"/>
      <c r="G839" s="37"/>
      <c r="H839" s="160"/>
      <c r="I839" s="166"/>
      <c r="J839" s="161">
        <f t="shared" ref="J839:J902" si="26">I839*H839</f>
        <v>0</v>
      </c>
      <c r="K839" s="166"/>
      <c r="L839" s="160"/>
      <c r="M839" s="166"/>
      <c r="N839" s="160"/>
      <c r="O839" s="167">
        <f t="shared" ref="O839:P902" si="27">I839+K839-M839</f>
        <v>0</v>
      </c>
      <c r="P839" s="161">
        <f t="shared" si="27"/>
        <v>0</v>
      </c>
    </row>
    <row r="840" spans="1:16" x14ac:dyDescent="0.25">
      <c r="A840" s="112">
        <v>835</v>
      </c>
      <c r="B840" s="80"/>
      <c r="C840" s="80"/>
      <c r="D840" s="113"/>
      <c r="E840" s="116"/>
      <c r="F840" s="115"/>
      <c r="G840" s="37"/>
      <c r="H840" s="160"/>
      <c r="I840" s="166"/>
      <c r="J840" s="161">
        <f t="shared" si="26"/>
        <v>0</v>
      </c>
      <c r="K840" s="166"/>
      <c r="L840" s="160"/>
      <c r="M840" s="166"/>
      <c r="N840" s="160"/>
      <c r="O840" s="167">
        <f t="shared" si="27"/>
        <v>0</v>
      </c>
      <c r="P840" s="161">
        <f t="shared" si="27"/>
        <v>0</v>
      </c>
    </row>
    <row r="841" spans="1:16" x14ac:dyDescent="0.25">
      <c r="A841" s="112">
        <v>836</v>
      </c>
      <c r="B841" s="80"/>
      <c r="C841" s="80"/>
      <c r="D841" s="113"/>
      <c r="E841" s="116"/>
      <c r="F841" s="115"/>
      <c r="G841" s="37"/>
      <c r="H841" s="160"/>
      <c r="I841" s="166"/>
      <c r="J841" s="161">
        <f t="shared" si="26"/>
        <v>0</v>
      </c>
      <c r="K841" s="166"/>
      <c r="L841" s="160"/>
      <c r="M841" s="166"/>
      <c r="N841" s="160"/>
      <c r="O841" s="167">
        <f t="shared" si="27"/>
        <v>0</v>
      </c>
      <c r="P841" s="161">
        <f t="shared" si="27"/>
        <v>0</v>
      </c>
    </row>
    <row r="842" spans="1:16" x14ac:dyDescent="0.25">
      <c r="A842" s="112">
        <v>837</v>
      </c>
      <c r="B842" s="80"/>
      <c r="C842" s="80"/>
      <c r="D842" s="113"/>
      <c r="E842" s="116"/>
      <c r="F842" s="115"/>
      <c r="G842" s="37"/>
      <c r="H842" s="160"/>
      <c r="I842" s="166"/>
      <c r="J842" s="161">
        <f t="shared" si="26"/>
        <v>0</v>
      </c>
      <c r="K842" s="166"/>
      <c r="L842" s="160"/>
      <c r="M842" s="166"/>
      <c r="N842" s="160"/>
      <c r="O842" s="167">
        <f t="shared" si="27"/>
        <v>0</v>
      </c>
      <c r="P842" s="161">
        <f t="shared" si="27"/>
        <v>0</v>
      </c>
    </row>
    <row r="843" spans="1:16" x14ac:dyDescent="0.25">
      <c r="A843" s="112">
        <v>838</v>
      </c>
      <c r="B843" s="80"/>
      <c r="C843" s="80"/>
      <c r="D843" s="113"/>
      <c r="E843" s="116"/>
      <c r="F843" s="115"/>
      <c r="G843" s="37"/>
      <c r="H843" s="160"/>
      <c r="I843" s="166"/>
      <c r="J843" s="161">
        <f t="shared" si="26"/>
        <v>0</v>
      </c>
      <c r="K843" s="166"/>
      <c r="L843" s="160"/>
      <c r="M843" s="166"/>
      <c r="N843" s="160"/>
      <c r="O843" s="167">
        <f t="shared" si="27"/>
        <v>0</v>
      </c>
      <c r="P843" s="161">
        <f t="shared" si="27"/>
        <v>0</v>
      </c>
    </row>
    <row r="844" spans="1:16" x14ac:dyDescent="0.25">
      <c r="A844" s="112">
        <v>839</v>
      </c>
      <c r="B844" s="80"/>
      <c r="C844" s="80"/>
      <c r="D844" s="113"/>
      <c r="E844" s="116"/>
      <c r="F844" s="115"/>
      <c r="G844" s="37"/>
      <c r="H844" s="160"/>
      <c r="I844" s="166"/>
      <c r="J844" s="161">
        <f t="shared" si="26"/>
        <v>0</v>
      </c>
      <c r="K844" s="166"/>
      <c r="L844" s="160"/>
      <c r="M844" s="166"/>
      <c r="N844" s="160"/>
      <c r="O844" s="167">
        <f t="shared" si="27"/>
        <v>0</v>
      </c>
      <c r="P844" s="161">
        <f t="shared" si="27"/>
        <v>0</v>
      </c>
    </row>
    <row r="845" spans="1:16" x14ac:dyDescent="0.25">
      <c r="A845" s="112">
        <v>840</v>
      </c>
      <c r="B845" s="80"/>
      <c r="C845" s="80"/>
      <c r="D845" s="113"/>
      <c r="E845" s="116"/>
      <c r="F845" s="115"/>
      <c r="G845" s="37"/>
      <c r="H845" s="160"/>
      <c r="I845" s="166"/>
      <c r="J845" s="161">
        <f t="shared" si="26"/>
        <v>0</v>
      </c>
      <c r="K845" s="166"/>
      <c r="L845" s="160"/>
      <c r="M845" s="166"/>
      <c r="N845" s="160"/>
      <c r="O845" s="167">
        <f t="shared" si="27"/>
        <v>0</v>
      </c>
      <c r="P845" s="161">
        <f t="shared" si="27"/>
        <v>0</v>
      </c>
    </row>
    <row r="846" spans="1:16" x14ac:dyDescent="0.25">
      <c r="A846" s="112">
        <v>841</v>
      </c>
      <c r="B846" s="80"/>
      <c r="C846" s="80"/>
      <c r="D846" s="113"/>
      <c r="E846" s="116"/>
      <c r="F846" s="115"/>
      <c r="G846" s="37"/>
      <c r="H846" s="160"/>
      <c r="I846" s="166"/>
      <c r="J846" s="161">
        <f t="shared" si="26"/>
        <v>0</v>
      </c>
      <c r="K846" s="166"/>
      <c r="L846" s="160"/>
      <c r="M846" s="166"/>
      <c r="N846" s="160"/>
      <c r="O846" s="167">
        <f t="shared" si="27"/>
        <v>0</v>
      </c>
      <c r="P846" s="161">
        <f t="shared" si="27"/>
        <v>0</v>
      </c>
    </row>
    <row r="847" spans="1:16" x14ac:dyDescent="0.25">
      <c r="A847" s="112">
        <v>842</v>
      </c>
      <c r="B847" s="80"/>
      <c r="C847" s="80"/>
      <c r="D847" s="113"/>
      <c r="E847" s="116"/>
      <c r="F847" s="115"/>
      <c r="G847" s="37"/>
      <c r="H847" s="160"/>
      <c r="I847" s="166"/>
      <c r="J847" s="161">
        <f t="shared" si="26"/>
        <v>0</v>
      </c>
      <c r="K847" s="166"/>
      <c r="L847" s="160"/>
      <c r="M847" s="166"/>
      <c r="N847" s="160"/>
      <c r="O847" s="167">
        <f t="shared" si="27"/>
        <v>0</v>
      </c>
      <c r="P847" s="161">
        <f t="shared" si="27"/>
        <v>0</v>
      </c>
    </row>
    <row r="848" spans="1:16" x14ac:dyDescent="0.25">
      <c r="A848" s="112">
        <v>843</v>
      </c>
      <c r="B848" s="80"/>
      <c r="C848" s="80"/>
      <c r="D848" s="113"/>
      <c r="E848" s="116"/>
      <c r="F848" s="115"/>
      <c r="G848" s="37"/>
      <c r="H848" s="160"/>
      <c r="I848" s="166"/>
      <c r="J848" s="161">
        <f t="shared" si="26"/>
        <v>0</v>
      </c>
      <c r="K848" s="166"/>
      <c r="L848" s="160"/>
      <c r="M848" s="166"/>
      <c r="N848" s="160"/>
      <c r="O848" s="167">
        <f t="shared" si="27"/>
        <v>0</v>
      </c>
      <c r="P848" s="161">
        <f t="shared" si="27"/>
        <v>0</v>
      </c>
    </row>
    <row r="849" spans="1:16" x14ac:dyDescent="0.25">
      <c r="A849" s="112">
        <v>844</v>
      </c>
      <c r="B849" s="80"/>
      <c r="C849" s="80"/>
      <c r="D849" s="113"/>
      <c r="E849" s="116"/>
      <c r="F849" s="115"/>
      <c r="G849" s="37"/>
      <c r="H849" s="160"/>
      <c r="I849" s="166"/>
      <c r="J849" s="161">
        <f t="shared" si="26"/>
        <v>0</v>
      </c>
      <c r="K849" s="166"/>
      <c r="L849" s="160"/>
      <c r="M849" s="166"/>
      <c r="N849" s="160"/>
      <c r="O849" s="167">
        <f t="shared" si="27"/>
        <v>0</v>
      </c>
      <c r="P849" s="161">
        <f t="shared" si="27"/>
        <v>0</v>
      </c>
    </row>
    <row r="850" spans="1:16" x14ac:dyDescent="0.25">
      <c r="A850" s="112">
        <v>845</v>
      </c>
      <c r="B850" s="80"/>
      <c r="C850" s="80"/>
      <c r="D850" s="113"/>
      <c r="E850" s="116"/>
      <c r="F850" s="115"/>
      <c r="G850" s="37"/>
      <c r="H850" s="160"/>
      <c r="I850" s="166"/>
      <c r="J850" s="161">
        <f t="shared" si="26"/>
        <v>0</v>
      </c>
      <c r="K850" s="166"/>
      <c r="L850" s="160"/>
      <c r="M850" s="166"/>
      <c r="N850" s="160"/>
      <c r="O850" s="167">
        <f t="shared" si="27"/>
        <v>0</v>
      </c>
      <c r="P850" s="161">
        <f t="shared" si="27"/>
        <v>0</v>
      </c>
    </row>
    <row r="851" spans="1:16" x14ac:dyDescent="0.25">
      <c r="A851" s="112">
        <v>846</v>
      </c>
      <c r="B851" s="80"/>
      <c r="C851" s="80"/>
      <c r="D851" s="113"/>
      <c r="E851" s="116"/>
      <c r="F851" s="115"/>
      <c r="G851" s="37"/>
      <c r="H851" s="160"/>
      <c r="I851" s="166"/>
      <c r="J851" s="161">
        <f t="shared" si="26"/>
        <v>0</v>
      </c>
      <c r="K851" s="166"/>
      <c r="L851" s="160"/>
      <c r="M851" s="166"/>
      <c r="N851" s="160"/>
      <c r="O851" s="167">
        <f t="shared" si="27"/>
        <v>0</v>
      </c>
      <c r="P851" s="161">
        <f t="shared" si="27"/>
        <v>0</v>
      </c>
    </row>
    <row r="852" spans="1:16" x14ac:dyDescent="0.25">
      <c r="A852" s="112">
        <v>847</v>
      </c>
      <c r="B852" s="80"/>
      <c r="C852" s="80"/>
      <c r="D852" s="113"/>
      <c r="E852" s="116"/>
      <c r="F852" s="115"/>
      <c r="G852" s="37"/>
      <c r="H852" s="160"/>
      <c r="I852" s="166"/>
      <c r="J852" s="161">
        <f t="shared" si="26"/>
        <v>0</v>
      </c>
      <c r="K852" s="166"/>
      <c r="L852" s="160"/>
      <c r="M852" s="166"/>
      <c r="N852" s="160"/>
      <c r="O852" s="167">
        <f t="shared" si="27"/>
        <v>0</v>
      </c>
      <c r="P852" s="161">
        <f t="shared" si="27"/>
        <v>0</v>
      </c>
    </row>
    <row r="853" spans="1:16" x14ac:dyDescent="0.25">
      <c r="A853" s="112">
        <v>848</v>
      </c>
      <c r="B853" s="80"/>
      <c r="C853" s="80"/>
      <c r="D853" s="113"/>
      <c r="E853" s="116"/>
      <c r="F853" s="115"/>
      <c r="G853" s="37"/>
      <c r="H853" s="160"/>
      <c r="I853" s="166"/>
      <c r="J853" s="161">
        <f t="shared" si="26"/>
        <v>0</v>
      </c>
      <c r="K853" s="166"/>
      <c r="L853" s="160"/>
      <c r="M853" s="166"/>
      <c r="N853" s="160"/>
      <c r="O853" s="167">
        <f t="shared" si="27"/>
        <v>0</v>
      </c>
      <c r="P853" s="161">
        <f t="shared" si="27"/>
        <v>0</v>
      </c>
    </row>
    <row r="854" spans="1:16" x14ac:dyDescent="0.25">
      <c r="A854" s="112">
        <v>849</v>
      </c>
      <c r="B854" s="80"/>
      <c r="C854" s="80"/>
      <c r="D854" s="113"/>
      <c r="E854" s="116"/>
      <c r="F854" s="115"/>
      <c r="G854" s="37"/>
      <c r="H854" s="160"/>
      <c r="I854" s="166"/>
      <c r="J854" s="161">
        <f t="shared" si="26"/>
        <v>0</v>
      </c>
      <c r="K854" s="166"/>
      <c r="L854" s="160"/>
      <c r="M854" s="166"/>
      <c r="N854" s="160"/>
      <c r="O854" s="167">
        <f t="shared" si="27"/>
        <v>0</v>
      </c>
      <c r="P854" s="161">
        <f t="shared" si="27"/>
        <v>0</v>
      </c>
    </row>
    <row r="855" spans="1:16" x14ac:dyDescent="0.25">
      <c r="A855" s="112">
        <v>850</v>
      </c>
      <c r="B855" s="80"/>
      <c r="C855" s="80"/>
      <c r="D855" s="113"/>
      <c r="E855" s="116"/>
      <c r="F855" s="115"/>
      <c r="G855" s="37"/>
      <c r="H855" s="160"/>
      <c r="I855" s="166"/>
      <c r="J855" s="161">
        <f t="shared" si="26"/>
        <v>0</v>
      </c>
      <c r="K855" s="166"/>
      <c r="L855" s="160"/>
      <c r="M855" s="166"/>
      <c r="N855" s="160"/>
      <c r="O855" s="167">
        <f t="shared" si="27"/>
        <v>0</v>
      </c>
      <c r="P855" s="161">
        <f t="shared" si="27"/>
        <v>0</v>
      </c>
    </row>
    <row r="856" spans="1:16" x14ac:dyDescent="0.25">
      <c r="A856" s="112">
        <v>851</v>
      </c>
      <c r="B856" s="80"/>
      <c r="C856" s="80"/>
      <c r="D856" s="113"/>
      <c r="E856" s="116"/>
      <c r="F856" s="115"/>
      <c r="G856" s="37"/>
      <c r="H856" s="160"/>
      <c r="I856" s="166"/>
      <c r="J856" s="161">
        <f t="shared" si="26"/>
        <v>0</v>
      </c>
      <c r="K856" s="166"/>
      <c r="L856" s="160"/>
      <c r="M856" s="166"/>
      <c r="N856" s="160"/>
      <c r="O856" s="167">
        <f t="shared" si="27"/>
        <v>0</v>
      </c>
      <c r="P856" s="161">
        <f t="shared" si="27"/>
        <v>0</v>
      </c>
    </row>
    <row r="857" spans="1:16" x14ac:dyDescent="0.25">
      <c r="A857" s="112">
        <v>852</v>
      </c>
      <c r="B857" s="80"/>
      <c r="C857" s="80"/>
      <c r="D857" s="113"/>
      <c r="E857" s="116"/>
      <c r="F857" s="115"/>
      <c r="G857" s="37"/>
      <c r="H857" s="160"/>
      <c r="I857" s="166"/>
      <c r="J857" s="161">
        <f t="shared" si="26"/>
        <v>0</v>
      </c>
      <c r="K857" s="166"/>
      <c r="L857" s="160"/>
      <c r="M857" s="166"/>
      <c r="N857" s="160"/>
      <c r="O857" s="167">
        <f t="shared" si="27"/>
        <v>0</v>
      </c>
      <c r="P857" s="161">
        <f t="shared" si="27"/>
        <v>0</v>
      </c>
    </row>
    <row r="858" spans="1:16" x14ac:dyDescent="0.25">
      <c r="A858" s="112">
        <v>853</v>
      </c>
      <c r="B858" s="80"/>
      <c r="C858" s="80"/>
      <c r="D858" s="113"/>
      <c r="E858" s="116"/>
      <c r="F858" s="115"/>
      <c r="G858" s="37"/>
      <c r="H858" s="160"/>
      <c r="I858" s="166"/>
      <c r="J858" s="161">
        <f t="shared" si="26"/>
        <v>0</v>
      </c>
      <c r="K858" s="166"/>
      <c r="L858" s="160"/>
      <c r="M858" s="166"/>
      <c r="N858" s="160"/>
      <c r="O858" s="167">
        <f t="shared" si="27"/>
        <v>0</v>
      </c>
      <c r="P858" s="161">
        <f t="shared" si="27"/>
        <v>0</v>
      </c>
    </row>
    <row r="859" spans="1:16" x14ac:dyDescent="0.25">
      <c r="A859" s="112">
        <v>854</v>
      </c>
      <c r="B859" s="80"/>
      <c r="C859" s="80"/>
      <c r="D859" s="113"/>
      <c r="E859" s="116"/>
      <c r="F859" s="115"/>
      <c r="G859" s="37"/>
      <c r="H859" s="160"/>
      <c r="I859" s="166"/>
      <c r="J859" s="161">
        <f t="shared" si="26"/>
        <v>0</v>
      </c>
      <c r="K859" s="166"/>
      <c r="L859" s="160"/>
      <c r="M859" s="166"/>
      <c r="N859" s="160"/>
      <c r="O859" s="167">
        <f t="shared" si="27"/>
        <v>0</v>
      </c>
      <c r="P859" s="161">
        <f t="shared" si="27"/>
        <v>0</v>
      </c>
    </row>
    <row r="860" spans="1:16" x14ac:dyDescent="0.25">
      <c r="A860" s="112">
        <v>855</v>
      </c>
      <c r="B860" s="80"/>
      <c r="C860" s="80"/>
      <c r="D860" s="113"/>
      <c r="E860" s="116"/>
      <c r="F860" s="115"/>
      <c r="G860" s="37"/>
      <c r="H860" s="160"/>
      <c r="I860" s="166"/>
      <c r="J860" s="161">
        <f t="shared" si="26"/>
        <v>0</v>
      </c>
      <c r="K860" s="166"/>
      <c r="L860" s="160"/>
      <c r="M860" s="166"/>
      <c r="N860" s="160"/>
      <c r="O860" s="167">
        <f t="shared" si="27"/>
        <v>0</v>
      </c>
      <c r="P860" s="161">
        <f t="shared" si="27"/>
        <v>0</v>
      </c>
    </row>
    <row r="861" spans="1:16" x14ac:dyDescent="0.25">
      <c r="A861" s="112">
        <v>856</v>
      </c>
      <c r="B861" s="80"/>
      <c r="C861" s="80"/>
      <c r="D861" s="113"/>
      <c r="E861" s="116"/>
      <c r="F861" s="115"/>
      <c r="G861" s="37"/>
      <c r="H861" s="160"/>
      <c r="I861" s="166"/>
      <c r="J861" s="161">
        <f t="shared" si="26"/>
        <v>0</v>
      </c>
      <c r="K861" s="166"/>
      <c r="L861" s="160"/>
      <c r="M861" s="166"/>
      <c r="N861" s="160"/>
      <c r="O861" s="167">
        <f t="shared" si="27"/>
        <v>0</v>
      </c>
      <c r="P861" s="161">
        <f t="shared" si="27"/>
        <v>0</v>
      </c>
    </row>
    <row r="862" spans="1:16" x14ac:dyDescent="0.25">
      <c r="A862" s="112">
        <v>857</v>
      </c>
      <c r="B862" s="80"/>
      <c r="C862" s="80"/>
      <c r="D862" s="113"/>
      <c r="E862" s="116"/>
      <c r="F862" s="115"/>
      <c r="G862" s="37"/>
      <c r="H862" s="160"/>
      <c r="I862" s="166"/>
      <c r="J862" s="161">
        <f t="shared" si="26"/>
        <v>0</v>
      </c>
      <c r="K862" s="166"/>
      <c r="L862" s="160"/>
      <c r="M862" s="166"/>
      <c r="N862" s="160"/>
      <c r="O862" s="167">
        <f t="shared" si="27"/>
        <v>0</v>
      </c>
      <c r="P862" s="161">
        <f t="shared" si="27"/>
        <v>0</v>
      </c>
    </row>
    <row r="863" spans="1:16" x14ac:dyDescent="0.25">
      <c r="A863" s="112">
        <v>858</v>
      </c>
      <c r="B863" s="80"/>
      <c r="C863" s="80"/>
      <c r="D863" s="113"/>
      <c r="E863" s="116"/>
      <c r="F863" s="115"/>
      <c r="G863" s="37"/>
      <c r="H863" s="160"/>
      <c r="I863" s="166"/>
      <c r="J863" s="161">
        <f t="shared" si="26"/>
        <v>0</v>
      </c>
      <c r="K863" s="166"/>
      <c r="L863" s="160"/>
      <c r="M863" s="166"/>
      <c r="N863" s="160"/>
      <c r="O863" s="167">
        <f t="shared" si="27"/>
        <v>0</v>
      </c>
      <c r="P863" s="161">
        <f t="shared" si="27"/>
        <v>0</v>
      </c>
    </row>
    <row r="864" spans="1:16" x14ac:dyDescent="0.25">
      <c r="A864" s="112">
        <v>859</v>
      </c>
      <c r="B864" s="80"/>
      <c r="C864" s="80"/>
      <c r="D864" s="113"/>
      <c r="E864" s="116"/>
      <c r="F864" s="115"/>
      <c r="G864" s="37"/>
      <c r="H864" s="160"/>
      <c r="I864" s="166"/>
      <c r="J864" s="161">
        <f t="shared" si="26"/>
        <v>0</v>
      </c>
      <c r="K864" s="166"/>
      <c r="L864" s="160"/>
      <c r="M864" s="166"/>
      <c r="N864" s="160"/>
      <c r="O864" s="167">
        <f t="shared" si="27"/>
        <v>0</v>
      </c>
      <c r="P864" s="161">
        <f t="shared" si="27"/>
        <v>0</v>
      </c>
    </row>
    <row r="865" spans="1:16" x14ac:dyDescent="0.25">
      <c r="A865" s="112">
        <v>860</v>
      </c>
      <c r="B865" s="80"/>
      <c r="C865" s="80"/>
      <c r="D865" s="113"/>
      <c r="E865" s="116"/>
      <c r="F865" s="115"/>
      <c r="G865" s="37"/>
      <c r="H865" s="160"/>
      <c r="I865" s="166"/>
      <c r="J865" s="161">
        <f t="shared" si="26"/>
        <v>0</v>
      </c>
      <c r="K865" s="166"/>
      <c r="L865" s="160"/>
      <c r="M865" s="166"/>
      <c r="N865" s="160"/>
      <c r="O865" s="167">
        <f t="shared" si="27"/>
        <v>0</v>
      </c>
      <c r="P865" s="161">
        <f t="shared" si="27"/>
        <v>0</v>
      </c>
    </row>
    <row r="866" spans="1:16" x14ac:dyDescent="0.25">
      <c r="A866" s="112">
        <v>861</v>
      </c>
      <c r="B866" s="80"/>
      <c r="C866" s="80"/>
      <c r="D866" s="113"/>
      <c r="E866" s="116"/>
      <c r="F866" s="115"/>
      <c r="G866" s="37"/>
      <c r="H866" s="160"/>
      <c r="I866" s="166"/>
      <c r="J866" s="161">
        <f t="shared" si="26"/>
        <v>0</v>
      </c>
      <c r="K866" s="166"/>
      <c r="L866" s="160"/>
      <c r="M866" s="166"/>
      <c r="N866" s="160"/>
      <c r="O866" s="167">
        <f t="shared" si="27"/>
        <v>0</v>
      </c>
      <c r="P866" s="161">
        <f t="shared" si="27"/>
        <v>0</v>
      </c>
    </row>
    <row r="867" spans="1:16" x14ac:dyDescent="0.25">
      <c r="A867" s="112">
        <v>862</v>
      </c>
      <c r="B867" s="80"/>
      <c r="C867" s="80"/>
      <c r="D867" s="113"/>
      <c r="E867" s="116"/>
      <c r="F867" s="115"/>
      <c r="G867" s="37"/>
      <c r="H867" s="160"/>
      <c r="I867" s="166"/>
      <c r="J867" s="161">
        <f t="shared" si="26"/>
        <v>0</v>
      </c>
      <c r="K867" s="166"/>
      <c r="L867" s="160"/>
      <c r="M867" s="166"/>
      <c r="N867" s="160"/>
      <c r="O867" s="167">
        <f t="shared" si="27"/>
        <v>0</v>
      </c>
      <c r="P867" s="161">
        <f t="shared" si="27"/>
        <v>0</v>
      </c>
    </row>
    <row r="868" spans="1:16" x14ac:dyDescent="0.25">
      <c r="A868" s="112">
        <v>863</v>
      </c>
      <c r="B868" s="80"/>
      <c r="C868" s="80"/>
      <c r="D868" s="113"/>
      <c r="E868" s="116"/>
      <c r="F868" s="115"/>
      <c r="G868" s="37"/>
      <c r="H868" s="160"/>
      <c r="I868" s="166"/>
      <c r="J868" s="161">
        <f t="shared" si="26"/>
        <v>0</v>
      </c>
      <c r="K868" s="166"/>
      <c r="L868" s="160"/>
      <c r="M868" s="166"/>
      <c r="N868" s="160"/>
      <c r="O868" s="167">
        <f t="shared" si="27"/>
        <v>0</v>
      </c>
      <c r="P868" s="161">
        <f t="shared" si="27"/>
        <v>0</v>
      </c>
    </row>
    <row r="869" spans="1:16" x14ac:dyDescent="0.25">
      <c r="A869" s="112">
        <v>864</v>
      </c>
      <c r="B869" s="80"/>
      <c r="C869" s="80"/>
      <c r="D869" s="113"/>
      <c r="E869" s="116"/>
      <c r="F869" s="115"/>
      <c r="G869" s="37"/>
      <c r="H869" s="160"/>
      <c r="I869" s="166"/>
      <c r="J869" s="161">
        <f t="shared" si="26"/>
        <v>0</v>
      </c>
      <c r="K869" s="166"/>
      <c r="L869" s="160"/>
      <c r="M869" s="166"/>
      <c r="N869" s="160"/>
      <c r="O869" s="167">
        <f t="shared" si="27"/>
        <v>0</v>
      </c>
      <c r="P869" s="161">
        <f t="shared" si="27"/>
        <v>0</v>
      </c>
    </row>
    <row r="870" spans="1:16" x14ac:dyDescent="0.25">
      <c r="A870" s="112">
        <v>865</v>
      </c>
      <c r="B870" s="80"/>
      <c r="C870" s="80"/>
      <c r="D870" s="113"/>
      <c r="E870" s="116"/>
      <c r="F870" s="115"/>
      <c r="G870" s="37"/>
      <c r="H870" s="160"/>
      <c r="I870" s="166"/>
      <c r="J870" s="161">
        <f t="shared" si="26"/>
        <v>0</v>
      </c>
      <c r="K870" s="166"/>
      <c r="L870" s="160"/>
      <c r="M870" s="166"/>
      <c r="N870" s="160"/>
      <c r="O870" s="167">
        <f t="shared" si="27"/>
        <v>0</v>
      </c>
      <c r="P870" s="161">
        <f t="shared" si="27"/>
        <v>0</v>
      </c>
    </row>
    <row r="871" spans="1:16" x14ac:dyDescent="0.25">
      <c r="A871" s="112">
        <v>866</v>
      </c>
      <c r="B871" s="80"/>
      <c r="C871" s="80"/>
      <c r="D871" s="113"/>
      <c r="E871" s="116"/>
      <c r="F871" s="115"/>
      <c r="G871" s="37"/>
      <c r="H871" s="160"/>
      <c r="I871" s="166"/>
      <c r="J871" s="161">
        <f t="shared" si="26"/>
        <v>0</v>
      </c>
      <c r="K871" s="166"/>
      <c r="L871" s="160"/>
      <c r="M871" s="166"/>
      <c r="N871" s="160"/>
      <c r="O871" s="167">
        <f t="shared" si="27"/>
        <v>0</v>
      </c>
      <c r="P871" s="161">
        <f t="shared" si="27"/>
        <v>0</v>
      </c>
    </row>
    <row r="872" spans="1:16" x14ac:dyDescent="0.25">
      <c r="A872" s="112">
        <v>867</v>
      </c>
      <c r="B872" s="80"/>
      <c r="C872" s="80"/>
      <c r="D872" s="113"/>
      <c r="E872" s="116"/>
      <c r="F872" s="115"/>
      <c r="G872" s="37"/>
      <c r="H872" s="160"/>
      <c r="I872" s="166"/>
      <c r="J872" s="161">
        <f t="shared" si="26"/>
        <v>0</v>
      </c>
      <c r="K872" s="166"/>
      <c r="L872" s="160"/>
      <c r="M872" s="166"/>
      <c r="N872" s="160"/>
      <c r="O872" s="167">
        <f t="shared" si="27"/>
        <v>0</v>
      </c>
      <c r="P872" s="161">
        <f t="shared" si="27"/>
        <v>0</v>
      </c>
    </row>
    <row r="873" spans="1:16" x14ac:dyDescent="0.25">
      <c r="A873" s="112">
        <v>868</v>
      </c>
      <c r="B873" s="80"/>
      <c r="C873" s="80"/>
      <c r="D873" s="113"/>
      <c r="E873" s="116"/>
      <c r="F873" s="115"/>
      <c r="G873" s="37"/>
      <c r="H873" s="160"/>
      <c r="I873" s="166"/>
      <c r="J873" s="161">
        <f t="shared" si="26"/>
        <v>0</v>
      </c>
      <c r="K873" s="166"/>
      <c r="L873" s="160"/>
      <c r="M873" s="166"/>
      <c r="N873" s="160"/>
      <c r="O873" s="167">
        <f t="shared" si="27"/>
        <v>0</v>
      </c>
      <c r="P873" s="161">
        <f t="shared" si="27"/>
        <v>0</v>
      </c>
    </row>
    <row r="874" spans="1:16" x14ac:dyDescent="0.25">
      <c r="A874" s="112">
        <v>869</v>
      </c>
      <c r="B874" s="80"/>
      <c r="C874" s="80"/>
      <c r="D874" s="113"/>
      <c r="E874" s="116"/>
      <c r="F874" s="115"/>
      <c r="G874" s="37"/>
      <c r="H874" s="160"/>
      <c r="I874" s="166"/>
      <c r="J874" s="161">
        <f t="shared" si="26"/>
        <v>0</v>
      </c>
      <c r="K874" s="166"/>
      <c r="L874" s="160"/>
      <c r="M874" s="166"/>
      <c r="N874" s="160"/>
      <c r="O874" s="167">
        <f t="shared" si="27"/>
        <v>0</v>
      </c>
      <c r="P874" s="161">
        <f t="shared" si="27"/>
        <v>0</v>
      </c>
    </row>
    <row r="875" spans="1:16" x14ac:dyDescent="0.25">
      <c r="A875" s="112">
        <v>870</v>
      </c>
      <c r="B875" s="80"/>
      <c r="C875" s="80"/>
      <c r="D875" s="113"/>
      <c r="E875" s="116"/>
      <c r="F875" s="115"/>
      <c r="G875" s="37"/>
      <c r="H875" s="160"/>
      <c r="I875" s="166"/>
      <c r="J875" s="161">
        <f t="shared" si="26"/>
        <v>0</v>
      </c>
      <c r="K875" s="166"/>
      <c r="L875" s="160"/>
      <c r="M875" s="166"/>
      <c r="N875" s="160"/>
      <c r="O875" s="167">
        <f t="shared" si="27"/>
        <v>0</v>
      </c>
      <c r="P875" s="161">
        <f t="shared" si="27"/>
        <v>0</v>
      </c>
    </row>
    <row r="876" spans="1:16" x14ac:dyDescent="0.25">
      <c r="A876" s="112">
        <v>871</v>
      </c>
      <c r="B876" s="80"/>
      <c r="C876" s="80"/>
      <c r="D876" s="113"/>
      <c r="E876" s="116"/>
      <c r="F876" s="115"/>
      <c r="G876" s="37"/>
      <c r="H876" s="160"/>
      <c r="I876" s="166"/>
      <c r="J876" s="161">
        <f t="shared" si="26"/>
        <v>0</v>
      </c>
      <c r="K876" s="166"/>
      <c r="L876" s="160"/>
      <c r="M876" s="166"/>
      <c r="N876" s="160"/>
      <c r="O876" s="167">
        <f t="shared" si="27"/>
        <v>0</v>
      </c>
      <c r="P876" s="161">
        <f t="shared" si="27"/>
        <v>0</v>
      </c>
    </row>
    <row r="877" spans="1:16" x14ac:dyDescent="0.25">
      <c r="A877" s="112">
        <v>872</v>
      </c>
      <c r="B877" s="80"/>
      <c r="C877" s="80"/>
      <c r="D877" s="113"/>
      <c r="E877" s="116"/>
      <c r="F877" s="115"/>
      <c r="G877" s="37"/>
      <c r="H877" s="160"/>
      <c r="I877" s="166"/>
      <c r="J877" s="161">
        <f t="shared" si="26"/>
        <v>0</v>
      </c>
      <c r="K877" s="166"/>
      <c r="L877" s="160"/>
      <c r="M877" s="166"/>
      <c r="N877" s="160"/>
      <c r="O877" s="167">
        <f t="shared" si="27"/>
        <v>0</v>
      </c>
      <c r="P877" s="161">
        <f t="shared" si="27"/>
        <v>0</v>
      </c>
    </row>
    <row r="878" spans="1:16" x14ac:dyDescent="0.25">
      <c r="A878" s="112">
        <v>873</v>
      </c>
      <c r="B878" s="80"/>
      <c r="C878" s="80"/>
      <c r="D878" s="113"/>
      <c r="E878" s="116"/>
      <c r="F878" s="115"/>
      <c r="G878" s="37"/>
      <c r="H878" s="160"/>
      <c r="I878" s="166"/>
      <c r="J878" s="161">
        <f t="shared" si="26"/>
        <v>0</v>
      </c>
      <c r="K878" s="166"/>
      <c r="L878" s="160"/>
      <c r="M878" s="166"/>
      <c r="N878" s="160"/>
      <c r="O878" s="167">
        <f t="shared" si="27"/>
        <v>0</v>
      </c>
      <c r="P878" s="161">
        <f t="shared" si="27"/>
        <v>0</v>
      </c>
    </row>
    <row r="879" spans="1:16" x14ac:dyDescent="0.25">
      <c r="A879" s="112">
        <v>874</v>
      </c>
      <c r="B879" s="80"/>
      <c r="C879" s="80"/>
      <c r="D879" s="113"/>
      <c r="E879" s="116"/>
      <c r="F879" s="115"/>
      <c r="G879" s="37"/>
      <c r="H879" s="160"/>
      <c r="I879" s="166"/>
      <c r="J879" s="161">
        <f t="shared" si="26"/>
        <v>0</v>
      </c>
      <c r="K879" s="166"/>
      <c r="L879" s="160"/>
      <c r="M879" s="166"/>
      <c r="N879" s="160"/>
      <c r="O879" s="167">
        <f t="shared" si="27"/>
        <v>0</v>
      </c>
      <c r="P879" s="161">
        <f t="shared" si="27"/>
        <v>0</v>
      </c>
    </row>
    <row r="880" spans="1:16" x14ac:dyDescent="0.25">
      <c r="A880" s="112">
        <v>875</v>
      </c>
      <c r="B880" s="80"/>
      <c r="C880" s="80"/>
      <c r="D880" s="113"/>
      <c r="E880" s="116"/>
      <c r="F880" s="115"/>
      <c r="G880" s="37"/>
      <c r="H880" s="160"/>
      <c r="I880" s="166"/>
      <c r="J880" s="161">
        <f t="shared" si="26"/>
        <v>0</v>
      </c>
      <c r="K880" s="166"/>
      <c r="L880" s="160"/>
      <c r="M880" s="166"/>
      <c r="N880" s="160"/>
      <c r="O880" s="167">
        <f t="shared" si="27"/>
        <v>0</v>
      </c>
      <c r="P880" s="161">
        <f t="shared" si="27"/>
        <v>0</v>
      </c>
    </row>
    <row r="881" spans="1:16" x14ac:dyDescent="0.25">
      <c r="A881" s="112">
        <v>876</v>
      </c>
      <c r="B881" s="80"/>
      <c r="C881" s="80"/>
      <c r="D881" s="113"/>
      <c r="E881" s="116"/>
      <c r="F881" s="115"/>
      <c r="G881" s="37"/>
      <c r="H881" s="160"/>
      <c r="I881" s="166"/>
      <c r="J881" s="161">
        <f t="shared" si="26"/>
        <v>0</v>
      </c>
      <c r="K881" s="166"/>
      <c r="L881" s="160"/>
      <c r="M881" s="166"/>
      <c r="N881" s="160"/>
      <c r="O881" s="167">
        <f t="shared" si="27"/>
        <v>0</v>
      </c>
      <c r="P881" s="161">
        <f t="shared" si="27"/>
        <v>0</v>
      </c>
    </row>
    <row r="882" spans="1:16" x14ac:dyDescent="0.25">
      <c r="A882" s="112">
        <v>877</v>
      </c>
      <c r="B882" s="80"/>
      <c r="C882" s="80"/>
      <c r="D882" s="113"/>
      <c r="E882" s="116"/>
      <c r="F882" s="115"/>
      <c r="G882" s="37"/>
      <c r="H882" s="160"/>
      <c r="I882" s="166"/>
      <c r="J882" s="161">
        <f t="shared" si="26"/>
        <v>0</v>
      </c>
      <c r="K882" s="166"/>
      <c r="L882" s="160"/>
      <c r="M882" s="166"/>
      <c r="N882" s="160"/>
      <c r="O882" s="167">
        <f t="shared" si="27"/>
        <v>0</v>
      </c>
      <c r="P882" s="161">
        <f t="shared" si="27"/>
        <v>0</v>
      </c>
    </row>
    <row r="883" spans="1:16" x14ac:dyDescent="0.25">
      <c r="A883" s="112">
        <v>878</v>
      </c>
      <c r="B883" s="80"/>
      <c r="C883" s="80"/>
      <c r="D883" s="113"/>
      <c r="E883" s="116"/>
      <c r="F883" s="115"/>
      <c r="G883" s="37"/>
      <c r="H883" s="160"/>
      <c r="I883" s="166"/>
      <c r="J883" s="161">
        <f t="shared" si="26"/>
        <v>0</v>
      </c>
      <c r="K883" s="166"/>
      <c r="L883" s="160"/>
      <c r="M883" s="166"/>
      <c r="N883" s="160"/>
      <c r="O883" s="167">
        <f t="shared" si="27"/>
        <v>0</v>
      </c>
      <c r="P883" s="161">
        <f t="shared" si="27"/>
        <v>0</v>
      </c>
    </row>
    <row r="884" spans="1:16" x14ac:dyDescent="0.25">
      <c r="A884" s="112">
        <v>879</v>
      </c>
      <c r="B884" s="80"/>
      <c r="C884" s="80"/>
      <c r="D884" s="113"/>
      <c r="E884" s="116"/>
      <c r="F884" s="115"/>
      <c r="G884" s="37"/>
      <c r="H884" s="160"/>
      <c r="I884" s="166"/>
      <c r="J884" s="161">
        <f t="shared" si="26"/>
        <v>0</v>
      </c>
      <c r="K884" s="166"/>
      <c r="L884" s="160"/>
      <c r="M884" s="166"/>
      <c r="N884" s="160"/>
      <c r="O884" s="167">
        <f t="shared" si="27"/>
        <v>0</v>
      </c>
      <c r="P884" s="161">
        <f t="shared" si="27"/>
        <v>0</v>
      </c>
    </row>
    <row r="885" spans="1:16" x14ac:dyDescent="0.25">
      <c r="A885" s="112">
        <v>880</v>
      </c>
      <c r="B885" s="80"/>
      <c r="C885" s="80"/>
      <c r="D885" s="113"/>
      <c r="E885" s="116"/>
      <c r="F885" s="115"/>
      <c r="G885" s="37"/>
      <c r="H885" s="160"/>
      <c r="I885" s="166"/>
      <c r="J885" s="161">
        <f t="shared" si="26"/>
        <v>0</v>
      </c>
      <c r="K885" s="166"/>
      <c r="L885" s="160"/>
      <c r="M885" s="166"/>
      <c r="N885" s="160"/>
      <c r="O885" s="167">
        <f t="shared" si="27"/>
        <v>0</v>
      </c>
      <c r="P885" s="161">
        <f t="shared" si="27"/>
        <v>0</v>
      </c>
    </row>
    <row r="886" spans="1:16" x14ac:dyDescent="0.25">
      <c r="A886" s="112">
        <v>881</v>
      </c>
      <c r="B886" s="80"/>
      <c r="C886" s="80"/>
      <c r="D886" s="113"/>
      <c r="E886" s="116"/>
      <c r="F886" s="115"/>
      <c r="G886" s="37"/>
      <c r="H886" s="160"/>
      <c r="I886" s="166"/>
      <c r="J886" s="161">
        <f t="shared" si="26"/>
        <v>0</v>
      </c>
      <c r="K886" s="166"/>
      <c r="L886" s="160"/>
      <c r="M886" s="166"/>
      <c r="N886" s="160"/>
      <c r="O886" s="167">
        <f t="shared" si="27"/>
        <v>0</v>
      </c>
      <c r="P886" s="161">
        <f t="shared" si="27"/>
        <v>0</v>
      </c>
    </row>
    <row r="887" spans="1:16" x14ac:dyDescent="0.25">
      <c r="A887" s="112">
        <v>882</v>
      </c>
      <c r="B887" s="80"/>
      <c r="C887" s="80"/>
      <c r="D887" s="113"/>
      <c r="E887" s="116"/>
      <c r="F887" s="115"/>
      <c r="G887" s="37"/>
      <c r="H887" s="160"/>
      <c r="I887" s="166"/>
      <c r="J887" s="161">
        <f t="shared" si="26"/>
        <v>0</v>
      </c>
      <c r="K887" s="166"/>
      <c r="L887" s="160"/>
      <c r="M887" s="166"/>
      <c r="N887" s="160"/>
      <c r="O887" s="167">
        <f t="shared" si="27"/>
        <v>0</v>
      </c>
      <c r="P887" s="161">
        <f t="shared" si="27"/>
        <v>0</v>
      </c>
    </row>
    <row r="888" spans="1:16" x14ac:dyDescent="0.25">
      <c r="A888" s="112">
        <v>883</v>
      </c>
      <c r="B888" s="80"/>
      <c r="C888" s="80"/>
      <c r="D888" s="113"/>
      <c r="E888" s="116"/>
      <c r="F888" s="115"/>
      <c r="G888" s="37"/>
      <c r="H888" s="160"/>
      <c r="I888" s="166"/>
      <c r="J888" s="161">
        <f t="shared" si="26"/>
        <v>0</v>
      </c>
      <c r="K888" s="166"/>
      <c r="L888" s="160"/>
      <c r="M888" s="166"/>
      <c r="N888" s="160"/>
      <c r="O888" s="167">
        <f t="shared" si="27"/>
        <v>0</v>
      </c>
      <c r="P888" s="161">
        <f t="shared" si="27"/>
        <v>0</v>
      </c>
    </row>
    <row r="889" spans="1:16" x14ac:dyDescent="0.25">
      <c r="A889" s="112">
        <v>884</v>
      </c>
      <c r="B889" s="80"/>
      <c r="C889" s="80"/>
      <c r="D889" s="113"/>
      <c r="E889" s="116"/>
      <c r="F889" s="115"/>
      <c r="G889" s="37"/>
      <c r="H889" s="160"/>
      <c r="I889" s="166"/>
      <c r="J889" s="161">
        <f t="shared" si="26"/>
        <v>0</v>
      </c>
      <c r="K889" s="166"/>
      <c r="L889" s="160"/>
      <c r="M889" s="166"/>
      <c r="N889" s="160"/>
      <c r="O889" s="167">
        <f t="shared" si="27"/>
        <v>0</v>
      </c>
      <c r="P889" s="161">
        <f t="shared" si="27"/>
        <v>0</v>
      </c>
    </row>
    <row r="890" spans="1:16" x14ac:dyDescent="0.25">
      <c r="A890" s="112">
        <v>885</v>
      </c>
      <c r="B890" s="80"/>
      <c r="C890" s="80"/>
      <c r="D890" s="113"/>
      <c r="E890" s="116"/>
      <c r="F890" s="115"/>
      <c r="G890" s="37"/>
      <c r="H890" s="160"/>
      <c r="I890" s="166"/>
      <c r="J890" s="161">
        <f t="shared" si="26"/>
        <v>0</v>
      </c>
      <c r="K890" s="166"/>
      <c r="L890" s="160"/>
      <c r="M890" s="166"/>
      <c r="N890" s="160"/>
      <c r="O890" s="167">
        <f t="shared" si="27"/>
        <v>0</v>
      </c>
      <c r="P890" s="161">
        <f t="shared" si="27"/>
        <v>0</v>
      </c>
    </row>
    <row r="891" spans="1:16" x14ac:dyDescent="0.25">
      <c r="A891" s="112">
        <v>886</v>
      </c>
      <c r="B891" s="80"/>
      <c r="C891" s="80"/>
      <c r="D891" s="113"/>
      <c r="E891" s="116"/>
      <c r="F891" s="115"/>
      <c r="G891" s="37"/>
      <c r="H891" s="160"/>
      <c r="I891" s="166"/>
      <c r="J891" s="161">
        <f t="shared" si="26"/>
        <v>0</v>
      </c>
      <c r="K891" s="166"/>
      <c r="L891" s="160"/>
      <c r="M891" s="166"/>
      <c r="N891" s="160"/>
      <c r="O891" s="167">
        <f t="shared" si="27"/>
        <v>0</v>
      </c>
      <c r="P891" s="161">
        <f t="shared" si="27"/>
        <v>0</v>
      </c>
    </row>
    <row r="892" spans="1:16" x14ac:dyDescent="0.25">
      <c r="A892" s="112">
        <v>887</v>
      </c>
      <c r="B892" s="80"/>
      <c r="C892" s="80"/>
      <c r="D892" s="113"/>
      <c r="E892" s="116"/>
      <c r="F892" s="115"/>
      <c r="G892" s="37"/>
      <c r="H892" s="160"/>
      <c r="I892" s="166"/>
      <c r="J892" s="161">
        <f t="shared" si="26"/>
        <v>0</v>
      </c>
      <c r="K892" s="166"/>
      <c r="L892" s="160"/>
      <c r="M892" s="166"/>
      <c r="N892" s="160"/>
      <c r="O892" s="167">
        <f t="shared" si="27"/>
        <v>0</v>
      </c>
      <c r="P892" s="161">
        <f t="shared" si="27"/>
        <v>0</v>
      </c>
    </row>
    <row r="893" spans="1:16" x14ac:dyDescent="0.25">
      <c r="A893" s="112">
        <v>888</v>
      </c>
      <c r="B893" s="80"/>
      <c r="C893" s="80"/>
      <c r="D893" s="113"/>
      <c r="E893" s="116"/>
      <c r="F893" s="115"/>
      <c r="G893" s="37"/>
      <c r="H893" s="160"/>
      <c r="I893" s="166"/>
      <c r="J893" s="161">
        <f t="shared" si="26"/>
        <v>0</v>
      </c>
      <c r="K893" s="166"/>
      <c r="L893" s="160"/>
      <c r="M893" s="166"/>
      <c r="N893" s="160"/>
      <c r="O893" s="167">
        <f t="shared" si="27"/>
        <v>0</v>
      </c>
      <c r="P893" s="161">
        <f t="shared" si="27"/>
        <v>0</v>
      </c>
    </row>
    <row r="894" spans="1:16" x14ac:dyDescent="0.25">
      <c r="A894" s="112">
        <v>889</v>
      </c>
      <c r="B894" s="80"/>
      <c r="C894" s="80"/>
      <c r="D894" s="113"/>
      <c r="E894" s="116"/>
      <c r="F894" s="115"/>
      <c r="G894" s="37"/>
      <c r="H894" s="160"/>
      <c r="I894" s="166"/>
      <c r="J894" s="161">
        <f t="shared" si="26"/>
        <v>0</v>
      </c>
      <c r="K894" s="166"/>
      <c r="L894" s="160"/>
      <c r="M894" s="166"/>
      <c r="N894" s="160"/>
      <c r="O894" s="167">
        <f t="shared" si="27"/>
        <v>0</v>
      </c>
      <c r="P894" s="161">
        <f t="shared" si="27"/>
        <v>0</v>
      </c>
    </row>
    <row r="895" spans="1:16" x14ac:dyDescent="0.25">
      <c r="A895" s="112">
        <v>890</v>
      </c>
      <c r="B895" s="80"/>
      <c r="C895" s="80"/>
      <c r="D895" s="113"/>
      <c r="E895" s="116"/>
      <c r="F895" s="115"/>
      <c r="G895" s="37"/>
      <c r="H895" s="160"/>
      <c r="I895" s="166"/>
      <c r="J895" s="161">
        <f t="shared" si="26"/>
        <v>0</v>
      </c>
      <c r="K895" s="166"/>
      <c r="L895" s="160"/>
      <c r="M895" s="166"/>
      <c r="N895" s="160"/>
      <c r="O895" s="167">
        <f t="shared" si="27"/>
        <v>0</v>
      </c>
      <c r="P895" s="161">
        <f t="shared" si="27"/>
        <v>0</v>
      </c>
    </row>
    <row r="896" spans="1:16" x14ac:dyDescent="0.25">
      <c r="A896" s="112">
        <v>891</v>
      </c>
      <c r="B896" s="80"/>
      <c r="C896" s="80"/>
      <c r="D896" s="113"/>
      <c r="E896" s="116"/>
      <c r="F896" s="115"/>
      <c r="G896" s="37"/>
      <c r="H896" s="160"/>
      <c r="I896" s="166"/>
      <c r="J896" s="161">
        <f t="shared" si="26"/>
        <v>0</v>
      </c>
      <c r="K896" s="166"/>
      <c r="L896" s="160"/>
      <c r="M896" s="166"/>
      <c r="N896" s="160"/>
      <c r="O896" s="167">
        <f t="shared" si="27"/>
        <v>0</v>
      </c>
      <c r="P896" s="161">
        <f t="shared" si="27"/>
        <v>0</v>
      </c>
    </row>
    <row r="897" spans="1:16" x14ac:dyDescent="0.25">
      <c r="A897" s="112">
        <v>892</v>
      </c>
      <c r="B897" s="80"/>
      <c r="C897" s="80"/>
      <c r="D897" s="113"/>
      <c r="E897" s="116"/>
      <c r="F897" s="115"/>
      <c r="G897" s="37"/>
      <c r="H897" s="160"/>
      <c r="I897" s="166"/>
      <c r="J897" s="161">
        <f t="shared" si="26"/>
        <v>0</v>
      </c>
      <c r="K897" s="166"/>
      <c r="L897" s="160"/>
      <c r="M897" s="166"/>
      <c r="N897" s="160"/>
      <c r="O897" s="167">
        <f t="shared" si="27"/>
        <v>0</v>
      </c>
      <c r="P897" s="161">
        <f t="shared" si="27"/>
        <v>0</v>
      </c>
    </row>
    <row r="898" spans="1:16" x14ac:dyDescent="0.25">
      <c r="A898" s="112">
        <v>893</v>
      </c>
      <c r="B898" s="80"/>
      <c r="C898" s="80"/>
      <c r="D898" s="113"/>
      <c r="E898" s="116"/>
      <c r="F898" s="115"/>
      <c r="G898" s="37"/>
      <c r="H898" s="160"/>
      <c r="I898" s="166"/>
      <c r="J898" s="161">
        <f t="shared" si="26"/>
        <v>0</v>
      </c>
      <c r="K898" s="166"/>
      <c r="L898" s="160"/>
      <c r="M898" s="166"/>
      <c r="N898" s="160"/>
      <c r="O898" s="167">
        <f t="shared" si="27"/>
        <v>0</v>
      </c>
      <c r="P898" s="161">
        <f t="shared" si="27"/>
        <v>0</v>
      </c>
    </row>
    <row r="899" spans="1:16" x14ac:dyDescent="0.25">
      <c r="A899" s="112">
        <v>894</v>
      </c>
      <c r="B899" s="80"/>
      <c r="C899" s="80"/>
      <c r="D899" s="113"/>
      <c r="E899" s="116"/>
      <c r="F899" s="115"/>
      <c r="G899" s="37"/>
      <c r="H899" s="160"/>
      <c r="I899" s="166"/>
      <c r="J899" s="161">
        <f t="shared" si="26"/>
        <v>0</v>
      </c>
      <c r="K899" s="166"/>
      <c r="L899" s="160"/>
      <c r="M899" s="166"/>
      <c r="N899" s="160"/>
      <c r="O899" s="167">
        <f t="shared" si="27"/>
        <v>0</v>
      </c>
      <c r="P899" s="161">
        <f t="shared" si="27"/>
        <v>0</v>
      </c>
    </row>
    <row r="900" spans="1:16" x14ac:dyDescent="0.25">
      <c r="A900" s="112">
        <v>895</v>
      </c>
      <c r="B900" s="80"/>
      <c r="C900" s="80"/>
      <c r="D900" s="113"/>
      <c r="E900" s="116"/>
      <c r="F900" s="115"/>
      <c r="G900" s="37"/>
      <c r="H900" s="160"/>
      <c r="I900" s="166"/>
      <c r="J900" s="161">
        <f t="shared" si="26"/>
        <v>0</v>
      </c>
      <c r="K900" s="166"/>
      <c r="L900" s="160"/>
      <c r="M900" s="166"/>
      <c r="N900" s="160"/>
      <c r="O900" s="167">
        <f t="shared" si="27"/>
        <v>0</v>
      </c>
      <c r="P900" s="161">
        <f t="shared" si="27"/>
        <v>0</v>
      </c>
    </row>
    <row r="901" spans="1:16" x14ac:dyDescent="0.25">
      <c r="A901" s="112">
        <v>896</v>
      </c>
      <c r="B901" s="80"/>
      <c r="C901" s="80"/>
      <c r="D901" s="113"/>
      <c r="E901" s="116"/>
      <c r="F901" s="115"/>
      <c r="G901" s="37"/>
      <c r="H901" s="160"/>
      <c r="I901" s="166"/>
      <c r="J901" s="161">
        <f t="shared" si="26"/>
        <v>0</v>
      </c>
      <c r="K901" s="166"/>
      <c r="L901" s="160"/>
      <c r="M901" s="166"/>
      <c r="N901" s="160"/>
      <c r="O901" s="167">
        <f t="shared" si="27"/>
        <v>0</v>
      </c>
      <c r="P901" s="161">
        <f t="shared" si="27"/>
        <v>0</v>
      </c>
    </row>
    <row r="902" spans="1:16" x14ac:dyDescent="0.25">
      <c r="A902" s="112">
        <v>897</v>
      </c>
      <c r="B902" s="80"/>
      <c r="C902" s="80"/>
      <c r="D902" s="113"/>
      <c r="E902" s="116"/>
      <c r="F902" s="115"/>
      <c r="G902" s="37"/>
      <c r="H902" s="160"/>
      <c r="I902" s="166"/>
      <c r="J902" s="161">
        <f t="shared" si="26"/>
        <v>0</v>
      </c>
      <c r="K902" s="166"/>
      <c r="L902" s="160"/>
      <c r="M902" s="166"/>
      <c r="N902" s="160"/>
      <c r="O902" s="167">
        <f t="shared" si="27"/>
        <v>0</v>
      </c>
      <c r="P902" s="161">
        <f t="shared" si="27"/>
        <v>0</v>
      </c>
    </row>
    <row r="903" spans="1:16" x14ac:dyDescent="0.25">
      <c r="A903" s="112">
        <v>898</v>
      </c>
      <c r="B903" s="80"/>
      <c r="C903" s="80"/>
      <c r="D903" s="113"/>
      <c r="E903" s="116"/>
      <c r="F903" s="115"/>
      <c r="G903" s="37"/>
      <c r="H903" s="160"/>
      <c r="I903" s="166"/>
      <c r="J903" s="161">
        <f t="shared" ref="J903:J966" si="28">I903*H903</f>
        <v>0</v>
      </c>
      <c r="K903" s="166"/>
      <c r="L903" s="160"/>
      <c r="M903" s="166"/>
      <c r="N903" s="160"/>
      <c r="O903" s="167">
        <f t="shared" ref="O903:P966" si="29">I903+K903-M903</f>
        <v>0</v>
      </c>
      <c r="P903" s="161">
        <f t="shared" si="29"/>
        <v>0</v>
      </c>
    </row>
    <row r="904" spans="1:16" x14ac:dyDescent="0.25">
      <c r="A904" s="112">
        <v>899</v>
      </c>
      <c r="B904" s="80"/>
      <c r="C904" s="80"/>
      <c r="D904" s="113"/>
      <c r="E904" s="116"/>
      <c r="F904" s="115"/>
      <c r="G904" s="37"/>
      <c r="H904" s="160"/>
      <c r="I904" s="166"/>
      <c r="J904" s="161">
        <f t="shared" si="28"/>
        <v>0</v>
      </c>
      <c r="K904" s="166"/>
      <c r="L904" s="160"/>
      <c r="M904" s="166"/>
      <c r="N904" s="160"/>
      <c r="O904" s="167">
        <f t="shared" si="29"/>
        <v>0</v>
      </c>
      <c r="P904" s="161">
        <f t="shared" si="29"/>
        <v>0</v>
      </c>
    </row>
    <row r="905" spans="1:16" x14ac:dyDescent="0.25">
      <c r="A905" s="112">
        <v>900</v>
      </c>
      <c r="B905" s="80"/>
      <c r="C905" s="80"/>
      <c r="D905" s="113"/>
      <c r="E905" s="116"/>
      <c r="F905" s="115"/>
      <c r="G905" s="37"/>
      <c r="H905" s="160"/>
      <c r="I905" s="166"/>
      <c r="J905" s="161">
        <f t="shared" si="28"/>
        <v>0</v>
      </c>
      <c r="K905" s="166"/>
      <c r="L905" s="160"/>
      <c r="M905" s="166"/>
      <c r="N905" s="160"/>
      <c r="O905" s="167">
        <f t="shared" si="29"/>
        <v>0</v>
      </c>
      <c r="P905" s="161">
        <f t="shared" si="29"/>
        <v>0</v>
      </c>
    </row>
    <row r="906" spans="1:16" x14ac:dyDescent="0.25">
      <c r="A906" s="112">
        <v>901</v>
      </c>
      <c r="B906" s="80"/>
      <c r="C906" s="80"/>
      <c r="D906" s="113"/>
      <c r="E906" s="116"/>
      <c r="F906" s="115"/>
      <c r="G906" s="37"/>
      <c r="H906" s="160"/>
      <c r="I906" s="166"/>
      <c r="J906" s="161">
        <f t="shared" si="28"/>
        <v>0</v>
      </c>
      <c r="K906" s="166"/>
      <c r="L906" s="160"/>
      <c r="M906" s="166"/>
      <c r="N906" s="160"/>
      <c r="O906" s="167">
        <f t="shared" si="29"/>
        <v>0</v>
      </c>
      <c r="P906" s="161">
        <f t="shared" si="29"/>
        <v>0</v>
      </c>
    </row>
    <row r="907" spans="1:16" x14ac:dyDescent="0.25">
      <c r="A907" s="112">
        <v>902</v>
      </c>
      <c r="B907" s="80"/>
      <c r="C907" s="80"/>
      <c r="D907" s="113"/>
      <c r="E907" s="116"/>
      <c r="F907" s="115"/>
      <c r="G907" s="37"/>
      <c r="H907" s="160"/>
      <c r="I907" s="166"/>
      <c r="J907" s="161">
        <f t="shared" si="28"/>
        <v>0</v>
      </c>
      <c r="K907" s="166"/>
      <c r="L907" s="160"/>
      <c r="M907" s="166"/>
      <c r="N907" s="160"/>
      <c r="O907" s="167">
        <f t="shared" si="29"/>
        <v>0</v>
      </c>
      <c r="P907" s="161">
        <f t="shared" si="29"/>
        <v>0</v>
      </c>
    </row>
    <row r="908" spans="1:16" x14ac:dyDescent="0.25">
      <c r="A908" s="112">
        <v>903</v>
      </c>
      <c r="B908" s="80"/>
      <c r="C908" s="80"/>
      <c r="D908" s="113"/>
      <c r="E908" s="116"/>
      <c r="F908" s="115"/>
      <c r="G908" s="37"/>
      <c r="H908" s="160"/>
      <c r="I908" s="166"/>
      <c r="J908" s="161">
        <f t="shared" si="28"/>
        <v>0</v>
      </c>
      <c r="K908" s="166"/>
      <c r="L908" s="160"/>
      <c r="M908" s="166"/>
      <c r="N908" s="160"/>
      <c r="O908" s="167">
        <f t="shared" si="29"/>
        <v>0</v>
      </c>
      <c r="P908" s="161">
        <f t="shared" si="29"/>
        <v>0</v>
      </c>
    </row>
    <row r="909" spans="1:16" x14ac:dyDescent="0.25">
      <c r="A909" s="112">
        <v>904</v>
      </c>
      <c r="B909" s="80"/>
      <c r="C909" s="80"/>
      <c r="D909" s="113"/>
      <c r="E909" s="116"/>
      <c r="F909" s="115"/>
      <c r="G909" s="37"/>
      <c r="H909" s="160"/>
      <c r="I909" s="166"/>
      <c r="J909" s="161">
        <f t="shared" si="28"/>
        <v>0</v>
      </c>
      <c r="K909" s="166"/>
      <c r="L909" s="160"/>
      <c r="M909" s="166"/>
      <c r="N909" s="160"/>
      <c r="O909" s="167">
        <f t="shared" si="29"/>
        <v>0</v>
      </c>
      <c r="P909" s="161">
        <f t="shared" si="29"/>
        <v>0</v>
      </c>
    </row>
    <row r="910" spans="1:16" x14ac:dyDescent="0.25">
      <c r="A910" s="112">
        <v>905</v>
      </c>
      <c r="B910" s="80"/>
      <c r="C910" s="80"/>
      <c r="D910" s="113"/>
      <c r="E910" s="116"/>
      <c r="F910" s="115"/>
      <c r="G910" s="37"/>
      <c r="H910" s="160"/>
      <c r="I910" s="166"/>
      <c r="J910" s="161">
        <f t="shared" si="28"/>
        <v>0</v>
      </c>
      <c r="K910" s="166"/>
      <c r="L910" s="160"/>
      <c r="M910" s="166"/>
      <c r="N910" s="160"/>
      <c r="O910" s="167">
        <f t="shared" si="29"/>
        <v>0</v>
      </c>
      <c r="P910" s="161">
        <f t="shared" si="29"/>
        <v>0</v>
      </c>
    </row>
    <row r="911" spans="1:16" x14ac:dyDescent="0.25">
      <c r="A911" s="112">
        <v>906</v>
      </c>
      <c r="B911" s="80"/>
      <c r="C911" s="80"/>
      <c r="D911" s="113"/>
      <c r="E911" s="116"/>
      <c r="F911" s="115"/>
      <c r="G911" s="37"/>
      <c r="H911" s="160"/>
      <c r="I911" s="166"/>
      <c r="J911" s="161">
        <f t="shared" si="28"/>
        <v>0</v>
      </c>
      <c r="K911" s="166"/>
      <c r="L911" s="160"/>
      <c r="M911" s="166"/>
      <c r="N911" s="160"/>
      <c r="O911" s="167">
        <f t="shared" si="29"/>
        <v>0</v>
      </c>
      <c r="P911" s="161">
        <f t="shared" si="29"/>
        <v>0</v>
      </c>
    </row>
    <row r="912" spans="1:16" x14ac:dyDescent="0.25">
      <c r="A912" s="112">
        <v>907</v>
      </c>
      <c r="B912" s="80"/>
      <c r="C912" s="80"/>
      <c r="D912" s="113"/>
      <c r="E912" s="116"/>
      <c r="F912" s="115"/>
      <c r="G912" s="37"/>
      <c r="H912" s="160"/>
      <c r="I912" s="166"/>
      <c r="J912" s="161">
        <f t="shared" si="28"/>
        <v>0</v>
      </c>
      <c r="K912" s="166"/>
      <c r="L912" s="160"/>
      <c r="M912" s="166"/>
      <c r="N912" s="160"/>
      <c r="O912" s="167">
        <f t="shared" si="29"/>
        <v>0</v>
      </c>
      <c r="P912" s="161">
        <f t="shared" si="29"/>
        <v>0</v>
      </c>
    </row>
    <row r="913" spans="1:16" x14ac:dyDescent="0.25">
      <c r="A913" s="112">
        <v>908</v>
      </c>
      <c r="B913" s="80"/>
      <c r="C913" s="80"/>
      <c r="D913" s="113"/>
      <c r="E913" s="116"/>
      <c r="F913" s="115"/>
      <c r="G913" s="37"/>
      <c r="H913" s="160"/>
      <c r="I913" s="166"/>
      <c r="J913" s="161">
        <f t="shared" si="28"/>
        <v>0</v>
      </c>
      <c r="K913" s="166"/>
      <c r="L913" s="160"/>
      <c r="M913" s="166"/>
      <c r="N913" s="160"/>
      <c r="O913" s="167">
        <f t="shared" si="29"/>
        <v>0</v>
      </c>
      <c r="P913" s="161">
        <f t="shared" si="29"/>
        <v>0</v>
      </c>
    </row>
    <row r="914" spans="1:16" x14ac:dyDescent="0.25">
      <c r="A914" s="112">
        <v>909</v>
      </c>
      <c r="B914" s="80"/>
      <c r="C914" s="80"/>
      <c r="D914" s="113"/>
      <c r="E914" s="116"/>
      <c r="F914" s="115"/>
      <c r="G914" s="37"/>
      <c r="H914" s="160"/>
      <c r="I914" s="166"/>
      <c r="J914" s="161">
        <f t="shared" si="28"/>
        <v>0</v>
      </c>
      <c r="K914" s="166"/>
      <c r="L914" s="160"/>
      <c r="M914" s="166"/>
      <c r="N914" s="160"/>
      <c r="O914" s="167">
        <f t="shared" si="29"/>
        <v>0</v>
      </c>
      <c r="P914" s="161">
        <f t="shared" si="29"/>
        <v>0</v>
      </c>
    </row>
    <row r="915" spans="1:16" x14ac:dyDescent="0.25">
      <c r="A915" s="112">
        <v>910</v>
      </c>
      <c r="B915" s="80"/>
      <c r="C915" s="80"/>
      <c r="D915" s="113"/>
      <c r="E915" s="116"/>
      <c r="F915" s="115"/>
      <c r="G915" s="37"/>
      <c r="H915" s="160"/>
      <c r="I915" s="166"/>
      <c r="J915" s="161">
        <f t="shared" si="28"/>
        <v>0</v>
      </c>
      <c r="K915" s="166"/>
      <c r="L915" s="160"/>
      <c r="M915" s="166"/>
      <c r="N915" s="160"/>
      <c r="O915" s="167">
        <f t="shared" si="29"/>
        <v>0</v>
      </c>
      <c r="P915" s="161">
        <f t="shared" si="29"/>
        <v>0</v>
      </c>
    </row>
    <row r="916" spans="1:16" x14ac:dyDescent="0.25">
      <c r="A916" s="112">
        <v>911</v>
      </c>
      <c r="B916" s="80"/>
      <c r="C916" s="80"/>
      <c r="D916" s="113"/>
      <c r="E916" s="116"/>
      <c r="F916" s="115"/>
      <c r="G916" s="37"/>
      <c r="H916" s="160"/>
      <c r="I916" s="166"/>
      <c r="J916" s="161">
        <f t="shared" si="28"/>
        <v>0</v>
      </c>
      <c r="K916" s="166"/>
      <c r="L916" s="160"/>
      <c r="M916" s="166"/>
      <c r="N916" s="160"/>
      <c r="O916" s="167">
        <f t="shared" si="29"/>
        <v>0</v>
      </c>
      <c r="P916" s="161">
        <f t="shared" si="29"/>
        <v>0</v>
      </c>
    </row>
    <row r="917" spans="1:16" x14ac:dyDescent="0.25">
      <c r="A917" s="112">
        <v>912</v>
      </c>
      <c r="B917" s="80"/>
      <c r="C917" s="80"/>
      <c r="D917" s="113"/>
      <c r="E917" s="116"/>
      <c r="F917" s="115"/>
      <c r="G917" s="37"/>
      <c r="H917" s="160"/>
      <c r="I917" s="166"/>
      <c r="J917" s="161">
        <f t="shared" si="28"/>
        <v>0</v>
      </c>
      <c r="K917" s="166"/>
      <c r="L917" s="160"/>
      <c r="M917" s="166"/>
      <c r="N917" s="160"/>
      <c r="O917" s="167">
        <f t="shared" si="29"/>
        <v>0</v>
      </c>
      <c r="P917" s="161">
        <f t="shared" si="29"/>
        <v>0</v>
      </c>
    </row>
    <row r="918" spans="1:16" x14ac:dyDescent="0.25">
      <c r="A918" s="112">
        <v>913</v>
      </c>
      <c r="B918" s="80"/>
      <c r="C918" s="80"/>
      <c r="D918" s="113"/>
      <c r="E918" s="116"/>
      <c r="F918" s="115"/>
      <c r="G918" s="37"/>
      <c r="H918" s="160"/>
      <c r="I918" s="166"/>
      <c r="J918" s="161">
        <f t="shared" si="28"/>
        <v>0</v>
      </c>
      <c r="K918" s="166"/>
      <c r="L918" s="160"/>
      <c r="M918" s="166"/>
      <c r="N918" s="160"/>
      <c r="O918" s="167">
        <f t="shared" si="29"/>
        <v>0</v>
      </c>
      <c r="P918" s="161">
        <f t="shared" si="29"/>
        <v>0</v>
      </c>
    </row>
    <row r="919" spans="1:16" x14ac:dyDescent="0.25">
      <c r="A919" s="112">
        <v>914</v>
      </c>
      <c r="B919" s="80"/>
      <c r="C919" s="80"/>
      <c r="D919" s="113"/>
      <c r="E919" s="116"/>
      <c r="F919" s="115"/>
      <c r="G919" s="37"/>
      <c r="H919" s="160"/>
      <c r="I919" s="166"/>
      <c r="J919" s="161">
        <f t="shared" si="28"/>
        <v>0</v>
      </c>
      <c r="K919" s="166"/>
      <c r="L919" s="160"/>
      <c r="M919" s="166"/>
      <c r="N919" s="160"/>
      <c r="O919" s="167">
        <f t="shared" si="29"/>
        <v>0</v>
      </c>
      <c r="P919" s="161">
        <f t="shared" si="29"/>
        <v>0</v>
      </c>
    </row>
    <row r="920" spans="1:16" x14ac:dyDescent="0.25">
      <c r="A920" s="112">
        <v>915</v>
      </c>
      <c r="B920" s="80"/>
      <c r="C920" s="80"/>
      <c r="D920" s="113"/>
      <c r="E920" s="116"/>
      <c r="F920" s="115"/>
      <c r="G920" s="37"/>
      <c r="H920" s="160"/>
      <c r="I920" s="166"/>
      <c r="J920" s="161">
        <f t="shared" si="28"/>
        <v>0</v>
      </c>
      <c r="K920" s="166"/>
      <c r="L920" s="160"/>
      <c r="M920" s="166"/>
      <c r="N920" s="160"/>
      <c r="O920" s="167">
        <f t="shared" si="29"/>
        <v>0</v>
      </c>
      <c r="P920" s="161">
        <f t="shared" si="29"/>
        <v>0</v>
      </c>
    </row>
    <row r="921" spans="1:16" x14ac:dyDescent="0.25">
      <c r="A921" s="112">
        <v>916</v>
      </c>
      <c r="B921" s="80"/>
      <c r="C921" s="80"/>
      <c r="D921" s="113"/>
      <c r="E921" s="116"/>
      <c r="F921" s="115"/>
      <c r="G921" s="37"/>
      <c r="H921" s="160"/>
      <c r="I921" s="166"/>
      <c r="J921" s="161">
        <f t="shared" si="28"/>
        <v>0</v>
      </c>
      <c r="K921" s="166"/>
      <c r="L921" s="160"/>
      <c r="M921" s="166"/>
      <c r="N921" s="160"/>
      <c r="O921" s="167">
        <f t="shared" si="29"/>
        <v>0</v>
      </c>
      <c r="P921" s="161">
        <f t="shared" si="29"/>
        <v>0</v>
      </c>
    </row>
    <row r="922" spans="1:16" x14ac:dyDescent="0.25">
      <c r="A922" s="112">
        <v>917</v>
      </c>
      <c r="B922" s="80"/>
      <c r="C922" s="80"/>
      <c r="D922" s="113"/>
      <c r="E922" s="116"/>
      <c r="F922" s="115"/>
      <c r="G922" s="37"/>
      <c r="H922" s="160"/>
      <c r="I922" s="166"/>
      <c r="J922" s="161">
        <f t="shared" si="28"/>
        <v>0</v>
      </c>
      <c r="K922" s="166"/>
      <c r="L922" s="160"/>
      <c r="M922" s="166"/>
      <c r="N922" s="160"/>
      <c r="O922" s="167">
        <f t="shared" si="29"/>
        <v>0</v>
      </c>
      <c r="P922" s="161">
        <f t="shared" si="29"/>
        <v>0</v>
      </c>
    </row>
    <row r="923" spans="1:16" x14ac:dyDescent="0.25">
      <c r="A923" s="112">
        <v>918</v>
      </c>
      <c r="B923" s="80"/>
      <c r="C923" s="80"/>
      <c r="D923" s="113"/>
      <c r="E923" s="116"/>
      <c r="F923" s="115"/>
      <c r="G923" s="37"/>
      <c r="H923" s="160"/>
      <c r="I923" s="166"/>
      <c r="J923" s="161">
        <f t="shared" si="28"/>
        <v>0</v>
      </c>
      <c r="K923" s="166"/>
      <c r="L923" s="160"/>
      <c r="M923" s="166"/>
      <c r="N923" s="160"/>
      <c r="O923" s="167">
        <f t="shared" si="29"/>
        <v>0</v>
      </c>
      <c r="P923" s="161">
        <f t="shared" si="29"/>
        <v>0</v>
      </c>
    </row>
    <row r="924" spans="1:16" x14ac:dyDescent="0.25">
      <c r="A924" s="112">
        <v>919</v>
      </c>
      <c r="B924" s="80"/>
      <c r="C924" s="80"/>
      <c r="D924" s="113"/>
      <c r="E924" s="116"/>
      <c r="F924" s="115"/>
      <c r="G924" s="37"/>
      <c r="H924" s="160"/>
      <c r="I924" s="166"/>
      <c r="J924" s="161">
        <f t="shared" si="28"/>
        <v>0</v>
      </c>
      <c r="K924" s="166"/>
      <c r="L924" s="160"/>
      <c r="M924" s="166"/>
      <c r="N924" s="160"/>
      <c r="O924" s="167">
        <f t="shared" si="29"/>
        <v>0</v>
      </c>
      <c r="P924" s="161">
        <f t="shared" si="29"/>
        <v>0</v>
      </c>
    </row>
    <row r="925" spans="1:16" x14ac:dyDescent="0.25">
      <c r="A925" s="112">
        <v>920</v>
      </c>
      <c r="B925" s="80"/>
      <c r="C925" s="80"/>
      <c r="D925" s="113"/>
      <c r="E925" s="116"/>
      <c r="F925" s="115"/>
      <c r="G925" s="37"/>
      <c r="H925" s="160"/>
      <c r="I925" s="166"/>
      <c r="J925" s="161">
        <f t="shared" si="28"/>
        <v>0</v>
      </c>
      <c r="K925" s="166"/>
      <c r="L925" s="160"/>
      <c r="M925" s="166"/>
      <c r="N925" s="160"/>
      <c r="O925" s="167">
        <f t="shared" si="29"/>
        <v>0</v>
      </c>
      <c r="P925" s="161">
        <f t="shared" si="29"/>
        <v>0</v>
      </c>
    </row>
    <row r="926" spans="1:16" x14ac:dyDescent="0.25">
      <c r="A926" s="112">
        <v>921</v>
      </c>
      <c r="B926" s="80"/>
      <c r="C926" s="80"/>
      <c r="D926" s="113"/>
      <c r="E926" s="116"/>
      <c r="F926" s="115"/>
      <c r="G926" s="37"/>
      <c r="H926" s="160"/>
      <c r="I926" s="166"/>
      <c r="J926" s="161">
        <f t="shared" si="28"/>
        <v>0</v>
      </c>
      <c r="K926" s="166"/>
      <c r="L926" s="160"/>
      <c r="M926" s="166"/>
      <c r="N926" s="160"/>
      <c r="O926" s="167">
        <f t="shared" si="29"/>
        <v>0</v>
      </c>
      <c r="P926" s="161">
        <f t="shared" si="29"/>
        <v>0</v>
      </c>
    </row>
    <row r="927" spans="1:16" x14ac:dyDescent="0.25">
      <c r="A927" s="112">
        <v>922</v>
      </c>
      <c r="B927" s="80"/>
      <c r="C927" s="80"/>
      <c r="D927" s="113"/>
      <c r="E927" s="116"/>
      <c r="F927" s="115"/>
      <c r="G927" s="37"/>
      <c r="H927" s="160"/>
      <c r="I927" s="166"/>
      <c r="J927" s="161">
        <f t="shared" si="28"/>
        <v>0</v>
      </c>
      <c r="K927" s="166"/>
      <c r="L927" s="160"/>
      <c r="M927" s="166"/>
      <c r="N927" s="160"/>
      <c r="O927" s="167">
        <f t="shared" si="29"/>
        <v>0</v>
      </c>
      <c r="P927" s="161">
        <f t="shared" si="29"/>
        <v>0</v>
      </c>
    </row>
    <row r="928" spans="1:16" x14ac:dyDescent="0.25">
      <c r="A928" s="112">
        <v>923</v>
      </c>
      <c r="B928" s="80"/>
      <c r="C928" s="80"/>
      <c r="D928" s="113"/>
      <c r="E928" s="116"/>
      <c r="F928" s="115"/>
      <c r="G928" s="37"/>
      <c r="H928" s="160"/>
      <c r="I928" s="166"/>
      <c r="J928" s="161">
        <f t="shared" si="28"/>
        <v>0</v>
      </c>
      <c r="K928" s="166"/>
      <c r="L928" s="160"/>
      <c r="M928" s="166"/>
      <c r="N928" s="160"/>
      <c r="O928" s="167">
        <f t="shared" si="29"/>
        <v>0</v>
      </c>
      <c r="P928" s="161">
        <f t="shared" si="29"/>
        <v>0</v>
      </c>
    </row>
    <row r="929" spans="1:16" x14ac:dyDescent="0.25">
      <c r="A929" s="112">
        <v>924</v>
      </c>
      <c r="B929" s="80"/>
      <c r="C929" s="80"/>
      <c r="D929" s="113"/>
      <c r="E929" s="116"/>
      <c r="F929" s="115"/>
      <c r="G929" s="37"/>
      <c r="H929" s="160"/>
      <c r="I929" s="166"/>
      <c r="J929" s="161">
        <f t="shared" si="28"/>
        <v>0</v>
      </c>
      <c r="K929" s="166"/>
      <c r="L929" s="160"/>
      <c r="M929" s="166"/>
      <c r="N929" s="160"/>
      <c r="O929" s="167">
        <f t="shared" si="29"/>
        <v>0</v>
      </c>
      <c r="P929" s="161">
        <f t="shared" si="29"/>
        <v>0</v>
      </c>
    </row>
    <row r="930" spans="1:16" x14ac:dyDescent="0.25">
      <c r="A930" s="112">
        <v>925</v>
      </c>
      <c r="B930" s="80"/>
      <c r="C930" s="80"/>
      <c r="D930" s="113"/>
      <c r="E930" s="116"/>
      <c r="F930" s="115"/>
      <c r="G930" s="37"/>
      <c r="H930" s="160"/>
      <c r="I930" s="166"/>
      <c r="J930" s="161">
        <f t="shared" si="28"/>
        <v>0</v>
      </c>
      <c r="K930" s="166"/>
      <c r="L930" s="160"/>
      <c r="M930" s="166"/>
      <c r="N930" s="160"/>
      <c r="O930" s="167">
        <f t="shared" si="29"/>
        <v>0</v>
      </c>
      <c r="P930" s="161">
        <f t="shared" si="29"/>
        <v>0</v>
      </c>
    </row>
    <row r="931" spans="1:16" x14ac:dyDescent="0.25">
      <c r="A931" s="112">
        <v>926</v>
      </c>
      <c r="B931" s="80"/>
      <c r="C931" s="80"/>
      <c r="D931" s="113"/>
      <c r="E931" s="116"/>
      <c r="F931" s="115"/>
      <c r="G931" s="37"/>
      <c r="H931" s="160"/>
      <c r="I931" s="166"/>
      <c r="J931" s="161">
        <f t="shared" si="28"/>
        <v>0</v>
      </c>
      <c r="K931" s="166"/>
      <c r="L931" s="160"/>
      <c r="M931" s="166"/>
      <c r="N931" s="160"/>
      <c r="O931" s="167">
        <f t="shared" si="29"/>
        <v>0</v>
      </c>
      <c r="P931" s="161">
        <f t="shared" si="29"/>
        <v>0</v>
      </c>
    </row>
    <row r="932" spans="1:16" x14ac:dyDescent="0.25">
      <c r="A932" s="112">
        <v>927</v>
      </c>
      <c r="B932" s="80"/>
      <c r="C932" s="80"/>
      <c r="D932" s="113"/>
      <c r="E932" s="116"/>
      <c r="F932" s="115"/>
      <c r="G932" s="37"/>
      <c r="H932" s="160"/>
      <c r="I932" s="166"/>
      <c r="J932" s="161">
        <f t="shared" si="28"/>
        <v>0</v>
      </c>
      <c r="K932" s="166"/>
      <c r="L932" s="160"/>
      <c r="M932" s="166"/>
      <c r="N932" s="160"/>
      <c r="O932" s="167">
        <f t="shared" si="29"/>
        <v>0</v>
      </c>
      <c r="P932" s="161">
        <f t="shared" si="29"/>
        <v>0</v>
      </c>
    </row>
    <row r="933" spans="1:16" x14ac:dyDescent="0.25">
      <c r="A933" s="112">
        <v>928</v>
      </c>
      <c r="B933" s="80"/>
      <c r="C933" s="80"/>
      <c r="D933" s="113"/>
      <c r="E933" s="116"/>
      <c r="F933" s="115"/>
      <c r="G933" s="37"/>
      <c r="H933" s="160"/>
      <c r="I933" s="166"/>
      <c r="J933" s="161">
        <f t="shared" si="28"/>
        <v>0</v>
      </c>
      <c r="K933" s="166"/>
      <c r="L933" s="160"/>
      <c r="M933" s="166"/>
      <c r="N933" s="160"/>
      <c r="O933" s="167">
        <f t="shared" si="29"/>
        <v>0</v>
      </c>
      <c r="P933" s="161">
        <f t="shared" si="29"/>
        <v>0</v>
      </c>
    </row>
    <row r="934" spans="1:16" x14ac:dyDescent="0.25">
      <c r="A934" s="112">
        <v>929</v>
      </c>
      <c r="B934" s="80"/>
      <c r="C934" s="80"/>
      <c r="D934" s="113"/>
      <c r="E934" s="116"/>
      <c r="F934" s="115"/>
      <c r="G934" s="37"/>
      <c r="H934" s="160"/>
      <c r="I934" s="166"/>
      <c r="J934" s="161">
        <f t="shared" si="28"/>
        <v>0</v>
      </c>
      <c r="K934" s="166"/>
      <c r="L934" s="160"/>
      <c r="M934" s="166"/>
      <c r="N934" s="160"/>
      <c r="O934" s="167">
        <f t="shared" si="29"/>
        <v>0</v>
      </c>
      <c r="P934" s="161">
        <f t="shared" si="29"/>
        <v>0</v>
      </c>
    </row>
    <row r="935" spans="1:16" x14ac:dyDescent="0.25">
      <c r="A935" s="112">
        <v>930</v>
      </c>
      <c r="B935" s="80"/>
      <c r="C935" s="80"/>
      <c r="D935" s="113"/>
      <c r="E935" s="116"/>
      <c r="F935" s="115"/>
      <c r="G935" s="37"/>
      <c r="H935" s="160"/>
      <c r="I935" s="166"/>
      <c r="J935" s="161">
        <f t="shared" si="28"/>
        <v>0</v>
      </c>
      <c r="K935" s="166"/>
      <c r="L935" s="160"/>
      <c r="M935" s="166"/>
      <c r="N935" s="160"/>
      <c r="O935" s="167">
        <f t="shared" si="29"/>
        <v>0</v>
      </c>
      <c r="P935" s="161">
        <f t="shared" si="29"/>
        <v>0</v>
      </c>
    </row>
    <row r="936" spans="1:16" x14ac:dyDescent="0.25">
      <c r="A936" s="112">
        <v>931</v>
      </c>
      <c r="B936" s="80"/>
      <c r="C936" s="80"/>
      <c r="D936" s="113"/>
      <c r="E936" s="116"/>
      <c r="F936" s="115"/>
      <c r="G936" s="37"/>
      <c r="H936" s="160"/>
      <c r="I936" s="166"/>
      <c r="J936" s="161">
        <f t="shared" si="28"/>
        <v>0</v>
      </c>
      <c r="K936" s="166"/>
      <c r="L936" s="160"/>
      <c r="M936" s="166"/>
      <c r="N936" s="160"/>
      <c r="O936" s="167">
        <f t="shared" si="29"/>
        <v>0</v>
      </c>
      <c r="P936" s="161">
        <f t="shared" si="29"/>
        <v>0</v>
      </c>
    </row>
    <row r="937" spans="1:16" x14ac:dyDescent="0.25">
      <c r="A937" s="112">
        <v>932</v>
      </c>
      <c r="B937" s="80"/>
      <c r="C937" s="80"/>
      <c r="D937" s="113"/>
      <c r="E937" s="116"/>
      <c r="F937" s="115"/>
      <c r="G937" s="37"/>
      <c r="H937" s="160"/>
      <c r="I937" s="166"/>
      <c r="J937" s="161">
        <f t="shared" si="28"/>
        <v>0</v>
      </c>
      <c r="K937" s="166"/>
      <c r="L937" s="160"/>
      <c r="M937" s="166"/>
      <c r="N937" s="160"/>
      <c r="O937" s="167">
        <f t="shared" si="29"/>
        <v>0</v>
      </c>
      <c r="P937" s="161">
        <f t="shared" si="29"/>
        <v>0</v>
      </c>
    </row>
    <row r="938" spans="1:16" x14ac:dyDescent="0.25">
      <c r="A938" s="112">
        <v>933</v>
      </c>
      <c r="B938" s="80"/>
      <c r="C938" s="80"/>
      <c r="D938" s="113"/>
      <c r="E938" s="116"/>
      <c r="F938" s="115"/>
      <c r="G938" s="37"/>
      <c r="H938" s="160"/>
      <c r="I938" s="166"/>
      <c r="J938" s="161">
        <f t="shared" si="28"/>
        <v>0</v>
      </c>
      <c r="K938" s="166"/>
      <c r="L938" s="160"/>
      <c r="M938" s="166"/>
      <c r="N938" s="160"/>
      <c r="O938" s="167">
        <f t="shared" si="29"/>
        <v>0</v>
      </c>
      <c r="P938" s="161">
        <f t="shared" si="29"/>
        <v>0</v>
      </c>
    </row>
    <row r="939" spans="1:16" x14ac:dyDescent="0.25">
      <c r="A939" s="112">
        <v>934</v>
      </c>
      <c r="B939" s="80"/>
      <c r="C939" s="80"/>
      <c r="D939" s="113"/>
      <c r="E939" s="116"/>
      <c r="F939" s="115"/>
      <c r="G939" s="37"/>
      <c r="H939" s="160"/>
      <c r="I939" s="166"/>
      <c r="J939" s="161">
        <f t="shared" si="28"/>
        <v>0</v>
      </c>
      <c r="K939" s="166"/>
      <c r="L939" s="160"/>
      <c r="M939" s="166"/>
      <c r="N939" s="160"/>
      <c r="O939" s="167">
        <f t="shared" si="29"/>
        <v>0</v>
      </c>
      <c r="P939" s="161">
        <f t="shared" si="29"/>
        <v>0</v>
      </c>
    </row>
    <row r="940" spans="1:16" x14ac:dyDescent="0.25">
      <c r="A940" s="112">
        <v>935</v>
      </c>
      <c r="B940" s="80"/>
      <c r="C940" s="80"/>
      <c r="D940" s="113"/>
      <c r="E940" s="116"/>
      <c r="F940" s="115"/>
      <c r="G940" s="37"/>
      <c r="H940" s="160"/>
      <c r="I940" s="166"/>
      <c r="J940" s="161">
        <f t="shared" si="28"/>
        <v>0</v>
      </c>
      <c r="K940" s="166"/>
      <c r="L940" s="160"/>
      <c r="M940" s="166"/>
      <c r="N940" s="160"/>
      <c r="O940" s="167">
        <f t="shared" si="29"/>
        <v>0</v>
      </c>
      <c r="P940" s="161">
        <f t="shared" si="29"/>
        <v>0</v>
      </c>
    </row>
    <row r="941" spans="1:16" x14ac:dyDescent="0.25">
      <c r="A941" s="112">
        <v>936</v>
      </c>
      <c r="B941" s="80"/>
      <c r="C941" s="80"/>
      <c r="D941" s="113"/>
      <c r="E941" s="116"/>
      <c r="F941" s="115"/>
      <c r="G941" s="37"/>
      <c r="H941" s="160"/>
      <c r="I941" s="166"/>
      <c r="J941" s="161">
        <f t="shared" si="28"/>
        <v>0</v>
      </c>
      <c r="K941" s="166"/>
      <c r="L941" s="160"/>
      <c r="M941" s="166"/>
      <c r="N941" s="160"/>
      <c r="O941" s="167">
        <f t="shared" si="29"/>
        <v>0</v>
      </c>
      <c r="P941" s="161">
        <f t="shared" si="29"/>
        <v>0</v>
      </c>
    </row>
    <row r="942" spans="1:16" x14ac:dyDescent="0.25">
      <c r="A942" s="112">
        <v>937</v>
      </c>
      <c r="B942" s="80"/>
      <c r="C942" s="80"/>
      <c r="D942" s="113"/>
      <c r="E942" s="116"/>
      <c r="F942" s="115"/>
      <c r="G942" s="37"/>
      <c r="H942" s="160"/>
      <c r="I942" s="166"/>
      <c r="J942" s="161">
        <f t="shared" si="28"/>
        <v>0</v>
      </c>
      <c r="K942" s="166"/>
      <c r="L942" s="160"/>
      <c r="M942" s="166"/>
      <c r="N942" s="160"/>
      <c r="O942" s="167">
        <f t="shared" si="29"/>
        <v>0</v>
      </c>
      <c r="P942" s="161">
        <f t="shared" si="29"/>
        <v>0</v>
      </c>
    </row>
    <row r="943" spans="1:16" x14ac:dyDescent="0.25">
      <c r="A943" s="112">
        <v>938</v>
      </c>
      <c r="B943" s="80"/>
      <c r="C943" s="80"/>
      <c r="D943" s="113"/>
      <c r="E943" s="116"/>
      <c r="F943" s="115"/>
      <c r="G943" s="37"/>
      <c r="H943" s="160"/>
      <c r="I943" s="166"/>
      <c r="J943" s="161">
        <f t="shared" si="28"/>
        <v>0</v>
      </c>
      <c r="K943" s="166"/>
      <c r="L943" s="160"/>
      <c r="M943" s="166"/>
      <c r="N943" s="160"/>
      <c r="O943" s="167">
        <f t="shared" si="29"/>
        <v>0</v>
      </c>
      <c r="P943" s="161">
        <f t="shared" si="29"/>
        <v>0</v>
      </c>
    </row>
    <row r="944" spans="1:16" x14ac:dyDescent="0.25">
      <c r="A944" s="112">
        <v>939</v>
      </c>
      <c r="B944" s="80"/>
      <c r="C944" s="80"/>
      <c r="D944" s="113"/>
      <c r="E944" s="116"/>
      <c r="F944" s="115"/>
      <c r="G944" s="37"/>
      <c r="H944" s="160"/>
      <c r="I944" s="166"/>
      <c r="J944" s="161">
        <f t="shared" si="28"/>
        <v>0</v>
      </c>
      <c r="K944" s="166"/>
      <c r="L944" s="160"/>
      <c r="M944" s="166"/>
      <c r="N944" s="160"/>
      <c r="O944" s="167">
        <f t="shared" si="29"/>
        <v>0</v>
      </c>
      <c r="P944" s="161">
        <f t="shared" si="29"/>
        <v>0</v>
      </c>
    </row>
    <row r="945" spans="1:16" x14ac:dyDescent="0.25">
      <c r="A945" s="112">
        <v>940</v>
      </c>
      <c r="B945" s="80"/>
      <c r="C945" s="80"/>
      <c r="D945" s="113"/>
      <c r="E945" s="116"/>
      <c r="F945" s="115"/>
      <c r="G945" s="37"/>
      <c r="H945" s="160"/>
      <c r="I945" s="166"/>
      <c r="J945" s="161">
        <f t="shared" si="28"/>
        <v>0</v>
      </c>
      <c r="K945" s="166"/>
      <c r="L945" s="160"/>
      <c r="M945" s="166"/>
      <c r="N945" s="160"/>
      <c r="O945" s="167">
        <f t="shared" si="29"/>
        <v>0</v>
      </c>
      <c r="P945" s="161">
        <f t="shared" si="29"/>
        <v>0</v>
      </c>
    </row>
    <row r="946" spans="1:16" x14ac:dyDescent="0.25">
      <c r="A946" s="112">
        <v>941</v>
      </c>
      <c r="B946" s="80"/>
      <c r="C946" s="80"/>
      <c r="D946" s="113"/>
      <c r="E946" s="116"/>
      <c r="F946" s="115"/>
      <c r="G946" s="37"/>
      <c r="H946" s="160"/>
      <c r="I946" s="166"/>
      <c r="J946" s="161">
        <f t="shared" si="28"/>
        <v>0</v>
      </c>
      <c r="K946" s="166"/>
      <c r="L946" s="160"/>
      <c r="M946" s="166"/>
      <c r="N946" s="160"/>
      <c r="O946" s="167">
        <f t="shared" si="29"/>
        <v>0</v>
      </c>
      <c r="P946" s="161">
        <f t="shared" si="29"/>
        <v>0</v>
      </c>
    </row>
    <row r="947" spans="1:16" x14ac:dyDescent="0.25">
      <c r="A947" s="112">
        <v>942</v>
      </c>
      <c r="B947" s="80"/>
      <c r="C947" s="80"/>
      <c r="D947" s="113"/>
      <c r="E947" s="116"/>
      <c r="F947" s="115"/>
      <c r="G947" s="37"/>
      <c r="H947" s="160"/>
      <c r="I947" s="166"/>
      <c r="J947" s="161">
        <f t="shared" si="28"/>
        <v>0</v>
      </c>
      <c r="K947" s="166"/>
      <c r="L947" s="160"/>
      <c r="M947" s="166"/>
      <c r="N947" s="160"/>
      <c r="O947" s="167">
        <f t="shared" si="29"/>
        <v>0</v>
      </c>
      <c r="P947" s="161">
        <f t="shared" si="29"/>
        <v>0</v>
      </c>
    </row>
    <row r="948" spans="1:16" x14ac:dyDescent="0.25">
      <c r="A948" s="112">
        <v>943</v>
      </c>
      <c r="B948" s="80"/>
      <c r="C948" s="80"/>
      <c r="D948" s="113"/>
      <c r="E948" s="116"/>
      <c r="F948" s="115"/>
      <c r="G948" s="37"/>
      <c r="H948" s="160"/>
      <c r="I948" s="166"/>
      <c r="J948" s="161">
        <f t="shared" si="28"/>
        <v>0</v>
      </c>
      <c r="K948" s="166"/>
      <c r="L948" s="160"/>
      <c r="M948" s="166"/>
      <c r="N948" s="160"/>
      <c r="O948" s="167">
        <f t="shared" si="29"/>
        <v>0</v>
      </c>
      <c r="P948" s="161">
        <f t="shared" si="29"/>
        <v>0</v>
      </c>
    </row>
    <row r="949" spans="1:16" x14ac:dyDescent="0.25">
      <c r="A949" s="112">
        <v>944</v>
      </c>
      <c r="B949" s="80"/>
      <c r="C949" s="80"/>
      <c r="D949" s="113"/>
      <c r="E949" s="116"/>
      <c r="F949" s="115"/>
      <c r="G949" s="37"/>
      <c r="H949" s="160"/>
      <c r="I949" s="166"/>
      <c r="J949" s="161">
        <f t="shared" si="28"/>
        <v>0</v>
      </c>
      <c r="K949" s="166"/>
      <c r="L949" s="160"/>
      <c r="M949" s="166"/>
      <c r="N949" s="160"/>
      <c r="O949" s="167">
        <f t="shared" si="29"/>
        <v>0</v>
      </c>
      <c r="P949" s="161">
        <f t="shared" si="29"/>
        <v>0</v>
      </c>
    </row>
    <row r="950" spans="1:16" x14ac:dyDescent="0.25">
      <c r="A950" s="112">
        <v>945</v>
      </c>
      <c r="B950" s="80"/>
      <c r="C950" s="80"/>
      <c r="D950" s="113"/>
      <c r="E950" s="116"/>
      <c r="F950" s="115"/>
      <c r="G950" s="37"/>
      <c r="H950" s="160"/>
      <c r="I950" s="166"/>
      <c r="J950" s="161">
        <f t="shared" si="28"/>
        <v>0</v>
      </c>
      <c r="K950" s="166"/>
      <c r="L950" s="160"/>
      <c r="M950" s="166"/>
      <c r="N950" s="160"/>
      <c r="O950" s="167">
        <f t="shared" si="29"/>
        <v>0</v>
      </c>
      <c r="P950" s="161">
        <f t="shared" si="29"/>
        <v>0</v>
      </c>
    </row>
    <row r="951" spans="1:16" x14ac:dyDescent="0.25">
      <c r="A951" s="112">
        <v>946</v>
      </c>
      <c r="B951" s="80"/>
      <c r="C951" s="80"/>
      <c r="D951" s="113"/>
      <c r="E951" s="116"/>
      <c r="F951" s="115"/>
      <c r="G951" s="37"/>
      <c r="H951" s="160"/>
      <c r="I951" s="166"/>
      <c r="J951" s="161">
        <f t="shared" si="28"/>
        <v>0</v>
      </c>
      <c r="K951" s="166"/>
      <c r="L951" s="160"/>
      <c r="M951" s="166"/>
      <c r="N951" s="160"/>
      <c r="O951" s="167">
        <f t="shared" si="29"/>
        <v>0</v>
      </c>
      <c r="P951" s="161">
        <f t="shared" si="29"/>
        <v>0</v>
      </c>
    </row>
    <row r="952" spans="1:16" x14ac:dyDescent="0.25">
      <c r="A952" s="112">
        <v>947</v>
      </c>
      <c r="B952" s="80"/>
      <c r="C952" s="80"/>
      <c r="D952" s="113"/>
      <c r="E952" s="116"/>
      <c r="F952" s="115"/>
      <c r="G952" s="37"/>
      <c r="H952" s="160"/>
      <c r="I952" s="166"/>
      <c r="J952" s="161">
        <f t="shared" si="28"/>
        <v>0</v>
      </c>
      <c r="K952" s="166"/>
      <c r="L952" s="160"/>
      <c r="M952" s="166"/>
      <c r="N952" s="160"/>
      <c r="O952" s="167">
        <f t="shared" si="29"/>
        <v>0</v>
      </c>
      <c r="P952" s="161">
        <f t="shared" si="29"/>
        <v>0</v>
      </c>
    </row>
    <row r="953" spans="1:16" x14ac:dyDescent="0.25">
      <c r="A953" s="112">
        <v>948</v>
      </c>
      <c r="B953" s="80"/>
      <c r="C953" s="80"/>
      <c r="D953" s="113"/>
      <c r="E953" s="116"/>
      <c r="F953" s="115"/>
      <c r="G953" s="37"/>
      <c r="H953" s="160"/>
      <c r="I953" s="166"/>
      <c r="J953" s="161">
        <f t="shared" si="28"/>
        <v>0</v>
      </c>
      <c r="K953" s="166"/>
      <c r="L953" s="160"/>
      <c r="M953" s="166"/>
      <c r="N953" s="160"/>
      <c r="O953" s="167">
        <f t="shared" si="29"/>
        <v>0</v>
      </c>
      <c r="P953" s="161">
        <f t="shared" si="29"/>
        <v>0</v>
      </c>
    </row>
    <row r="954" spans="1:16" x14ac:dyDescent="0.25">
      <c r="A954" s="112">
        <v>949</v>
      </c>
      <c r="B954" s="80"/>
      <c r="C954" s="80"/>
      <c r="D954" s="113"/>
      <c r="E954" s="116"/>
      <c r="F954" s="115"/>
      <c r="G954" s="37"/>
      <c r="H954" s="160"/>
      <c r="I954" s="166"/>
      <c r="J954" s="161">
        <f t="shared" si="28"/>
        <v>0</v>
      </c>
      <c r="K954" s="166"/>
      <c r="L954" s="160"/>
      <c r="M954" s="166"/>
      <c r="N954" s="160"/>
      <c r="O954" s="167">
        <f t="shared" si="29"/>
        <v>0</v>
      </c>
      <c r="P954" s="161">
        <f t="shared" si="29"/>
        <v>0</v>
      </c>
    </row>
    <row r="955" spans="1:16" x14ac:dyDescent="0.25">
      <c r="A955" s="112">
        <v>950</v>
      </c>
      <c r="B955" s="80"/>
      <c r="C955" s="80"/>
      <c r="D955" s="113"/>
      <c r="E955" s="116"/>
      <c r="F955" s="115"/>
      <c r="G955" s="37"/>
      <c r="H955" s="160"/>
      <c r="I955" s="166"/>
      <c r="J955" s="161">
        <f t="shared" si="28"/>
        <v>0</v>
      </c>
      <c r="K955" s="166"/>
      <c r="L955" s="160"/>
      <c r="M955" s="166"/>
      <c r="N955" s="160"/>
      <c r="O955" s="167">
        <f t="shared" si="29"/>
        <v>0</v>
      </c>
      <c r="P955" s="161">
        <f t="shared" si="29"/>
        <v>0</v>
      </c>
    </row>
    <row r="956" spans="1:16" x14ac:dyDescent="0.25">
      <c r="A956" s="112">
        <v>951</v>
      </c>
      <c r="B956" s="80"/>
      <c r="C956" s="80"/>
      <c r="D956" s="113"/>
      <c r="E956" s="116"/>
      <c r="F956" s="115"/>
      <c r="G956" s="37"/>
      <c r="H956" s="160"/>
      <c r="I956" s="166"/>
      <c r="J956" s="161">
        <f t="shared" si="28"/>
        <v>0</v>
      </c>
      <c r="K956" s="166"/>
      <c r="L956" s="160"/>
      <c r="M956" s="166"/>
      <c r="N956" s="160"/>
      <c r="O956" s="167">
        <f t="shared" si="29"/>
        <v>0</v>
      </c>
      <c r="P956" s="161">
        <f t="shared" si="29"/>
        <v>0</v>
      </c>
    </row>
    <row r="957" spans="1:16" x14ac:dyDescent="0.25">
      <c r="A957" s="112">
        <v>952</v>
      </c>
      <c r="B957" s="80"/>
      <c r="C957" s="80"/>
      <c r="D957" s="113"/>
      <c r="E957" s="116"/>
      <c r="F957" s="115"/>
      <c r="G957" s="37"/>
      <c r="H957" s="160"/>
      <c r="I957" s="166"/>
      <c r="J957" s="161">
        <f t="shared" si="28"/>
        <v>0</v>
      </c>
      <c r="K957" s="166"/>
      <c r="L957" s="160"/>
      <c r="M957" s="166"/>
      <c r="N957" s="160"/>
      <c r="O957" s="167">
        <f t="shared" si="29"/>
        <v>0</v>
      </c>
      <c r="P957" s="161">
        <f t="shared" si="29"/>
        <v>0</v>
      </c>
    </row>
    <row r="958" spans="1:16" x14ac:dyDescent="0.25">
      <c r="A958" s="112">
        <v>953</v>
      </c>
      <c r="B958" s="80"/>
      <c r="C958" s="80"/>
      <c r="D958" s="113"/>
      <c r="E958" s="116"/>
      <c r="F958" s="115"/>
      <c r="G958" s="37"/>
      <c r="H958" s="160"/>
      <c r="I958" s="166"/>
      <c r="J958" s="161">
        <f t="shared" si="28"/>
        <v>0</v>
      </c>
      <c r="K958" s="166"/>
      <c r="L958" s="160"/>
      <c r="M958" s="166"/>
      <c r="N958" s="160"/>
      <c r="O958" s="167">
        <f t="shared" si="29"/>
        <v>0</v>
      </c>
      <c r="P958" s="161">
        <f t="shared" si="29"/>
        <v>0</v>
      </c>
    </row>
    <row r="959" spans="1:16" x14ac:dyDescent="0.25">
      <c r="A959" s="112">
        <v>954</v>
      </c>
      <c r="B959" s="80"/>
      <c r="C959" s="80"/>
      <c r="D959" s="113"/>
      <c r="E959" s="116"/>
      <c r="F959" s="115"/>
      <c r="G959" s="37"/>
      <c r="H959" s="160"/>
      <c r="I959" s="166"/>
      <c r="J959" s="161">
        <f t="shared" si="28"/>
        <v>0</v>
      </c>
      <c r="K959" s="166"/>
      <c r="L959" s="160"/>
      <c r="M959" s="166"/>
      <c r="N959" s="160"/>
      <c r="O959" s="167">
        <f t="shared" si="29"/>
        <v>0</v>
      </c>
      <c r="P959" s="161">
        <f t="shared" si="29"/>
        <v>0</v>
      </c>
    </row>
    <row r="960" spans="1:16" x14ac:dyDescent="0.25">
      <c r="A960" s="112">
        <v>955</v>
      </c>
      <c r="B960" s="80"/>
      <c r="C960" s="80"/>
      <c r="D960" s="113"/>
      <c r="E960" s="116"/>
      <c r="F960" s="115"/>
      <c r="G960" s="37"/>
      <c r="H960" s="160"/>
      <c r="I960" s="166"/>
      <c r="J960" s="161">
        <f t="shared" si="28"/>
        <v>0</v>
      </c>
      <c r="K960" s="166"/>
      <c r="L960" s="160"/>
      <c r="M960" s="166"/>
      <c r="N960" s="160"/>
      <c r="O960" s="167">
        <f t="shared" si="29"/>
        <v>0</v>
      </c>
      <c r="P960" s="161">
        <f t="shared" si="29"/>
        <v>0</v>
      </c>
    </row>
    <row r="961" spans="1:16" x14ac:dyDescent="0.25">
      <c r="A961" s="112">
        <v>956</v>
      </c>
      <c r="B961" s="80"/>
      <c r="C961" s="80"/>
      <c r="D961" s="113"/>
      <c r="E961" s="116"/>
      <c r="F961" s="115"/>
      <c r="G961" s="37"/>
      <c r="H961" s="160"/>
      <c r="I961" s="166"/>
      <c r="J961" s="161">
        <f t="shared" si="28"/>
        <v>0</v>
      </c>
      <c r="K961" s="166"/>
      <c r="L961" s="160"/>
      <c r="M961" s="166"/>
      <c r="N961" s="160"/>
      <c r="O961" s="167">
        <f t="shared" si="29"/>
        <v>0</v>
      </c>
      <c r="P961" s="161">
        <f t="shared" si="29"/>
        <v>0</v>
      </c>
    </row>
    <row r="962" spans="1:16" x14ac:dyDescent="0.25">
      <c r="A962" s="112">
        <v>957</v>
      </c>
      <c r="B962" s="80"/>
      <c r="C962" s="80"/>
      <c r="D962" s="113"/>
      <c r="E962" s="116"/>
      <c r="F962" s="115"/>
      <c r="G962" s="37"/>
      <c r="H962" s="160"/>
      <c r="I962" s="166"/>
      <c r="J962" s="161">
        <f t="shared" si="28"/>
        <v>0</v>
      </c>
      <c r="K962" s="166"/>
      <c r="L962" s="160"/>
      <c r="M962" s="166"/>
      <c r="N962" s="160"/>
      <c r="O962" s="167">
        <f t="shared" si="29"/>
        <v>0</v>
      </c>
      <c r="P962" s="161">
        <f t="shared" si="29"/>
        <v>0</v>
      </c>
    </row>
    <row r="963" spans="1:16" x14ac:dyDescent="0.25">
      <c r="A963" s="112">
        <v>958</v>
      </c>
      <c r="B963" s="80"/>
      <c r="C963" s="80"/>
      <c r="D963" s="113"/>
      <c r="E963" s="116"/>
      <c r="F963" s="115"/>
      <c r="G963" s="37"/>
      <c r="H963" s="160"/>
      <c r="I963" s="166"/>
      <c r="J963" s="161">
        <f t="shared" si="28"/>
        <v>0</v>
      </c>
      <c r="K963" s="166"/>
      <c r="L963" s="160"/>
      <c r="M963" s="166"/>
      <c r="N963" s="160"/>
      <c r="O963" s="167">
        <f t="shared" si="29"/>
        <v>0</v>
      </c>
      <c r="P963" s="161">
        <f t="shared" si="29"/>
        <v>0</v>
      </c>
    </row>
    <row r="964" spans="1:16" x14ac:dyDescent="0.25">
      <c r="A964" s="112">
        <v>959</v>
      </c>
      <c r="B964" s="80"/>
      <c r="C964" s="80"/>
      <c r="D964" s="113"/>
      <c r="E964" s="116"/>
      <c r="F964" s="115"/>
      <c r="G964" s="37"/>
      <c r="H964" s="160"/>
      <c r="I964" s="166"/>
      <c r="J964" s="161">
        <f t="shared" si="28"/>
        <v>0</v>
      </c>
      <c r="K964" s="166"/>
      <c r="L964" s="160"/>
      <c r="M964" s="166"/>
      <c r="N964" s="160"/>
      <c r="O964" s="167">
        <f t="shared" si="29"/>
        <v>0</v>
      </c>
      <c r="P964" s="161">
        <f t="shared" si="29"/>
        <v>0</v>
      </c>
    </row>
    <row r="965" spans="1:16" x14ac:dyDescent="0.25">
      <c r="A965" s="112">
        <v>960</v>
      </c>
      <c r="B965" s="80"/>
      <c r="C965" s="80"/>
      <c r="D965" s="113"/>
      <c r="E965" s="116"/>
      <c r="F965" s="115"/>
      <c r="G965" s="37"/>
      <c r="H965" s="160"/>
      <c r="I965" s="166"/>
      <c r="J965" s="161">
        <f t="shared" si="28"/>
        <v>0</v>
      </c>
      <c r="K965" s="166"/>
      <c r="L965" s="160"/>
      <c r="M965" s="166"/>
      <c r="N965" s="160"/>
      <c r="O965" s="167">
        <f t="shared" si="29"/>
        <v>0</v>
      </c>
      <c r="P965" s="161">
        <f t="shared" si="29"/>
        <v>0</v>
      </c>
    </row>
    <row r="966" spans="1:16" x14ac:dyDescent="0.25">
      <c r="A966" s="112">
        <v>961</v>
      </c>
      <c r="B966" s="80"/>
      <c r="C966" s="80"/>
      <c r="D966" s="113"/>
      <c r="E966" s="116"/>
      <c r="F966" s="115"/>
      <c r="G966" s="37"/>
      <c r="H966" s="160"/>
      <c r="I966" s="166"/>
      <c r="J966" s="161">
        <f t="shared" si="28"/>
        <v>0</v>
      </c>
      <c r="K966" s="166"/>
      <c r="L966" s="160"/>
      <c r="M966" s="166"/>
      <c r="N966" s="160"/>
      <c r="O966" s="167">
        <f t="shared" si="29"/>
        <v>0</v>
      </c>
      <c r="P966" s="161">
        <f t="shared" si="29"/>
        <v>0</v>
      </c>
    </row>
    <row r="967" spans="1:16" x14ac:dyDescent="0.25">
      <c r="A967" s="112">
        <v>962</v>
      </c>
      <c r="B967" s="80"/>
      <c r="C967" s="80"/>
      <c r="D967" s="113"/>
      <c r="E967" s="116"/>
      <c r="F967" s="115"/>
      <c r="G967" s="37"/>
      <c r="H967" s="160"/>
      <c r="I967" s="166"/>
      <c r="J967" s="161">
        <f t="shared" ref="J967:J1030" si="30">I967*H967</f>
        <v>0</v>
      </c>
      <c r="K967" s="166"/>
      <c r="L967" s="160"/>
      <c r="M967" s="166"/>
      <c r="N967" s="160"/>
      <c r="O967" s="167">
        <f t="shared" ref="O967:P1030" si="31">I967+K967-M967</f>
        <v>0</v>
      </c>
      <c r="P967" s="161">
        <f t="shared" si="31"/>
        <v>0</v>
      </c>
    </row>
    <row r="968" spans="1:16" x14ac:dyDescent="0.25">
      <c r="A968" s="112">
        <v>963</v>
      </c>
      <c r="B968" s="80"/>
      <c r="C968" s="80"/>
      <c r="D968" s="113"/>
      <c r="E968" s="116"/>
      <c r="F968" s="115"/>
      <c r="G968" s="37"/>
      <c r="H968" s="160"/>
      <c r="I968" s="166"/>
      <c r="J968" s="161">
        <f t="shared" si="30"/>
        <v>0</v>
      </c>
      <c r="K968" s="166"/>
      <c r="L968" s="160"/>
      <c r="M968" s="166"/>
      <c r="N968" s="160"/>
      <c r="O968" s="167">
        <f t="shared" si="31"/>
        <v>0</v>
      </c>
      <c r="P968" s="161">
        <f t="shared" si="31"/>
        <v>0</v>
      </c>
    </row>
    <row r="969" spans="1:16" x14ac:dyDescent="0.25">
      <c r="A969" s="112">
        <v>964</v>
      </c>
      <c r="B969" s="80"/>
      <c r="C969" s="80"/>
      <c r="D969" s="113"/>
      <c r="E969" s="116"/>
      <c r="F969" s="115"/>
      <c r="G969" s="37"/>
      <c r="H969" s="160"/>
      <c r="I969" s="166"/>
      <c r="J969" s="161">
        <f t="shared" si="30"/>
        <v>0</v>
      </c>
      <c r="K969" s="166"/>
      <c r="L969" s="160"/>
      <c r="M969" s="166"/>
      <c r="N969" s="160"/>
      <c r="O969" s="167">
        <f t="shared" si="31"/>
        <v>0</v>
      </c>
      <c r="P969" s="161">
        <f t="shared" si="31"/>
        <v>0</v>
      </c>
    </row>
    <row r="970" spans="1:16" x14ac:dyDescent="0.25">
      <c r="A970" s="112">
        <v>965</v>
      </c>
      <c r="B970" s="80"/>
      <c r="C970" s="80"/>
      <c r="D970" s="113"/>
      <c r="E970" s="116"/>
      <c r="F970" s="115"/>
      <c r="G970" s="37"/>
      <c r="H970" s="160"/>
      <c r="I970" s="166"/>
      <c r="J970" s="161">
        <f t="shared" si="30"/>
        <v>0</v>
      </c>
      <c r="K970" s="166"/>
      <c r="L970" s="160"/>
      <c r="M970" s="166"/>
      <c r="N970" s="160"/>
      <c r="O970" s="167">
        <f t="shared" si="31"/>
        <v>0</v>
      </c>
      <c r="P970" s="161">
        <f t="shared" si="31"/>
        <v>0</v>
      </c>
    </row>
    <row r="971" spans="1:16" x14ac:dyDescent="0.25">
      <c r="A971" s="112">
        <v>966</v>
      </c>
      <c r="B971" s="80"/>
      <c r="C971" s="80"/>
      <c r="D971" s="113"/>
      <c r="E971" s="116"/>
      <c r="F971" s="115"/>
      <c r="G971" s="37"/>
      <c r="H971" s="160"/>
      <c r="I971" s="166"/>
      <c r="J971" s="161">
        <f t="shared" si="30"/>
        <v>0</v>
      </c>
      <c r="K971" s="166"/>
      <c r="L971" s="160"/>
      <c r="M971" s="166"/>
      <c r="N971" s="160"/>
      <c r="O971" s="167">
        <f t="shared" si="31"/>
        <v>0</v>
      </c>
      <c r="P971" s="161">
        <f t="shared" si="31"/>
        <v>0</v>
      </c>
    </row>
    <row r="972" spans="1:16" x14ac:dyDescent="0.25">
      <c r="A972" s="112">
        <v>967</v>
      </c>
      <c r="B972" s="80"/>
      <c r="C972" s="80"/>
      <c r="D972" s="113"/>
      <c r="E972" s="116"/>
      <c r="F972" s="115"/>
      <c r="G972" s="37"/>
      <c r="H972" s="160"/>
      <c r="I972" s="166"/>
      <c r="J972" s="161">
        <f t="shared" si="30"/>
        <v>0</v>
      </c>
      <c r="K972" s="166"/>
      <c r="L972" s="160"/>
      <c r="M972" s="166"/>
      <c r="N972" s="160"/>
      <c r="O972" s="167">
        <f t="shared" si="31"/>
        <v>0</v>
      </c>
      <c r="P972" s="161">
        <f t="shared" si="31"/>
        <v>0</v>
      </c>
    </row>
    <row r="973" spans="1:16" x14ac:dyDescent="0.25">
      <c r="A973" s="112">
        <v>968</v>
      </c>
      <c r="B973" s="80"/>
      <c r="C973" s="80"/>
      <c r="D973" s="113"/>
      <c r="E973" s="116"/>
      <c r="F973" s="115"/>
      <c r="G973" s="37"/>
      <c r="H973" s="160"/>
      <c r="I973" s="166"/>
      <c r="J973" s="161">
        <f t="shared" si="30"/>
        <v>0</v>
      </c>
      <c r="K973" s="166"/>
      <c r="L973" s="160"/>
      <c r="M973" s="166"/>
      <c r="N973" s="160"/>
      <c r="O973" s="167">
        <f t="shared" si="31"/>
        <v>0</v>
      </c>
      <c r="P973" s="161">
        <f t="shared" si="31"/>
        <v>0</v>
      </c>
    </row>
    <row r="974" spans="1:16" x14ac:dyDescent="0.25">
      <c r="A974" s="112">
        <v>969</v>
      </c>
      <c r="B974" s="80"/>
      <c r="C974" s="80"/>
      <c r="D974" s="113"/>
      <c r="E974" s="116"/>
      <c r="F974" s="115"/>
      <c r="G974" s="37"/>
      <c r="H974" s="160"/>
      <c r="I974" s="166"/>
      <c r="J974" s="161">
        <f t="shared" si="30"/>
        <v>0</v>
      </c>
      <c r="K974" s="166"/>
      <c r="L974" s="160"/>
      <c r="M974" s="166"/>
      <c r="N974" s="160"/>
      <c r="O974" s="167">
        <f t="shared" si="31"/>
        <v>0</v>
      </c>
      <c r="P974" s="161">
        <f t="shared" si="31"/>
        <v>0</v>
      </c>
    </row>
    <row r="975" spans="1:16" x14ac:dyDescent="0.25">
      <c r="A975" s="112">
        <v>970</v>
      </c>
      <c r="B975" s="80"/>
      <c r="C975" s="80"/>
      <c r="D975" s="113"/>
      <c r="E975" s="116"/>
      <c r="F975" s="115"/>
      <c r="G975" s="37"/>
      <c r="H975" s="160"/>
      <c r="I975" s="166"/>
      <c r="J975" s="161">
        <f t="shared" si="30"/>
        <v>0</v>
      </c>
      <c r="K975" s="166"/>
      <c r="L975" s="160"/>
      <c r="M975" s="166"/>
      <c r="N975" s="160"/>
      <c r="O975" s="167">
        <f t="shared" si="31"/>
        <v>0</v>
      </c>
      <c r="P975" s="161">
        <f t="shared" si="31"/>
        <v>0</v>
      </c>
    </row>
    <row r="976" spans="1:16" x14ac:dyDescent="0.25">
      <c r="A976" s="112">
        <v>971</v>
      </c>
      <c r="B976" s="80"/>
      <c r="C976" s="80"/>
      <c r="D976" s="113"/>
      <c r="E976" s="116"/>
      <c r="F976" s="115"/>
      <c r="G976" s="37"/>
      <c r="H976" s="160"/>
      <c r="I976" s="166"/>
      <c r="J976" s="161">
        <f t="shared" si="30"/>
        <v>0</v>
      </c>
      <c r="K976" s="166"/>
      <c r="L976" s="160"/>
      <c r="M976" s="166"/>
      <c r="N976" s="160"/>
      <c r="O976" s="167">
        <f t="shared" si="31"/>
        <v>0</v>
      </c>
      <c r="P976" s="161">
        <f t="shared" si="31"/>
        <v>0</v>
      </c>
    </row>
    <row r="977" spans="1:16" x14ac:dyDescent="0.25">
      <c r="A977" s="112">
        <v>972</v>
      </c>
      <c r="B977" s="80"/>
      <c r="C977" s="80"/>
      <c r="D977" s="113"/>
      <c r="E977" s="116"/>
      <c r="F977" s="115"/>
      <c r="G977" s="37"/>
      <c r="H977" s="160"/>
      <c r="I977" s="166"/>
      <c r="J977" s="161">
        <f t="shared" si="30"/>
        <v>0</v>
      </c>
      <c r="K977" s="166"/>
      <c r="L977" s="160"/>
      <c r="M977" s="166"/>
      <c r="N977" s="160"/>
      <c r="O977" s="167">
        <f t="shared" si="31"/>
        <v>0</v>
      </c>
      <c r="P977" s="161">
        <f t="shared" si="31"/>
        <v>0</v>
      </c>
    </row>
    <row r="978" spans="1:16" x14ac:dyDescent="0.25">
      <c r="A978" s="112">
        <v>973</v>
      </c>
      <c r="B978" s="80"/>
      <c r="C978" s="80"/>
      <c r="D978" s="113"/>
      <c r="E978" s="116"/>
      <c r="F978" s="115"/>
      <c r="G978" s="37"/>
      <c r="H978" s="160"/>
      <c r="I978" s="166"/>
      <c r="J978" s="161">
        <f t="shared" si="30"/>
        <v>0</v>
      </c>
      <c r="K978" s="166"/>
      <c r="L978" s="160"/>
      <c r="M978" s="166"/>
      <c r="N978" s="160"/>
      <c r="O978" s="167">
        <f t="shared" si="31"/>
        <v>0</v>
      </c>
      <c r="P978" s="161">
        <f t="shared" si="31"/>
        <v>0</v>
      </c>
    </row>
    <row r="979" spans="1:16" x14ac:dyDescent="0.25">
      <c r="A979" s="112">
        <v>974</v>
      </c>
      <c r="B979" s="80"/>
      <c r="C979" s="80"/>
      <c r="D979" s="113"/>
      <c r="E979" s="116"/>
      <c r="F979" s="115"/>
      <c r="G979" s="37"/>
      <c r="H979" s="160"/>
      <c r="I979" s="166"/>
      <c r="J979" s="161">
        <f t="shared" si="30"/>
        <v>0</v>
      </c>
      <c r="K979" s="166"/>
      <c r="L979" s="160"/>
      <c r="M979" s="166"/>
      <c r="N979" s="160"/>
      <c r="O979" s="167">
        <f t="shared" si="31"/>
        <v>0</v>
      </c>
      <c r="P979" s="161">
        <f t="shared" si="31"/>
        <v>0</v>
      </c>
    </row>
    <row r="980" spans="1:16" x14ac:dyDescent="0.25">
      <c r="A980" s="112">
        <v>975</v>
      </c>
      <c r="B980" s="80"/>
      <c r="C980" s="80"/>
      <c r="D980" s="113"/>
      <c r="E980" s="116"/>
      <c r="F980" s="115"/>
      <c r="G980" s="37"/>
      <c r="H980" s="160"/>
      <c r="I980" s="166"/>
      <c r="J980" s="161">
        <f t="shared" si="30"/>
        <v>0</v>
      </c>
      <c r="K980" s="166"/>
      <c r="L980" s="160"/>
      <c r="M980" s="166"/>
      <c r="N980" s="160"/>
      <c r="O980" s="167">
        <f t="shared" si="31"/>
        <v>0</v>
      </c>
      <c r="P980" s="161">
        <f t="shared" si="31"/>
        <v>0</v>
      </c>
    </row>
    <row r="981" spans="1:16" x14ac:dyDescent="0.25">
      <c r="A981" s="112">
        <v>976</v>
      </c>
      <c r="B981" s="80"/>
      <c r="C981" s="80"/>
      <c r="D981" s="113"/>
      <c r="E981" s="116"/>
      <c r="F981" s="115"/>
      <c r="G981" s="37"/>
      <c r="H981" s="160"/>
      <c r="I981" s="166"/>
      <c r="J981" s="161">
        <f t="shared" si="30"/>
        <v>0</v>
      </c>
      <c r="K981" s="166"/>
      <c r="L981" s="160"/>
      <c r="M981" s="166"/>
      <c r="N981" s="160"/>
      <c r="O981" s="167">
        <f t="shared" si="31"/>
        <v>0</v>
      </c>
      <c r="P981" s="161">
        <f t="shared" si="31"/>
        <v>0</v>
      </c>
    </row>
    <row r="982" spans="1:16" x14ac:dyDescent="0.25">
      <c r="A982" s="112">
        <v>977</v>
      </c>
      <c r="B982" s="80"/>
      <c r="C982" s="80"/>
      <c r="D982" s="113"/>
      <c r="E982" s="116"/>
      <c r="F982" s="115"/>
      <c r="G982" s="37"/>
      <c r="H982" s="160"/>
      <c r="I982" s="166"/>
      <c r="J982" s="161">
        <f t="shared" si="30"/>
        <v>0</v>
      </c>
      <c r="K982" s="166"/>
      <c r="L982" s="160"/>
      <c r="M982" s="166"/>
      <c r="N982" s="160"/>
      <c r="O982" s="167">
        <f t="shared" si="31"/>
        <v>0</v>
      </c>
      <c r="P982" s="161">
        <f t="shared" si="31"/>
        <v>0</v>
      </c>
    </row>
    <row r="983" spans="1:16" x14ac:dyDescent="0.25">
      <c r="A983" s="112">
        <v>978</v>
      </c>
      <c r="B983" s="80"/>
      <c r="C983" s="80"/>
      <c r="D983" s="113"/>
      <c r="E983" s="116"/>
      <c r="F983" s="115"/>
      <c r="G983" s="37"/>
      <c r="H983" s="160"/>
      <c r="I983" s="166"/>
      <c r="J983" s="161">
        <f t="shared" si="30"/>
        <v>0</v>
      </c>
      <c r="K983" s="166"/>
      <c r="L983" s="160"/>
      <c r="M983" s="166"/>
      <c r="N983" s="160"/>
      <c r="O983" s="167">
        <f t="shared" si="31"/>
        <v>0</v>
      </c>
      <c r="P983" s="161">
        <f t="shared" si="31"/>
        <v>0</v>
      </c>
    </row>
    <row r="984" spans="1:16" x14ac:dyDescent="0.25">
      <c r="A984" s="112">
        <v>979</v>
      </c>
      <c r="B984" s="80"/>
      <c r="C984" s="80"/>
      <c r="D984" s="113"/>
      <c r="E984" s="116"/>
      <c r="F984" s="115"/>
      <c r="G984" s="37"/>
      <c r="H984" s="160"/>
      <c r="I984" s="166"/>
      <c r="J984" s="161">
        <f t="shared" si="30"/>
        <v>0</v>
      </c>
      <c r="K984" s="166"/>
      <c r="L984" s="160"/>
      <c r="M984" s="166"/>
      <c r="N984" s="160"/>
      <c r="O984" s="167">
        <f t="shared" si="31"/>
        <v>0</v>
      </c>
      <c r="P984" s="161">
        <f t="shared" si="31"/>
        <v>0</v>
      </c>
    </row>
    <row r="985" spans="1:16" x14ac:dyDescent="0.25">
      <c r="A985" s="112">
        <v>980</v>
      </c>
      <c r="B985" s="80"/>
      <c r="C985" s="80"/>
      <c r="D985" s="113"/>
      <c r="E985" s="116"/>
      <c r="F985" s="115"/>
      <c r="G985" s="37"/>
      <c r="H985" s="160"/>
      <c r="I985" s="166"/>
      <c r="J985" s="161">
        <f t="shared" si="30"/>
        <v>0</v>
      </c>
      <c r="K985" s="166"/>
      <c r="L985" s="160"/>
      <c r="M985" s="166"/>
      <c r="N985" s="160"/>
      <c r="O985" s="167">
        <f t="shared" si="31"/>
        <v>0</v>
      </c>
      <c r="P985" s="161">
        <f t="shared" si="31"/>
        <v>0</v>
      </c>
    </row>
    <row r="986" spans="1:16" x14ac:dyDescent="0.25">
      <c r="A986" s="112">
        <v>981</v>
      </c>
      <c r="B986" s="80"/>
      <c r="C986" s="80"/>
      <c r="D986" s="113"/>
      <c r="E986" s="116"/>
      <c r="F986" s="115"/>
      <c r="G986" s="37"/>
      <c r="H986" s="160"/>
      <c r="I986" s="166"/>
      <c r="J986" s="161">
        <f t="shared" si="30"/>
        <v>0</v>
      </c>
      <c r="K986" s="166"/>
      <c r="L986" s="160"/>
      <c r="M986" s="166"/>
      <c r="N986" s="160"/>
      <c r="O986" s="167">
        <f t="shared" si="31"/>
        <v>0</v>
      </c>
      <c r="P986" s="161">
        <f t="shared" si="31"/>
        <v>0</v>
      </c>
    </row>
    <row r="987" spans="1:16" x14ac:dyDescent="0.25">
      <c r="A987" s="112">
        <v>982</v>
      </c>
      <c r="B987" s="80"/>
      <c r="C987" s="80"/>
      <c r="D987" s="113"/>
      <c r="E987" s="116"/>
      <c r="F987" s="115"/>
      <c r="G987" s="37"/>
      <c r="H987" s="160"/>
      <c r="I987" s="166"/>
      <c r="J987" s="161">
        <f t="shared" si="30"/>
        <v>0</v>
      </c>
      <c r="K987" s="166"/>
      <c r="L987" s="160"/>
      <c r="M987" s="166"/>
      <c r="N987" s="160"/>
      <c r="O987" s="167">
        <f t="shared" si="31"/>
        <v>0</v>
      </c>
      <c r="P987" s="161">
        <f t="shared" si="31"/>
        <v>0</v>
      </c>
    </row>
    <row r="988" spans="1:16" x14ac:dyDescent="0.25">
      <c r="A988" s="112">
        <v>983</v>
      </c>
      <c r="B988" s="80"/>
      <c r="C988" s="80"/>
      <c r="D988" s="113"/>
      <c r="E988" s="116"/>
      <c r="F988" s="115"/>
      <c r="G988" s="37"/>
      <c r="H988" s="160"/>
      <c r="I988" s="166"/>
      <c r="J988" s="161">
        <f t="shared" si="30"/>
        <v>0</v>
      </c>
      <c r="K988" s="166"/>
      <c r="L988" s="160"/>
      <c r="M988" s="166"/>
      <c r="N988" s="160"/>
      <c r="O988" s="167">
        <f t="shared" si="31"/>
        <v>0</v>
      </c>
      <c r="P988" s="161">
        <f t="shared" si="31"/>
        <v>0</v>
      </c>
    </row>
    <row r="989" spans="1:16" x14ac:dyDescent="0.25">
      <c r="A989" s="112">
        <v>984</v>
      </c>
      <c r="B989" s="80"/>
      <c r="C989" s="80"/>
      <c r="D989" s="113"/>
      <c r="E989" s="116"/>
      <c r="F989" s="115"/>
      <c r="G989" s="37"/>
      <c r="H989" s="160"/>
      <c r="I989" s="166"/>
      <c r="J989" s="161">
        <f t="shared" si="30"/>
        <v>0</v>
      </c>
      <c r="K989" s="166"/>
      <c r="L989" s="160"/>
      <c r="M989" s="166"/>
      <c r="N989" s="160"/>
      <c r="O989" s="167">
        <f t="shared" si="31"/>
        <v>0</v>
      </c>
      <c r="P989" s="161">
        <f t="shared" si="31"/>
        <v>0</v>
      </c>
    </row>
    <row r="990" spans="1:16" x14ac:dyDescent="0.25">
      <c r="A990" s="112">
        <v>985</v>
      </c>
      <c r="B990" s="80"/>
      <c r="C990" s="80"/>
      <c r="D990" s="113"/>
      <c r="E990" s="116"/>
      <c r="F990" s="115"/>
      <c r="G990" s="37"/>
      <c r="H990" s="160"/>
      <c r="I990" s="166"/>
      <c r="J990" s="161">
        <f t="shared" si="30"/>
        <v>0</v>
      </c>
      <c r="K990" s="166"/>
      <c r="L990" s="160"/>
      <c r="M990" s="166"/>
      <c r="N990" s="160"/>
      <c r="O990" s="167">
        <f t="shared" si="31"/>
        <v>0</v>
      </c>
      <c r="P990" s="161">
        <f t="shared" si="31"/>
        <v>0</v>
      </c>
    </row>
    <row r="991" spans="1:16" x14ac:dyDescent="0.25">
      <c r="A991" s="112">
        <v>986</v>
      </c>
      <c r="B991" s="80"/>
      <c r="C991" s="80"/>
      <c r="D991" s="113"/>
      <c r="E991" s="116"/>
      <c r="F991" s="115"/>
      <c r="G991" s="37"/>
      <c r="H991" s="160"/>
      <c r="I991" s="166"/>
      <c r="J991" s="161">
        <f t="shared" si="30"/>
        <v>0</v>
      </c>
      <c r="K991" s="166"/>
      <c r="L991" s="160"/>
      <c r="M991" s="166"/>
      <c r="N991" s="160"/>
      <c r="O991" s="167">
        <f t="shared" si="31"/>
        <v>0</v>
      </c>
      <c r="P991" s="161">
        <f t="shared" si="31"/>
        <v>0</v>
      </c>
    </row>
    <row r="992" spans="1:16" x14ac:dyDescent="0.25">
      <c r="A992" s="112">
        <v>987</v>
      </c>
      <c r="B992" s="80"/>
      <c r="C992" s="80"/>
      <c r="D992" s="113"/>
      <c r="E992" s="116"/>
      <c r="F992" s="115"/>
      <c r="G992" s="37"/>
      <c r="H992" s="160"/>
      <c r="I992" s="166"/>
      <c r="J992" s="161">
        <f t="shared" si="30"/>
        <v>0</v>
      </c>
      <c r="K992" s="166"/>
      <c r="L992" s="160"/>
      <c r="M992" s="166"/>
      <c r="N992" s="160"/>
      <c r="O992" s="167">
        <f t="shared" si="31"/>
        <v>0</v>
      </c>
      <c r="P992" s="161">
        <f t="shared" si="31"/>
        <v>0</v>
      </c>
    </row>
    <row r="993" spans="1:16" x14ac:dyDescent="0.25">
      <c r="A993" s="112">
        <v>988</v>
      </c>
      <c r="B993" s="80"/>
      <c r="C993" s="80"/>
      <c r="D993" s="113"/>
      <c r="E993" s="116"/>
      <c r="F993" s="115"/>
      <c r="G993" s="37"/>
      <c r="H993" s="160"/>
      <c r="I993" s="166"/>
      <c r="J993" s="161">
        <f t="shared" si="30"/>
        <v>0</v>
      </c>
      <c r="K993" s="166"/>
      <c r="L993" s="160"/>
      <c r="M993" s="166"/>
      <c r="N993" s="160"/>
      <c r="O993" s="167">
        <f t="shared" si="31"/>
        <v>0</v>
      </c>
      <c r="P993" s="161">
        <f t="shared" si="31"/>
        <v>0</v>
      </c>
    </row>
    <row r="994" spans="1:16" x14ac:dyDescent="0.25">
      <c r="A994" s="112">
        <v>989</v>
      </c>
      <c r="B994" s="80"/>
      <c r="C994" s="80"/>
      <c r="D994" s="113"/>
      <c r="E994" s="116"/>
      <c r="F994" s="115"/>
      <c r="G994" s="37"/>
      <c r="H994" s="160"/>
      <c r="I994" s="166"/>
      <c r="J994" s="161">
        <f t="shared" si="30"/>
        <v>0</v>
      </c>
      <c r="K994" s="166"/>
      <c r="L994" s="160"/>
      <c r="M994" s="166"/>
      <c r="N994" s="160"/>
      <c r="O994" s="167">
        <f t="shared" si="31"/>
        <v>0</v>
      </c>
      <c r="P994" s="161">
        <f t="shared" si="31"/>
        <v>0</v>
      </c>
    </row>
    <row r="995" spans="1:16" x14ac:dyDescent="0.25">
      <c r="A995" s="112">
        <v>990</v>
      </c>
      <c r="B995" s="80"/>
      <c r="C995" s="80"/>
      <c r="D995" s="113"/>
      <c r="E995" s="116"/>
      <c r="F995" s="115"/>
      <c r="G995" s="37"/>
      <c r="H995" s="160"/>
      <c r="I995" s="166"/>
      <c r="J995" s="161">
        <f t="shared" si="30"/>
        <v>0</v>
      </c>
      <c r="K995" s="166"/>
      <c r="L995" s="160"/>
      <c r="M995" s="166"/>
      <c r="N995" s="160"/>
      <c r="O995" s="167">
        <f t="shared" si="31"/>
        <v>0</v>
      </c>
      <c r="P995" s="161">
        <f t="shared" si="31"/>
        <v>0</v>
      </c>
    </row>
    <row r="996" spans="1:16" x14ac:dyDescent="0.25">
      <c r="A996" s="112">
        <v>991</v>
      </c>
      <c r="B996" s="80"/>
      <c r="C996" s="80"/>
      <c r="D996" s="113"/>
      <c r="E996" s="116"/>
      <c r="F996" s="115"/>
      <c r="G996" s="37"/>
      <c r="H996" s="160"/>
      <c r="I996" s="166"/>
      <c r="J996" s="161">
        <f t="shared" si="30"/>
        <v>0</v>
      </c>
      <c r="K996" s="166"/>
      <c r="L996" s="160"/>
      <c r="M996" s="166"/>
      <c r="N996" s="160"/>
      <c r="O996" s="167">
        <f t="shared" si="31"/>
        <v>0</v>
      </c>
      <c r="P996" s="161">
        <f t="shared" si="31"/>
        <v>0</v>
      </c>
    </row>
    <row r="997" spans="1:16" x14ac:dyDescent="0.25">
      <c r="A997" s="112">
        <v>992</v>
      </c>
      <c r="B997" s="80"/>
      <c r="C997" s="80"/>
      <c r="D997" s="113"/>
      <c r="E997" s="116"/>
      <c r="F997" s="115"/>
      <c r="G997" s="37"/>
      <c r="H997" s="160"/>
      <c r="I997" s="166"/>
      <c r="J997" s="161">
        <f t="shared" si="30"/>
        <v>0</v>
      </c>
      <c r="K997" s="166"/>
      <c r="L997" s="160"/>
      <c r="M997" s="166"/>
      <c r="N997" s="160"/>
      <c r="O997" s="167">
        <f t="shared" si="31"/>
        <v>0</v>
      </c>
      <c r="P997" s="161">
        <f t="shared" si="31"/>
        <v>0</v>
      </c>
    </row>
    <row r="998" spans="1:16" x14ac:dyDescent="0.25">
      <c r="A998" s="112">
        <v>993</v>
      </c>
      <c r="B998" s="80"/>
      <c r="C998" s="80"/>
      <c r="D998" s="113"/>
      <c r="E998" s="116"/>
      <c r="F998" s="115"/>
      <c r="G998" s="37"/>
      <c r="H998" s="160"/>
      <c r="I998" s="166"/>
      <c r="J998" s="161">
        <f t="shared" si="30"/>
        <v>0</v>
      </c>
      <c r="K998" s="166"/>
      <c r="L998" s="160"/>
      <c r="M998" s="166"/>
      <c r="N998" s="160"/>
      <c r="O998" s="167">
        <f t="shared" si="31"/>
        <v>0</v>
      </c>
      <c r="P998" s="161">
        <f t="shared" si="31"/>
        <v>0</v>
      </c>
    </row>
    <row r="999" spans="1:16" x14ac:dyDescent="0.25">
      <c r="A999" s="112">
        <v>994</v>
      </c>
      <c r="B999" s="80"/>
      <c r="C999" s="80"/>
      <c r="D999" s="113"/>
      <c r="E999" s="116"/>
      <c r="F999" s="115"/>
      <c r="G999" s="37"/>
      <c r="H999" s="160"/>
      <c r="I999" s="166"/>
      <c r="J999" s="161">
        <f t="shared" si="30"/>
        <v>0</v>
      </c>
      <c r="K999" s="166"/>
      <c r="L999" s="160"/>
      <c r="M999" s="166"/>
      <c r="N999" s="160"/>
      <c r="O999" s="167">
        <f t="shared" si="31"/>
        <v>0</v>
      </c>
      <c r="P999" s="161">
        <f t="shared" si="31"/>
        <v>0</v>
      </c>
    </row>
    <row r="1000" spans="1:16" x14ac:dyDescent="0.25">
      <c r="A1000" s="112">
        <v>995</v>
      </c>
      <c r="B1000" s="80"/>
      <c r="C1000" s="80"/>
      <c r="D1000" s="113"/>
      <c r="E1000" s="116"/>
      <c r="F1000" s="115"/>
      <c r="G1000" s="37"/>
      <c r="H1000" s="160"/>
      <c r="I1000" s="166"/>
      <c r="J1000" s="161">
        <f t="shared" si="30"/>
        <v>0</v>
      </c>
      <c r="K1000" s="166"/>
      <c r="L1000" s="160"/>
      <c r="M1000" s="166"/>
      <c r="N1000" s="160"/>
      <c r="O1000" s="167">
        <f t="shared" si="31"/>
        <v>0</v>
      </c>
      <c r="P1000" s="161">
        <f t="shared" si="31"/>
        <v>0</v>
      </c>
    </row>
    <row r="1001" spans="1:16" x14ac:dyDescent="0.25">
      <c r="A1001" s="112">
        <v>996</v>
      </c>
      <c r="B1001" s="80"/>
      <c r="C1001" s="80"/>
      <c r="D1001" s="113"/>
      <c r="E1001" s="116"/>
      <c r="F1001" s="115"/>
      <c r="G1001" s="37"/>
      <c r="H1001" s="160"/>
      <c r="I1001" s="166"/>
      <c r="J1001" s="161">
        <f t="shared" si="30"/>
        <v>0</v>
      </c>
      <c r="K1001" s="166"/>
      <c r="L1001" s="160"/>
      <c r="M1001" s="166"/>
      <c r="N1001" s="160"/>
      <c r="O1001" s="167">
        <f t="shared" si="31"/>
        <v>0</v>
      </c>
      <c r="P1001" s="161">
        <f t="shared" si="31"/>
        <v>0</v>
      </c>
    </row>
    <row r="1002" spans="1:16" x14ac:dyDescent="0.25">
      <c r="A1002" s="112">
        <v>997</v>
      </c>
      <c r="B1002" s="80"/>
      <c r="C1002" s="80"/>
      <c r="D1002" s="113"/>
      <c r="E1002" s="116"/>
      <c r="F1002" s="115"/>
      <c r="G1002" s="37"/>
      <c r="H1002" s="160"/>
      <c r="I1002" s="166"/>
      <c r="J1002" s="161">
        <f t="shared" si="30"/>
        <v>0</v>
      </c>
      <c r="K1002" s="166"/>
      <c r="L1002" s="160"/>
      <c r="M1002" s="166"/>
      <c r="N1002" s="160"/>
      <c r="O1002" s="167">
        <f t="shared" si="31"/>
        <v>0</v>
      </c>
      <c r="P1002" s="161">
        <f t="shared" si="31"/>
        <v>0</v>
      </c>
    </row>
    <row r="1003" spans="1:16" x14ac:dyDescent="0.25">
      <c r="A1003" s="112">
        <v>998</v>
      </c>
      <c r="B1003" s="80"/>
      <c r="C1003" s="80"/>
      <c r="D1003" s="113"/>
      <c r="E1003" s="116"/>
      <c r="F1003" s="115"/>
      <c r="G1003" s="37"/>
      <c r="H1003" s="160"/>
      <c r="I1003" s="166"/>
      <c r="J1003" s="161">
        <f t="shared" si="30"/>
        <v>0</v>
      </c>
      <c r="K1003" s="166"/>
      <c r="L1003" s="160"/>
      <c r="M1003" s="166"/>
      <c r="N1003" s="160"/>
      <c r="O1003" s="167">
        <f t="shared" si="31"/>
        <v>0</v>
      </c>
      <c r="P1003" s="161">
        <f t="shared" si="31"/>
        <v>0</v>
      </c>
    </row>
    <row r="1004" spans="1:16" x14ac:dyDescent="0.25">
      <c r="A1004" s="112">
        <v>999</v>
      </c>
      <c r="B1004" s="80"/>
      <c r="C1004" s="80"/>
      <c r="D1004" s="113"/>
      <c r="E1004" s="116"/>
      <c r="F1004" s="115"/>
      <c r="G1004" s="37"/>
      <c r="H1004" s="160"/>
      <c r="I1004" s="166"/>
      <c r="J1004" s="161">
        <f t="shared" si="30"/>
        <v>0</v>
      </c>
      <c r="K1004" s="166"/>
      <c r="L1004" s="160"/>
      <c r="M1004" s="166"/>
      <c r="N1004" s="160"/>
      <c r="O1004" s="167">
        <f t="shared" si="31"/>
        <v>0</v>
      </c>
      <c r="P1004" s="161">
        <f t="shared" si="31"/>
        <v>0</v>
      </c>
    </row>
    <row r="1005" spans="1:16" x14ac:dyDescent="0.25">
      <c r="A1005" s="112">
        <v>1000</v>
      </c>
      <c r="B1005" s="80"/>
      <c r="C1005" s="80"/>
      <c r="D1005" s="113"/>
      <c r="E1005" s="116"/>
      <c r="F1005" s="115"/>
      <c r="G1005" s="37"/>
      <c r="H1005" s="160"/>
      <c r="I1005" s="166"/>
      <c r="J1005" s="161">
        <f t="shared" si="30"/>
        <v>0</v>
      </c>
      <c r="K1005" s="166"/>
      <c r="L1005" s="160"/>
      <c r="M1005" s="166"/>
      <c r="N1005" s="160"/>
      <c r="O1005" s="167">
        <f t="shared" si="31"/>
        <v>0</v>
      </c>
      <c r="P1005" s="161">
        <f t="shared" si="31"/>
        <v>0</v>
      </c>
    </row>
    <row r="1006" spans="1:16" x14ac:dyDescent="0.25">
      <c r="A1006" s="112">
        <v>1001</v>
      </c>
      <c r="B1006" s="80"/>
      <c r="C1006" s="80"/>
      <c r="D1006" s="113"/>
      <c r="E1006" s="116"/>
      <c r="F1006" s="115"/>
      <c r="G1006" s="37"/>
      <c r="H1006" s="160"/>
      <c r="I1006" s="166"/>
      <c r="J1006" s="161">
        <f t="shared" si="30"/>
        <v>0</v>
      </c>
      <c r="K1006" s="166"/>
      <c r="L1006" s="160"/>
      <c r="M1006" s="166"/>
      <c r="N1006" s="160"/>
      <c r="O1006" s="167">
        <f t="shared" si="31"/>
        <v>0</v>
      </c>
      <c r="P1006" s="161">
        <f t="shared" si="31"/>
        <v>0</v>
      </c>
    </row>
    <row r="1007" spans="1:16" x14ac:dyDescent="0.25">
      <c r="A1007" s="112">
        <v>1002</v>
      </c>
      <c r="B1007" s="80"/>
      <c r="C1007" s="80"/>
      <c r="D1007" s="113"/>
      <c r="E1007" s="116"/>
      <c r="F1007" s="115"/>
      <c r="G1007" s="37"/>
      <c r="H1007" s="160"/>
      <c r="I1007" s="166"/>
      <c r="J1007" s="161">
        <f t="shared" si="30"/>
        <v>0</v>
      </c>
      <c r="K1007" s="166"/>
      <c r="L1007" s="160"/>
      <c r="M1007" s="166"/>
      <c r="N1007" s="160"/>
      <c r="O1007" s="167">
        <f t="shared" si="31"/>
        <v>0</v>
      </c>
      <c r="P1007" s="161">
        <f t="shared" si="31"/>
        <v>0</v>
      </c>
    </row>
    <row r="1008" spans="1:16" x14ac:dyDescent="0.25">
      <c r="A1008" s="112">
        <v>1003</v>
      </c>
      <c r="B1008" s="80"/>
      <c r="C1008" s="80"/>
      <c r="D1008" s="113"/>
      <c r="E1008" s="116"/>
      <c r="F1008" s="115"/>
      <c r="G1008" s="37"/>
      <c r="H1008" s="160"/>
      <c r="I1008" s="166"/>
      <c r="J1008" s="161">
        <f t="shared" si="30"/>
        <v>0</v>
      </c>
      <c r="K1008" s="166"/>
      <c r="L1008" s="160"/>
      <c r="M1008" s="166"/>
      <c r="N1008" s="160"/>
      <c r="O1008" s="167">
        <f t="shared" si="31"/>
        <v>0</v>
      </c>
      <c r="P1008" s="161">
        <f t="shared" si="31"/>
        <v>0</v>
      </c>
    </row>
    <row r="1009" spans="1:16" x14ac:dyDescent="0.25">
      <c r="A1009" s="112">
        <v>1004</v>
      </c>
      <c r="B1009" s="80"/>
      <c r="C1009" s="80"/>
      <c r="D1009" s="113"/>
      <c r="E1009" s="116"/>
      <c r="F1009" s="115"/>
      <c r="G1009" s="37"/>
      <c r="H1009" s="160"/>
      <c r="I1009" s="166"/>
      <c r="J1009" s="161">
        <f t="shared" si="30"/>
        <v>0</v>
      </c>
      <c r="K1009" s="166"/>
      <c r="L1009" s="160"/>
      <c r="M1009" s="166"/>
      <c r="N1009" s="160"/>
      <c r="O1009" s="167">
        <f t="shared" si="31"/>
        <v>0</v>
      </c>
      <c r="P1009" s="161">
        <f t="shared" si="31"/>
        <v>0</v>
      </c>
    </row>
    <row r="1010" spans="1:16" x14ac:dyDescent="0.25">
      <c r="A1010" s="112">
        <v>1005</v>
      </c>
      <c r="B1010" s="80"/>
      <c r="C1010" s="80"/>
      <c r="D1010" s="113"/>
      <c r="E1010" s="116"/>
      <c r="F1010" s="115"/>
      <c r="G1010" s="37"/>
      <c r="H1010" s="160"/>
      <c r="I1010" s="166"/>
      <c r="J1010" s="161">
        <f t="shared" si="30"/>
        <v>0</v>
      </c>
      <c r="K1010" s="166"/>
      <c r="L1010" s="160"/>
      <c r="M1010" s="166"/>
      <c r="N1010" s="160"/>
      <c r="O1010" s="167">
        <f t="shared" si="31"/>
        <v>0</v>
      </c>
      <c r="P1010" s="161">
        <f t="shared" si="31"/>
        <v>0</v>
      </c>
    </row>
    <row r="1011" spans="1:16" x14ac:dyDescent="0.25">
      <c r="A1011" s="112">
        <v>1006</v>
      </c>
      <c r="B1011" s="80"/>
      <c r="C1011" s="80"/>
      <c r="D1011" s="113"/>
      <c r="E1011" s="116"/>
      <c r="F1011" s="115"/>
      <c r="G1011" s="37"/>
      <c r="H1011" s="160"/>
      <c r="I1011" s="166"/>
      <c r="J1011" s="161">
        <f t="shared" si="30"/>
        <v>0</v>
      </c>
      <c r="K1011" s="166"/>
      <c r="L1011" s="160"/>
      <c r="M1011" s="166"/>
      <c r="N1011" s="160"/>
      <c r="O1011" s="167">
        <f t="shared" si="31"/>
        <v>0</v>
      </c>
      <c r="P1011" s="161">
        <f t="shared" si="31"/>
        <v>0</v>
      </c>
    </row>
    <row r="1012" spans="1:16" x14ac:dyDescent="0.25">
      <c r="A1012" s="112">
        <v>1007</v>
      </c>
      <c r="B1012" s="80"/>
      <c r="C1012" s="80"/>
      <c r="D1012" s="113"/>
      <c r="E1012" s="116"/>
      <c r="F1012" s="115"/>
      <c r="G1012" s="37"/>
      <c r="H1012" s="160"/>
      <c r="I1012" s="166"/>
      <c r="J1012" s="161">
        <f t="shared" si="30"/>
        <v>0</v>
      </c>
      <c r="K1012" s="166"/>
      <c r="L1012" s="160"/>
      <c r="M1012" s="166"/>
      <c r="N1012" s="160"/>
      <c r="O1012" s="167">
        <f t="shared" si="31"/>
        <v>0</v>
      </c>
      <c r="P1012" s="161">
        <f t="shared" si="31"/>
        <v>0</v>
      </c>
    </row>
    <row r="1013" spans="1:16" x14ac:dyDescent="0.25">
      <c r="A1013" s="112">
        <v>1008</v>
      </c>
      <c r="B1013" s="80"/>
      <c r="C1013" s="80"/>
      <c r="D1013" s="113"/>
      <c r="E1013" s="116"/>
      <c r="F1013" s="115"/>
      <c r="G1013" s="37"/>
      <c r="H1013" s="160"/>
      <c r="I1013" s="166"/>
      <c r="J1013" s="161">
        <f t="shared" si="30"/>
        <v>0</v>
      </c>
      <c r="K1013" s="166"/>
      <c r="L1013" s="160"/>
      <c r="M1013" s="166"/>
      <c r="N1013" s="160"/>
      <c r="O1013" s="167">
        <f t="shared" si="31"/>
        <v>0</v>
      </c>
      <c r="P1013" s="161">
        <f t="shared" si="31"/>
        <v>0</v>
      </c>
    </row>
    <row r="1014" spans="1:16" x14ac:dyDescent="0.25">
      <c r="A1014" s="112">
        <v>1009</v>
      </c>
      <c r="B1014" s="80"/>
      <c r="C1014" s="80"/>
      <c r="D1014" s="113"/>
      <c r="E1014" s="116"/>
      <c r="F1014" s="115"/>
      <c r="G1014" s="37"/>
      <c r="H1014" s="160"/>
      <c r="I1014" s="166"/>
      <c r="J1014" s="161">
        <f t="shared" si="30"/>
        <v>0</v>
      </c>
      <c r="K1014" s="166"/>
      <c r="L1014" s="160"/>
      <c r="M1014" s="166"/>
      <c r="N1014" s="160"/>
      <c r="O1014" s="167">
        <f t="shared" si="31"/>
        <v>0</v>
      </c>
      <c r="P1014" s="161">
        <f t="shared" si="31"/>
        <v>0</v>
      </c>
    </row>
    <row r="1015" spans="1:16" x14ac:dyDescent="0.25">
      <c r="A1015" s="112">
        <v>1010</v>
      </c>
      <c r="B1015" s="80"/>
      <c r="C1015" s="80"/>
      <c r="D1015" s="113"/>
      <c r="E1015" s="116"/>
      <c r="F1015" s="115"/>
      <c r="G1015" s="37"/>
      <c r="H1015" s="160"/>
      <c r="I1015" s="166"/>
      <c r="J1015" s="161">
        <f t="shared" si="30"/>
        <v>0</v>
      </c>
      <c r="K1015" s="166"/>
      <c r="L1015" s="160"/>
      <c r="M1015" s="166"/>
      <c r="N1015" s="160"/>
      <c r="O1015" s="167">
        <f t="shared" si="31"/>
        <v>0</v>
      </c>
      <c r="P1015" s="161">
        <f t="shared" si="31"/>
        <v>0</v>
      </c>
    </row>
    <row r="1016" spans="1:16" x14ac:dyDescent="0.25">
      <c r="A1016" s="112">
        <v>1011</v>
      </c>
      <c r="B1016" s="80"/>
      <c r="C1016" s="80"/>
      <c r="D1016" s="113"/>
      <c r="E1016" s="116"/>
      <c r="F1016" s="115"/>
      <c r="G1016" s="37"/>
      <c r="H1016" s="160"/>
      <c r="I1016" s="166"/>
      <c r="J1016" s="161">
        <f t="shared" si="30"/>
        <v>0</v>
      </c>
      <c r="K1016" s="166"/>
      <c r="L1016" s="160"/>
      <c r="M1016" s="166"/>
      <c r="N1016" s="160"/>
      <c r="O1016" s="167">
        <f t="shared" si="31"/>
        <v>0</v>
      </c>
      <c r="P1016" s="161">
        <f t="shared" si="31"/>
        <v>0</v>
      </c>
    </row>
    <row r="1017" spans="1:16" x14ac:dyDescent="0.25">
      <c r="A1017" s="112">
        <v>1012</v>
      </c>
      <c r="B1017" s="80"/>
      <c r="C1017" s="80"/>
      <c r="D1017" s="113"/>
      <c r="E1017" s="116"/>
      <c r="F1017" s="115"/>
      <c r="G1017" s="37"/>
      <c r="H1017" s="160"/>
      <c r="I1017" s="166"/>
      <c r="J1017" s="161">
        <f t="shared" si="30"/>
        <v>0</v>
      </c>
      <c r="K1017" s="166"/>
      <c r="L1017" s="160"/>
      <c r="M1017" s="166"/>
      <c r="N1017" s="160"/>
      <c r="O1017" s="167">
        <f t="shared" si="31"/>
        <v>0</v>
      </c>
      <c r="P1017" s="161">
        <f t="shared" si="31"/>
        <v>0</v>
      </c>
    </row>
    <row r="1018" spans="1:16" x14ac:dyDescent="0.25">
      <c r="A1018" s="112">
        <v>1013</v>
      </c>
      <c r="B1018" s="80"/>
      <c r="C1018" s="80"/>
      <c r="D1018" s="113"/>
      <c r="E1018" s="116"/>
      <c r="F1018" s="115"/>
      <c r="G1018" s="37"/>
      <c r="H1018" s="160"/>
      <c r="I1018" s="166"/>
      <c r="J1018" s="161">
        <f t="shared" si="30"/>
        <v>0</v>
      </c>
      <c r="K1018" s="166"/>
      <c r="L1018" s="160"/>
      <c r="M1018" s="166"/>
      <c r="N1018" s="160"/>
      <c r="O1018" s="167">
        <f t="shared" si="31"/>
        <v>0</v>
      </c>
      <c r="P1018" s="161">
        <f t="shared" si="31"/>
        <v>0</v>
      </c>
    </row>
    <row r="1019" spans="1:16" x14ac:dyDescent="0.25">
      <c r="A1019" s="112">
        <v>1014</v>
      </c>
      <c r="B1019" s="80"/>
      <c r="C1019" s="80"/>
      <c r="D1019" s="113"/>
      <c r="E1019" s="116"/>
      <c r="F1019" s="115"/>
      <c r="G1019" s="37"/>
      <c r="H1019" s="160"/>
      <c r="I1019" s="166"/>
      <c r="J1019" s="161">
        <f t="shared" si="30"/>
        <v>0</v>
      </c>
      <c r="K1019" s="166"/>
      <c r="L1019" s="160"/>
      <c r="M1019" s="166"/>
      <c r="N1019" s="160"/>
      <c r="O1019" s="167">
        <f t="shared" si="31"/>
        <v>0</v>
      </c>
      <c r="P1019" s="161">
        <f t="shared" si="31"/>
        <v>0</v>
      </c>
    </row>
    <row r="1020" spans="1:16" x14ac:dyDescent="0.25">
      <c r="A1020" s="112">
        <v>1015</v>
      </c>
      <c r="B1020" s="80"/>
      <c r="C1020" s="80"/>
      <c r="D1020" s="113"/>
      <c r="E1020" s="116"/>
      <c r="F1020" s="115"/>
      <c r="G1020" s="37"/>
      <c r="H1020" s="160"/>
      <c r="I1020" s="166"/>
      <c r="J1020" s="161">
        <f t="shared" si="30"/>
        <v>0</v>
      </c>
      <c r="K1020" s="166"/>
      <c r="L1020" s="160"/>
      <c r="M1020" s="166"/>
      <c r="N1020" s="160"/>
      <c r="O1020" s="167">
        <f t="shared" si="31"/>
        <v>0</v>
      </c>
      <c r="P1020" s="161">
        <f t="shared" si="31"/>
        <v>0</v>
      </c>
    </row>
    <row r="1021" spans="1:16" x14ac:dyDescent="0.25">
      <c r="A1021" s="112">
        <v>1016</v>
      </c>
      <c r="B1021" s="80"/>
      <c r="C1021" s="80"/>
      <c r="D1021" s="113"/>
      <c r="E1021" s="116"/>
      <c r="F1021" s="115"/>
      <c r="G1021" s="37"/>
      <c r="H1021" s="160"/>
      <c r="I1021" s="166"/>
      <c r="J1021" s="161">
        <f t="shared" si="30"/>
        <v>0</v>
      </c>
      <c r="K1021" s="166"/>
      <c r="L1021" s="160"/>
      <c r="M1021" s="166"/>
      <c r="N1021" s="160"/>
      <c r="O1021" s="167">
        <f t="shared" si="31"/>
        <v>0</v>
      </c>
      <c r="P1021" s="161">
        <f t="shared" si="31"/>
        <v>0</v>
      </c>
    </row>
    <row r="1022" spans="1:16" x14ac:dyDescent="0.25">
      <c r="A1022" s="112">
        <v>1017</v>
      </c>
      <c r="B1022" s="80"/>
      <c r="C1022" s="80"/>
      <c r="D1022" s="113"/>
      <c r="E1022" s="116"/>
      <c r="F1022" s="115"/>
      <c r="G1022" s="37"/>
      <c r="H1022" s="160"/>
      <c r="I1022" s="166"/>
      <c r="J1022" s="161">
        <f t="shared" si="30"/>
        <v>0</v>
      </c>
      <c r="K1022" s="166"/>
      <c r="L1022" s="160"/>
      <c r="M1022" s="166"/>
      <c r="N1022" s="160"/>
      <c r="O1022" s="167">
        <f t="shared" si="31"/>
        <v>0</v>
      </c>
      <c r="P1022" s="161">
        <f t="shared" si="31"/>
        <v>0</v>
      </c>
    </row>
    <row r="1023" spans="1:16" x14ac:dyDescent="0.25">
      <c r="A1023" s="112">
        <v>1018</v>
      </c>
      <c r="B1023" s="80"/>
      <c r="C1023" s="80"/>
      <c r="D1023" s="113"/>
      <c r="E1023" s="116"/>
      <c r="F1023" s="115"/>
      <c r="G1023" s="37"/>
      <c r="H1023" s="160"/>
      <c r="I1023" s="166"/>
      <c r="J1023" s="161">
        <f t="shared" si="30"/>
        <v>0</v>
      </c>
      <c r="K1023" s="166"/>
      <c r="L1023" s="160"/>
      <c r="M1023" s="166"/>
      <c r="N1023" s="160"/>
      <c r="O1023" s="167">
        <f t="shared" si="31"/>
        <v>0</v>
      </c>
      <c r="P1023" s="161">
        <f t="shared" si="31"/>
        <v>0</v>
      </c>
    </row>
    <row r="1024" spans="1:16" x14ac:dyDescent="0.25">
      <c r="A1024" s="112">
        <v>1019</v>
      </c>
      <c r="B1024" s="80"/>
      <c r="C1024" s="80"/>
      <c r="D1024" s="113"/>
      <c r="E1024" s="116"/>
      <c r="F1024" s="115"/>
      <c r="G1024" s="37"/>
      <c r="H1024" s="160"/>
      <c r="I1024" s="166"/>
      <c r="J1024" s="161">
        <f t="shared" si="30"/>
        <v>0</v>
      </c>
      <c r="K1024" s="166"/>
      <c r="L1024" s="160"/>
      <c r="M1024" s="166"/>
      <c r="N1024" s="160"/>
      <c r="O1024" s="167">
        <f t="shared" si="31"/>
        <v>0</v>
      </c>
      <c r="P1024" s="161">
        <f t="shared" si="31"/>
        <v>0</v>
      </c>
    </row>
    <row r="1025" spans="1:16" x14ac:dyDescent="0.25">
      <c r="A1025" s="112">
        <v>1020</v>
      </c>
      <c r="B1025" s="80"/>
      <c r="C1025" s="80"/>
      <c r="D1025" s="113"/>
      <c r="E1025" s="116"/>
      <c r="F1025" s="115"/>
      <c r="G1025" s="37"/>
      <c r="H1025" s="160"/>
      <c r="I1025" s="166"/>
      <c r="J1025" s="161">
        <f t="shared" si="30"/>
        <v>0</v>
      </c>
      <c r="K1025" s="166"/>
      <c r="L1025" s="160"/>
      <c r="M1025" s="166"/>
      <c r="N1025" s="160"/>
      <c r="O1025" s="167">
        <f t="shared" si="31"/>
        <v>0</v>
      </c>
      <c r="P1025" s="161">
        <f t="shared" si="31"/>
        <v>0</v>
      </c>
    </row>
    <row r="1026" spans="1:16" x14ac:dyDescent="0.25">
      <c r="A1026" s="112">
        <v>1021</v>
      </c>
      <c r="B1026" s="80"/>
      <c r="C1026" s="80"/>
      <c r="D1026" s="113"/>
      <c r="E1026" s="116"/>
      <c r="F1026" s="115"/>
      <c r="G1026" s="37"/>
      <c r="H1026" s="160"/>
      <c r="I1026" s="166"/>
      <c r="J1026" s="161">
        <f t="shared" si="30"/>
        <v>0</v>
      </c>
      <c r="K1026" s="166"/>
      <c r="L1026" s="160"/>
      <c r="M1026" s="166"/>
      <c r="N1026" s="160"/>
      <c r="O1026" s="167">
        <f t="shared" si="31"/>
        <v>0</v>
      </c>
      <c r="P1026" s="161">
        <f t="shared" si="31"/>
        <v>0</v>
      </c>
    </row>
    <row r="1027" spans="1:16" x14ac:dyDescent="0.25">
      <c r="A1027" s="112">
        <v>1022</v>
      </c>
      <c r="B1027" s="80"/>
      <c r="C1027" s="80"/>
      <c r="D1027" s="113"/>
      <c r="E1027" s="116"/>
      <c r="F1027" s="115"/>
      <c r="G1027" s="37"/>
      <c r="H1027" s="160"/>
      <c r="I1027" s="166"/>
      <c r="J1027" s="161">
        <f t="shared" si="30"/>
        <v>0</v>
      </c>
      <c r="K1027" s="166"/>
      <c r="L1027" s="160"/>
      <c r="M1027" s="166"/>
      <c r="N1027" s="160"/>
      <c r="O1027" s="167">
        <f t="shared" si="31"/>
        <v>0</v>
      </c>
      <c r="P1027" s="161">
        <f t="shared" si="31"/>
        <v>0</v>
      </c>
    </row>
    <row r="1028" spans="1:16" x14ac:dyDescent="0.25">
      <c r="A1028" s="112">
        <v>1023</v>
      </c>
      <c r="B1028" s="80"/>
      <c r="C1028" s="80"/>
      <c r="D1028" s="113"/>
      <c r="E1028" s="116"/>
      <c r="F1028" s="115"/>
      <c r="G1028" s="37"/>
      <c r="H1028" s="160"/>
      <c r="I1028" s="166"/>
      <c r="J1028" s="161">
        <f t="shared" si="30"/>
        <v>0</v>
      </c>
      <c r="K1028" s="166"/>
      <c r="L1028" s="160"/>
      <c r="M1028" s="166"/>
      <c r="N1028" s="160"/>
      <c r="O1028" s="167">
        <f t="shared" si="31"/>
        <v>0</v>
      </c>
      <c r="P1028" s="161">
        <f t="shared" si="31"/>
        <v>0</v>
      </c>
    </row>
    <row r="1029" spans="1:16" x14ac:dyDescent="0.25">
      <c r="A1029" s="112">
        <v>1024</v>
      </c>
      <c r="B1029" s="80"/>
      <c r="C1029" s="80"/>
      <c r="D1029" s="113"/>
      <c r="E1029" s="116"/>
      <c r="F1029" s="115"/>
      <c r="G1029" s="37"/>
      <c r="H1029" s="160"/>
      <c r="I1029" s="166"/>
      <c r="J1029" s="161">
        <f t="shared" si="30"/>
        <v>0</v>
      </c>
      <c r="K1029" s="166"/>
      <c r="L1029" s="160"/>
      <c r="M1029" s="166"/>
      <c r="N1029" s="160"/>
      <c r="O1029" s="167">
        <f t="shared" si="31"/>
        <v>0</v>
      </c>
      <c r="P1029" s="161">
        <f t="shared" si="31"/>
        <v>0</v>
      </c>
    </row>
    <row r="1030" spans="1:16" x14ac:dyDescent="0.25">
      <c r="A1030" s="112">
        <v>1025</v>
      </c>
      <c r="B1030" s="80"/>
      <c r="C1030" s="80"/>
      <c r="D1030" s="113"/>
      <c r="E1030" s="116"/>
      <c r="F1030" s="115"/>
      <c r="G1030" s="37"/>
      <c r="H1030" s="160"/>
      <c r="I1030" s="166"/>
      <c r="J1030" s="161">
        <f t="shared" si="30"/>
        <v>0</v>
      </c>
      <c r="K1030" s="166"/>
      <c r="L1030" s="160"/>
      <c r="M1030" s="166"/>
      <c r="N1030" s="160"/>
      <c r="O1030" s="167">
        <f t="shared" si="31"/>
        <v>0</v>
      </c>
      <c r="P1030" s="161">
        <f t="shared" si="31"/>
        <v>0</v>
      </c>
    </row>
    <row r="1031" spans="1:16" x14ac:dyDescent="0.25">
      <c r="A1031" s="112">
        <v>1026</v>
      </c>
      <c r="B1031" s="80"/>
      <c r="C1031" s="80"/>
      <c r="D1031" s="113"/>
      <c r="E1031" s="116"/>
      <c r="F1031" s="115"/>
      <c r="G1031" s="37"/>
      <c r="H1031" s="160"/>
      <c r="I1031" s="166"/>
      <c r="J1031" s="161">
        <f t="shared" ref="J1031:J1094" si="32">I1031*H1031</f>
        <v>0</v>
      </c>
      <c r="K1031" s="166"/>
      <c r="L1031" s="160"/>
      <c r="M1031" s="166"/>
      <c r="N1031" s="160"/>
      <c r="O1031" s="167">
        <f t="shared" ref="O1031:P1094" si="33">I1031+K1031-M1031</f>
        <v>0</v>
      </c>
      <c r="P1031" s="161">
        <f t="shared" si="33"/>
        <v>0</v>
      </c>
    </row>
    <row r="1032" spans="1:16" x14ac:dyDescent="0.25">
      <c r="A1032" s="112">
        <v>1027</v>
      </c>
      <c r="B1032" s="80"/>
      <c r="C1032" s="80"/>
      <c r="D1032" s="113"/>
      <c r="E1032" s="116"/>
      <c r="F1032" s="115"/>
      <c r="G1032" s="37"/>
      <c r="H1032" s="160"/>
      <c r="I1032" s="166"/>
      <c r="J1032" s="161">
        <f t="shared" si="32"/>
        <v>0</v>
      </c>
      <c r="K1032" s="166"/>
      <c r="L1032" s="160"/>
      <c r="M1032" s="166"/>
      <c r="N1032" s="160"/>
      <c r="O1032" s="167">
        <f t="shared" si="33"/>
        <v>0</v>
      </c>
      <c r="P1032" s="161">
        <f t="shared" si="33"/>
        <v>0</v>
      </c>
    </row>
    <row r="1033" spans="1:16" x14ac:dyDescent="0.25">
      <c r="A1033" s="112">
        <v>1028</v>
      </c>
      <c r="B1033" s="80"/>
      <c r="C1033" s="80"/>
      <c r="D1033" s="113"/>
      <c r="E1033" s="116"/>
      <c r="F1033" s="115"/>
      <c r="G1033" s="37"/>
      <c r="H1033" s="160"/>
      <c r="I1033" s="166"/>
      <c r="J1033" s="161">
        <f t="shared" si="32"/>
        <v>0</v>
      </c>
      <c r="K1033" s="166"/>
      <c r="L1033" s="160"/>
      <c r="M1033" s="166"/>
      <c r="N1033" s="160"/>
      <c r="O1033" s="167">
        <f t="shared" si="33"/>
        <v>0</v>
      </c>
      <c r="P1033" s="161">
        <f t="shared" si="33"/>
        <v>0</v>
      </c>
    </row>
    <row r="1034" spans="1:16" x14ac:dyDescent="0.25">
      <c r="A1034" s="112">
        <v>1029</v>
      </c>
      <c r="B1034" s="80"/>
      <c r="C1034" s="80"/>
      <c r="D1034" s="113"/>
      <c r="E1034" s="116"/>
      <c r="F1034" s="115"/>
      <c r="G1034" s="37"/>
      <c r="H1034" s="160"/>
      <c r="I1034" s="166"/>
      <c r="J1034" s="161">
        <f t="shared" si="32"/>
        <v>0</v>
      </c>
      <c r="K1034" s="166"/>
      <c r="L1034" s="160"/>
      <c r="M1034" s="166"/>
      <c r="N1034" s="160"/>
      <c r="O1034" s="167">
        <f t="shared" si="33"/>
        <v>0</v>
      </c>
      <c r="P1034" s="161">
        <f t="shared" si="33"/>
        <v>0</v>
      </c>
    </row>
    <row r="1035" spans="1:16" x14ac:dyDescent="0.25">
      <c r="A1035" s="112">
        <v>1030</v>
      </c>
      <c r="B1035" s="80"/>
      <c r="C1035" s="80"/>
      <c r="D1035" s="113"/>
      <c r="E1035" s="116"/>
      <c r="F1035" s="115"/>
      <c r="G1035" s="37"/>
      <c r="H1035" s="160"/>
      <c r="I1035" s="166"/>
      <c r="J1035" s="161">
        <f t="shared" si="32"/>
        <v>0</v>
      </c>
      <c r="K1035" s="166"/>
      <c r="L1035" s="160"/>
      <c r="M1035" s="166"/>
      <c r="N1035" s="160"/>
      <c r="O1035" s="167">
        <f t="shared" si="33"/>
        <v>0</v>
      </c>
      <c r="P1035" s="161">
        <f t="shared" si="33"/>
        <v>0</v>
      </c>
    </row>
    <row r="1036" spans="1:16" x14ac:dyDescent="0.25">
      <c r="A1036" s="112">
        <v>1031</v>
      </c>
      <c r="B1036" s="80"/>
      <c r="C1036" s="80"/>
      <c r="D1036" s="113"/>
      <c r="E1036" s="116"/>
      <c r="F1036" s="115"/>
      <c r="G1036" s="37"/>
      <c r="H1036" s="160"/>
      <c r="I1036" s="166"/>
      <c r="J1036" s="161">
        <f t="shared" si="32"/>
        <v>0</v>
      </c>
      <c r="K1036" s="166"/>
      <c r="L1036" s="160"/>
      <c r="M1036" s="166"/>
      <c r="N1036" s="160"/>
      <c r="O1036" s="167">
        <f t="shared" si="33"/>
        <v>0</v>
      </c>
      <c r="P1036" s="161">
        <f t="shared" si="33"/>
        <v>0</v>
      </c>
    </row>
    <row r="1037" spans="1:16" x14ac:dyDescent="0.25">
      <c r="A1037" s="112">
        <v>1032</v>
      </c>
      <c r="B1037" s="80"/>
      <c r="C1037" s="80"/>
      <c r="D1037" s="113"/>
      <c r="E1037" s="116"/>
      <c r="F1037" s="115"/>
      <c r="G1037" s="37"/>
      <c r="H1037" s="160"/>
      <c r="I1037" s="166"/>
      <c r="J1037" s="161">
        <f t="shared" si="32"/>
        <v>0</v>
      </c>
      <c r="K1037" s="166"/>
      <c r="L1037" s="160"/>
      <c r="M1037" s="166"/>
      <c r="N1037" s="160"/>
      <c r="O1037" s="167">
        <f t="shared" si="33"/>
        <v>0</v>
      </c>
      <c r="P1037" s="161">
        <f t="shared" si="33"/>
        <v>0</v>
      </c>
    </row>
    <row r="1038" spans="1:16" x14ac:dyDescent="0.25">
      <c r="A1038" s="112">
        <v>1033</v>
      </c>
      <c r="B1038" s="80"/>
      <c r="C1038" s="80"/>
      <c r="D1038" s="113"/>
      <c r="E1038" s="116"/>
      <c r="F1038" s="115"/>
      <c r="G1038" s="37"/>
      <c r="H1038" s="160"/>
      <c r="I1038" s="166"/>
      <c r="J1038" s="161">
        <f t="shared" si="32"/>
        <v>0</v>
      </c>
      <c r="K1038" s="166"/>
      <c r="L1038" s="160"/>
      <c r="M1038" s="166"/>
      <c r="N1038" s="160"/>
      <c r="O1038" s="167">
        <f t="shared" si="33"/>
        <v>0</v>
      </c>
      <c r="P1038" s="161">
        <f t="shared" si="33"/>
        <v>0</v>
      </c>
    </row>
    <row r="1039" spans="1:16" x14ac:dyDescent="0.25">
      <c r="A1039" s="112">
        <v>1034</v>
      </c>
      <c r="B1039" s="80"/>
      <c r="C1039" s="80"/>
      <c r="D1039" s="113"/>
      <c r="E1039" s="116"/>
      <c r="F1039" s="115"/>
      <c r="G1039" s="37"/>
      <c r="H1039" s="160"/>
      <c r="I1039" s="166"/>
      <c r="J1039" s="161">
        <f t="shared" si="32"/>
        <v>0</v>
      </c>
      <c r="K1039" s="166"/>
      <c r="L1039" s="160"/>
      <c r="M1039" s="166"/>
      <c r="N1039" s="160"/>
      <c r="O1039" s="167">
        <f t="shared" si="33"/>
        <v>0</v>
      </c>
      <c r="P1039" s="161">
        <f t="shared" si="33"/>
        <v>0</v>
      </c>
    </row>
    <row r="1040" spans="1:16" x14ac:dyDescent="0.25">
      <c r="A1040" s="112">
        <v>1035</v>
      </c>
      <c r="B1040" s="80"/>
      <c r="C1040" s="80"/>
      <c r="D1040" s="113"/>
      <c r="E1040" s="116"/>
      <c r="F1040" s="115"/>
      <c r="G1040" s="37"/>
      <c r="H1040" s="160"/>
      <c r="I1040" s="166"/>
      <c r="J1040" s="161">
        <f t="shared" si="32"/>
        <v>0</v>
      </c>
      <c r="K1040" s="166"/>
      <c r="L1040" s="160"/>
      <c r="M1040" s="166"/>
      <c r="N1040" s="160"/>
      <c r="O1040" s="167">
        <f t="shared" si="33"/>
        <v>0</v>
      </c>
      <c r="P1040" s="161">
        <f t="shared" si="33"/>
        <v>0</v>
      </c>
    </row>
    <row r="1041" spans="1:16" x14ac:dyDescent="0.25">
      <c r="A1041" s="112">
        <v>1036</v>
      </c>
      <c r="B1041" s="80"/>
      <c r="C1041" s="80"/>
      <c r="D1041" s="113"/>
      <c r="E1041" s="116"/>
      <c r="F1041" s="115"/>
      <c r="G1041" s="37"/>
      <c r="H1041" s="160"/>
      <c r="I1041" s="166"/>
      <c r="J1041" s="161">
        <f t="shared" si="32"/>
        <v>0</v>
      </c>
      <c r="K1041" s="166"/>
      <c r="L1041" s="160"/>
      <c r="M1041" s="166"/>
      <c r="N1041" s="160"/>
      <c r="O1041" s="167">
        <f t="shared" si="33"/>
        <v>0</v>
      </c>
      <c r="P1041" s="161">
        <f t="shared" si="33"/>
        <v>0</v>
      </c>
    </row>
    <row r="1042" spans="1:16" x14ac:dyDescent="0.25">
      <c r="A1042" s="112">
        <v>1037</v>
      </c>
      <c r="B1042" s="80"/>
      <c r="C1042" s="80"/>
      <c r="D1042" s="113"/>
      <c r="E1042" s="116"/>
      <c r="F1042" s="115"/>
      <c r="G1042" s="37"/>
      <c r="H1042" s="160"/>
      <c r="I1042" s="166"/>
      <c r="J1042" s="161">
        <f t="shared" si="32"/>
        <v>0</v>
      </c>
      <c r="K1042" s="166"/>
      <c r="L1042" s="160"/>
      <c r="M1042" s="166"/>
      <c r="N1042" s="160"/>
      <c r="O1042" s="167">
        <f t="shared" si="33"/>
        <v>0</v>
      </c>
      <c r="P1042" s="161">
        <f t="shared" si="33"/>
        <v>0</v>
      </c>
    </row>
    <row r="1043" spans="1:16" x14ac:dyDescent="0.25">
      <c r="A1043" s="112">
        <v>1038</v>
      </c>
      <c r="B1043" s="80"/>
      <c r="C1043" s="80"/>
      <c r="D1043" s="113"/>
      <c r="E1043" s="116"/>
      <c r="F1043" s="115"/>
      <c r="G1043" s="37"/>
      <c r="H1043" s="160"/>
      <c r="I1043" s="166"/>
      <c r="J1043" s="161">
        <f t="shared" si="32"/>
        <v>0</v>
      </c>
      <c r="K1043" s="166"/>
      <c r="L1043" s="160"/>
      <c r="M1043" s="166"/>
      <c r="N1043" s="160"/>
      <c r="O1043" s="167">
        <f t="shared" si="33"/>
        <v>0</v>
      </c>
      <c r="P1043" s="161">
        <f t="shared" si="33"/>
        <v>0</v>
      </c>
    </row>
    <row r="1044" spans="1:16" x14ac:dyDescent="0.25">
      <c r="A1044" s="112">
        <v>1039</v>
      </c>
      <c r="B1044" s="80"/>
      <c r="C1044" s="80"/>
      <c r="D1044" s="113"/>
      <c r="E1044" s="116"/>
      <c r="F1044" s="115"/>
      <c r="G1044" s="37"/>
      <c r="H1044" s="160"/>
      <c r="I1044" s="166"/>
      <c r="J1044" s="161">
        <f t="shared" si="32"/>
        <v>0</v>
      </c>
      <c r="K1044" s="166"/>
      <c r="L1044" s="160"/>
      <c r="M1044" s="166"/>
      <c r="N1044" s="160"/>
      <c r="O1044" s="167">
        <f t="shared" si="33"/>
        <v>0</v>
      </c>
      <c r="P1044" s="161">
        <f t="shared" si="33"/>
        <v>0</v>
      </c>
    </row>
    <row r="1045" spans="1:16" x14ac:dyDescent="0.25">
      <c r="A1045" s="112">
        <v>1040</v>
      </c>
      <c r="B1045" s="80"/>
      <c r="C1045" s="80"/>
      <c r="D1045" s="113"/>
      <c r="E1045" s="116"/>
      <c r="F1045" s="115"/>
      <c r="G1045" s="37"/>
      <c r="H1045" s="160"/>
      <c r="I1045" s="166"/>
      <c r="J1045" s="161">
        <f t="shared" si="32"/>
        <v>0</v>
      </c>
      <c r="K1045" s="166"/>
      <c r="L1045" s="160"/>
      <c r="M1045" s="166"/>
      <c r="N1045" s="160"/>
      <c r="O1045" s="167">
        <f t="shared" si="33"/>
        <v>0</v>
      </c>
      <c r="P1045" s="161">
        <f t="shared" si="33"/>
        <v>0</v>
      </c>
    </row>
    <row r="1046" spans="1:16" x14ac:dyDescent="0.25">
      <c r="A1046" s="112">
        <v>1041</v>
      </c>
      <c r="B1046" s="80"/>
      <c r="C1046" s="80"/>
      <c r="D1046" s="113"/>
      <c r="E1046" s="116"/>
      <c r="F1046" s="115"/>
      <c r="G1046" s="37"/>
      <c r="H1046" s="160"/>
      <c r="I1046" s="166"/>
      <c r="J1046" s="161">
        <f t="shared" si="32"/>
        <v>0</v>
      </c>
      <c r="K1046" s="166"/>
      <c r="L1046" s="160"/>
      <c r="M1046" s="166"/>
      <c r="N1046" s="160"/>
      <c r="O1046" s="167">
        <f t="shared" si="33"/>
        <v>0</v>
      </c>
      <c r="P1046" s="161">
        <f t="shared" si="33"/>
        <v>0</v>
      </c>
    </row>
    <row r="1047" spans="1:16" x14ac:dyDescent="0.25">
      <c r="A1047" s="112">
        <v>1042</v>
      </c>
      <c r="B1047" s="80"/>
      <c r="C1047" s="80"/>
      <c r="D1047" s="113"/>
      <c r="E1047" s="116"/>
      <c r="F1047" s="115"/>
      <c r="G1047" s="37"/>
      <c r="H1047" s="160"/>
      <c r="I1047" s="166"/>
      <c r="J1047" s="161">
        <f t="shared" si="32"/>
        <v>0</v>
      </c>
      <c r="K1047" s="166"/>
      <c r="L1047" s="160"/>
      <c r="M1047" s="166"/>
      <c r="N1047" s="160"/>
      <c r="O1047" s="167">
        <f t="shared" si="33"/>
        <v>0</v>
      </c>
      <c r="P1047" s="161">
        <f t="shared" si="33"/>
        <v>0</v>
      </c>
    </row>
    <row r="1048" spans="1:16" x14ac:dyDescent="0.25">
      <c r="A1048" s="112">
        <v>1043</v>
      </c>
      <c r="B1048" s="80"/>
      <c r="C1048" s="80"/>
      <c r="D1048" s="113"/>
      <c r="E1048" s="116"/>
      <c r="F1048" s="115"/>
      <c r="G1048" s="37"/>
      <c r="H1048" s="160"/>
      <c r="I1048" s="166"/>
      <c r="J1048" s="161">
        <f t="shared" si="32"/>
        <v>0</v>
      </c>
      <c r="K1048" s="166"/>
      <c r="L1048" s="160"/>
      <c r="M1048" s="166"/>
      <c r="N1048" s="160"/>
      <c r="O1048" s="167">
        <f t="shared" si="33"/>
        <v>0</v>
      </c>
      <c r="P1048" s="161">
        <f t="shared" si="33"/>
        <v>0</v>
      </c>
    </row>
    <row r="1049" spans="1:16" x14ac:dyDescent="0.25">
      <c r="A1049" s="112">
        <v>1044</v>
      </c>
      <c r="B1049" s="80"/>
      <c r="C1049" s="80"/>
      <c r="D1049" s="113"/>
      <c r="E1049" s="116"/>
      <c r="F1049" s="115"/>
      <c r="G1049" s="37"/>
      <c r="H1049" s="160"/>
      <c r="I1049" s="166"/>
      <c r="J1049" s="161">
        <f t="shared" si="32"/>
        <v>0</v>
      </c>
      <c r="K1049" s="166"/>
      <c r="L1049" s="160"/>
      <c r="M1049" s="166"/>
      <c r="N1049" s="160"/>
      <c r="O1049" s="167">
        <f t="shared" si="33"/>
        <v>0</v>
      </c>
      <c r="P1049" s="161">
        <f t="shared" si="33"/>
        <v>0</v>
      </c>
    </row>
    <row r="1050" spans="1:16" x14ac:dyDescent="0.25">
      <c r="A1050" s="112">
        <v>1045</v>
      </c>
      <c r="B1050" s="80"/>
      <c r="C1050" s="80"/>
      <c r="D1050" s="113"/>
      <c r="E1050" s="116"/>
      <c r="F1050" s="115"/>
      <c r="G1050" s="37"/>
      <c r="H1050" s="160"/>
      <c r="I1050" s="166"/>
      <c r="J1050" s="161">
        <f t="shared" si="32"/>
        <v>0</v>
      </c>
      <c r="K1050" s="166"/>
      <c r="L1050" s="160"/>
      <c r="M1050" s="166"/>
      <c r="N1050" s="160"/>
      <c r="O1050" s="167">
        <f t="shared" si="33"/>
        <v>0</v>
      </c>
      <c r="P1050" s="161">
        <f t="shared" si="33"/>
        <v>0</v>
      </c>
    </row>
    <row r="1051" spans="1:16" x14ac:dyDescent="0.25">
      <c r="A1051" s="112">
        <v>1046</v>
      </c>
      <c r="B1051" s="80"/>
      <c r="C1051" s="80"/>
      <c r="D1051" s="113"/>
      <c r="E1051" s="116"/>
      <c r="F1051" s="115"/>
      <c r="G1051" s="37"/>
      <c r="H1051" s="160"/>
      <c r="I1051" s="166"/>
      <c r="J1051" s="161">
        <f t="shared" si="32"/>
        <v>0</v>
      </c>
      <c r="K1051" s="166"/>
      <c r="L1051" s="160"/>
      <c r="M1051" s="166"/>
      <c r="N1051" s="160"/>
      <c r="O1051" s="167">
        <f t="shared" si="33"/>
        <v>0</v>
      </c>
      <c r="P1051" s="161">
        <f t="shared" si="33"/>
        <v>0</v>
      </c>
    </row>
    <row r="1052" spans="1:16" x14ac:dyDescent="0.25">
      <c r="A1052" s="112">
        <v>1047</v>
      </c>
      <c r="B1052" s="80"/>
      <c r="C1052" s="80"/>
      <c r="D1052" s="113"/>
      <c r="E1052" s="116"/>
      <c r="F1052" s="115"/>
      <c r="G1052" s="37"/>
      <c r="H1052" s="160"/>
      <c r="I1052" s="166"/>
      <c r="J1052" s="161">
        <f t="shared" si="32"/>
        <v>0</v>
      </c>
      <c r="K1052" s="166"/>
      <c r="L1052" s="160"/>
      <c r="M1052" s="166"/>
      <c r="N1052" s="160"/>
      <c r="O1052" s="167">
        <f t="shared" si="33"/>
        <v>0</v>
      </c>
      <c r="P1052" s="161">
        <f t="shared" si="33"/>
        <v>0</v>
      </c>
    </row>
    <row r="1053" spans="1:16" x14ac:dyDescent="0.25">
      <c r="A1053" s="112">
        <v>1048</v>
      </c>
      <c r="B1053" s="80"/>
      <c r="C1053" s="80"/>
      <c r="D1053" s="113"/>
      <c r="E1053" s="116"/>
      <c r="F1053" s="115"/>
      <c r="G1053" s="37"/>
      <c r="H1053" s="160"/>
      <c r="I1053" s="166"/>
      <c r="J1053" s="161">
        <f t="shared" si="32"/>
        <v>0</v>
      </c>
      <c r="K1053" s="166"/>
      <c r="L1053" s="160"/>
      <c r="M1053" s="166"/>
      <c r="N1053" s="160"/>
      <c r="O1053" s="167">
        <f t="shared" si="33"/>
        <v>0</v>
      </c>
      <c r="P1053" s="161">
        <f t="shared" si="33"/>
        <v>0</v>
      </c>
    </row>
    <row r="1054" spans="1:16" x14ac:dyDescent="0.25">
      <c r="A1054" s="112">
        <v>1049</v>
      </c>
      <c r="B1054" s="80"/>
      <c r="C1054" s="80"/>
      <c r="D1054" s="113"/>
      <c r="E1054" s="116"/>
      <c r="F1054" s="115"/>
      <c r="G1054" s="37"/>
      <c r="H1054" s="160"/>
      <c r="I1054" s="166"/>
      <c r="J1054" s="161">
        <f t="shared" si="32"/>
        <v>0</v>
      </c>
      <c r="K1054" s="166"/>
      <c r="L1054" s="160"/>
      <c r="M1054" s="166"/>
      <c r="N1054" s="160"/>
      <c r="O1054" s="167">
        <f t="shared" si="33"/>
        <v>0</v>
      </c>
      <c r="P1054" s="161">
        <f t="shared" si="33"/>
        <v>0</v>
      </c>
    </row>
    <row r="1055" spans="1:16" x14ac:dyDescent="0.25">
      <c r="A1055" s="112">
        <v>1050</v>
      </c>
      <c r="B1055" s="80"/>
      <c r="C1055" s="80"/>
      <c r="D1055" s="113"/>
      <c r="E1055" s="116"/>
      <c r="F1055" s="115"/>
      <c r="G1055" s="37"/>
      <c r="H1055" s="160"/>
      <c r="I1055" s="166"/>
      <c r="J1055" s="161">
        <f t="shared" si="32"/>
        <v>0</v>
      </c>
      <c r="K1055" s="166"/>
      <c r="L1055" s="160"/>
      <c r="M1055" s="166"/>
      <c r="N1055" s="160"/>
      <c r="O1055" s="167">
        <f t="shared" si="33"/>
        <v>0</v>
      </c>
      <c r="P1055" s="161">
        <f t="shared" si="33"/>
        <v>0</v>
      </c>
    </row>
    <row r="1056" spans="1:16" x14ac:dyDescent="0.25">
      <c r="A1056" s="112">
        <v>1051</v>
      </c>
      <c r="B1056" s="80"/>
      <c r="C1056" s="80"/>
      <c r="D1056" s="113"/>
      <c r="E1056" s="116"/>
      <c r="F1056" s="115"/>
      <c r="G1056" s="37"/>
      <c r="H1056" s="160"/>
      <c r="I1056" s="166"/>
      <c r="J1056" s="161">
        <f t="shared" si="32"/>
        <v>0</v>
      </c>
      <c r="K1056" s="166"/>
      <c r="L1056" s="160"/>
      <c r="M1056" s="166"/>
      <c r="N1056" s="160"/>
      <c r="O1056" s="167">
        <f t="shared" si="33"/>
        <v>0</v>
      </c>
      <c r="P1056" s="161">
        <f t="shared" si="33"/>
        <v>0</v>
      </c>
    </row>
    <row r="1057" spans="1:16" x14ac:dyDescent="0.25">
      <c r="A1057" s="112">
        <v>1052</v>
      </c>
      <c r="B1057" s="80"/>
      <c r="C1057" s="80"/>
      <c r="D1057" s="113"/>
      <c r="E1057" s="116"/>
      <c r="F1057" s="115"/>
      <c r="G1057" s="37"/>
      <c r="H1057" s="160"/>
      <c r="I1057" s="166"/>
      <c r="J1057" s="161">
        <f t="shared" si="32"/>
        <v>0</v>
      </c>
      <c r="K1057" s="166"/>
      <c r="L1057" s="160"/>
      <c r="M1057" s="166"/>
      <c r="N1057" s="160"/>
      <c r="O1057" s="167">
        <f t="shared" si="33"/>
        <v>0</v>
      </c>
      <c r="P1057" s="161">
        <f t="shared" si="33"/>
        <v>0</v>
      </c>
    </row>
    <row r="1058" spans="1:16" x14ac:dyDescent="0.25">
      <c r="A1058" s="112">
        <v>1053</v>
      </c>
      <c r="B1058" s="80"/>
      <c r="C1058" s="80"/>
      <c r="D1058" s="113"/>
      <c r="E1058" s="116"/>
      <c r="F1058" s="115"/>
      <c r="G1058" s="37"/>
      <c r="H1058" s="160"/>
      <c r="I1058" s="166"/>
      <c r="J1058" s="161">
        <f t="shared" si="32"/>
        <v>0</v>
      </c>
      <c r="K1058" s="166"/>
      <c r="L1058" s="160"/>
      <c r="M1058" s="166"/>
      <c r="N1058" s="160"/>
      <c r="O1058" s="167">
        <f t="shared" si="33"/>
        <v>0</v>
      </c>
      <c r="P1058" s="161">
        <f t="shared" si="33"/>
        <v>0</v>
      </c>
    </row>
    <row r="1059" spans="1:16" x14ac:dyDescent="0.25">
      <c r="A1059" s="112">
        <v>1054</v>
      </c>
      <c r="B1059" s="80"/>
      <c r="C1059" s="80"/>
      <c r="D1059" s="113"/>
      <c r="E1059" s="116"/>
      <c r="F1059" s="115"/>
      <c r="G1059" s="37"/>
      <c r="H1059" s="160"/>
      <c r="I1059" s="166"/>
      <c r="J1059" s="161">
        <f t="shared" si="32"/>
        <v>0</v>
      </c>
      <c r="K1059" s="166"/>
      <c r="L1059" s="160"/>
      <c r="M1059" s="166"/>
      <c r="N1059" s="160"/>
      <c r="O1059" s="167">
        <f t="shared" si="33"/>
        <v>0</v>
      </c>
      <c r="P1059" s="161">
        <f t="shared" si="33"/>
        <v>0</v>
      </c>
    </row>
    <row r="1060" spans="1:16" x14ac:dyDescent="0.25">
      <c r="A1060" s="112">
        <v>1055</v>
      </c>
      <c r="B1060" s="80"/>
      <c r="C1060" s="80"/>
      <c r="D1060" s="113"/>
      <c r="E1060" s="116"/>
      <c r="F1060" s="115"/>
      <c r="G1060" s="37"/>
      <c r="H1060" s="160"/>
      <c r="I1060" s="166"/>
      <c r="J1060" s="161">
        <f t="shared" si="32"/>
        <v>0</v>
      </c>
      <c r="K1060" s="166"/>
      <c r="L1060" s="160"/>
      <c r="M1060" s="166"/>
      <c r="N1060" s="160"/>
      <c r="O1060" s="167">
        <f t="shared" si="33"/>
        <v>0</v>
      </c>
      <c r="P1060" s="161">
        <f t="shared" si="33"/>
        <v>0</v>
      </c>
    </row>
    <row r="1061" spans="1:16" x14ac:dyDescent="0.25">
      <c r="A1061" s="112">
        <v>1056</v>
      </c>
      <c r="B1061" s="80"/>
      <c r="C1061" s="80"/>
      <c r="D1061" s="113"/>
      <c r="E1061" s="116"/>
      <c r="F1061" s="115"/>
      <c r="G1061" s="37"/>
      <c r="H1061" s="160"/>
      <c r="I1061" s="166"/>
      <c r="J1061" s="161">
        <f t="shared" si="32"/>
        <v>0</v>
      </c>
      <c r="K1061" s="166"/>
      <c r="L1061" s="160"/>
      <c r="M1061" s="166"/>
      <c r="N1061" s="160"/>
      <c r="O1061" s="167">
        <f t="shared" si="33"/>
        <v>0</v>
      </c>
      <c r="P1061" s="161">
        <f t="shared" si="33"/>
        <v>0</v>
      </c>
    </row>
    <row r="1062" spans="1:16" x14ac:dyDescent="0.25">
      <c r="A1062" s="112">
        <v>1057</v>
      </c>
      <c r="B1062" s="80"/>
      <c r="C1062" s="80"/>
      <c r="D1062" s="113"/>
      <c r="E1062" s="116"/>
      <c r="F1062" s="115"/>
      <c r="G1062" s="37"/>
      <c r="H1062" s="160"/>
      <c r="I1062" s="166"/>
      <c r="J1062" s="161">
        <f t="shared" si="32"/>
        <v>0</v>
      </c>
      <c r="K1062" s="166"/>
      <c r="L1062" s="160"/>
      <c r="M1062" s="166"/>
      <c r="N1062" s="160"/>
      <c r="O1062" s="167">
        <f t="shared" si="33"/>
        <v>0</v>
      </c>
      <c r="P1062" s="161">
        <f t="shared" si="33"/>
        <v>0</v>
      </c>
    </row>
    <row r="1063" spans="1:16" x14ac:dyDescent="0.25">
      <c r="A1063" s="112">
        <v>1058</v>
      </c>
      <c r="B1063" s="80"/>
      <c r="C1063" s="80"/>
      <c r="D1063" s="113"/>
      <c r="E1063" s="116"/>
      <c r="F1063" s="115"/>
      <c r="G1063" s="37"/>
      <c r="H1063" s="160"/>
      <c r="I1063" s="166"/>
      <c r="J1063" s="161">
        <f t="shared" si="32"/>
        <v>0</v>
      </c>
      <c r="K1063" s="166"/>
      <c r="L1063" s="160"/>
      <c r="M1063" s="166"/>
      <c r="N1063" s="160"/>
      <c r="O1063" s="167">
        <f t="shared" si="33"/>
        <v>0</v>
      </c>
      <c r="P1063" s="161">
        <f t="shared" si="33"/>
        <v>0</v>
      </c>
    </row>
    <row r="1064" spans="1:16" x14ac:dyDescent="0.25">
      <c r="A1064" s="112">
        <v>1059</v>
      </c>
      <c r="B1064" s="80"/>
      <c r="C1064" s="80"/>
      <c r="D1064" s="113"/>
      <c r="E1064" s="116"/>
      <c r="F1064" s="115"/>
      <c r="G1064" s="37"/>
      <c r="H1064" s="160"/>
      <c r="I1064" s="166"/>
      <c r="J1064" s="161">
        <f t="shared" si="32"/>
        <v>0</v>
      </c>
      <c r="K1064" s="166"/>
      <c r="L1064" s="160"/>
      <c r="M1064" s="166"/>
      <c r="N1064" s="160"/>
      <c r="O1064" s="167">
        <f t="shared" si="33"/>
        <v>0</v>
      </c>
      <c r="P1064" s="161">
        <f t="shared" si="33"/>
        <v>0</v>
      </c>
    </row>
    <row r="1065" spans="1:16" x14ac:dyDescent="0.25">
      <c r="A1065" s="112">
        <v>1060</v>
      </c>
      <c r="B1065" s="80"/>
      <c r="C1065" s="80"/>
      <c r="D1065" s="113"/>
      <c r="E1065" s="116"/>
      <c r="F1065" s="115"/>
      <c r="G1065" s="37"/>
      <c r="H1065" s="160"/>
      <c r="I1065" s="166"/>
      <c r="J1065" s="161">
        <f t="shared" si="32"/>
        <v>0</v>
      </c>
      <c r="K1065" s="166"/>
      <c r="L1065" s="160"/>
      <c r="M1065" s="166"/>
      <c r="N1065" s="160"/>
      <c r="O1065" s="167">
        <f t="shared" si="33"/>
        <v>0</v>
      </c>
      <c r="P1065" s="161">
        <f t="shared" si="33"/>
        <v>0</v>
      </c>
    </row>
    <row r="1066" spans="1:16" x14ac:dyDescent="0.25">
      <c r="A1066" s="112">
        <v>1061</v>
      </c>
      <c r="B1066" s="80"/>
      <c r="C1066" s="80"/>
      <c r="D1066" s="113"/>
      <c r="E1066" s="116"/>
      <c r="F1066" s="115"/>
      <c r="G1066" s="37"/>
      <c r="H1066" s="160"/>
      <c r="I1066" s="166"/>
      <c r="J1066" s="161">
        <f t="shared" si="32"/>
        <v>0</v>
      </c>
      <c r="K1066" s="166"/>
      <c r="L1066" s="160"/>
      <c r="M1066" s="166"/>
      <c r="N1066" s="160"/>
      <c r="O1066" s="167">
        <f t="shared" si="33"/>
        <v>0</v>
      </c>
      <c r="P1066" s="161">
        <f t="shared" si="33"/>
        <v>0</v>
      </c>
    </row>
    <row r="1067" spans="1:16" x14ac:dyDescent="0.25">
      <c r="A1067" s="112">
        <v>1062</v>
      </c>
      <c r="B1067" s="80"/>
      <c r="C1067" s="80"/>
      <c r="D1067" s="113"/>
      <c r="E1067" s="116"/>
      <c r="F1067" s="115"/>
      <c r="G1067" s="37"/>
      <c r="H1067" s="160"/>
      <c r="I1067" s="166"/>
      <c r="J1067" s="161">
        <f t="shared" si="32"/>
        <v>0</v>
      </c>
      <c r="K1067" s="166"/>
      <c r="L1067" s="160"/>
      <c r="M1067" s="166"/>
      <c r="N1067" s="160"/>
      <c r="O1067" s="167">
        <f t="shared" si="33"/>
        <v>0</v>
      </c>
      <c r="P1067" s="161">
        <f t="shared" si="33"/>
        <v>0</v>
      </c>
    </row>
    <row r="1068" spans="1:16" x14ac:dyDescent="0.25">
      <c r="A1068" s="112">
        <v>1063</v>
      </c>
      <c r="B1068" s="80"/>
      <c r="C1068" s="80"/>
      <c r="D1068" s="113"/>
      <c r="E1068" s="116"/>
      <c r="F1068" s="115"/>
      <c r="G1068" s="37"/>
      <c r="H1068" s="160"/>
      <c r="I1068" s="166"/>
      <c r="J1068" s="161">
        <f t="shared" si="32"/>
        <v>0</v>
      </c>
      <c r="K1068" s="166"/>
      <c r="L1068" s="160"/>
      <c r="M1068" s="166"/>
      <c r="N1068" s="160"/>
      <c r="O1068" s="167">
        <f t="shared" si="33"/>
        <v>0</v>
      </c>
      <c r="P1068" s="161">
        <f t="shared" si="33"/>
        <v>0</v>
      </c>
    </row>
    <row r="1069" spans="1:16" x14ac:dyDescent="0.25">
      <c r="A1069" s="112">
        <v>1064</v>
      </c>
      <c r="B1069" s="80"/>
      <c r="C1069" s="80"/>
      <c r="D1069" s="113"/>
      <c r="E1069" s="116"/>
      <c r="F1069" s="115"/>
      <c r="G1069" s="37"/>
      <c r="H1069" s="160"/>
      <c r="I1069" s="166"/>
      <c r="J1069" s="161">
        <f t="shared" si="32"/>
        <v>0</v>
      </c>
      <c r="K1069" s="166"/>
      <c r="L1069" s="160"/>
      <c r="M1069" s="166"/>
      <c r="N1069" s="160"/>
      <c r="O1069" s="167">
        <f t="shared" si="33"/>
        <v>0</v>
      </c>
      <c r="P1069" s="161">
        <f t="shared" si="33"/>
        <v>0</v>
      </c>
    </row>
    <row r="1070" spans="1:16" x14ac:dyDescent="0.25">
      <c r="A1070" s="112">
        <v>1065</v>
      </c>
      <c r="B1070" s="80"/>
      <c r="C1070" s="80"/>
      <c r="D1070" s="113"/>
      <c r="E1070" s="116"/>
      <c r="F1070" s="115"/>
      <c r="G1070" s="37"/>
      <c r="H1070" s="160"/>
      <c r="I1070" s="166"/>
      <c r="J1070" s="161">
        <f t="shared" si="32"/>
        <v>0</v>
      </c>
      <c r="K1070" s="166"/>
      <c r="L1070" s="160"/>
      <c r="M1070" s="166"/>
      <c r="N1070" s="160"/>
      <c r="O1070" s="167">
        <f t="shared" si="33"/>
        <v>0</v>
      </c>
      <c r="P1070" s="161">
        <f t="shared" si="33"/>
        <v>0</v>
      </c>
    </row>
    <row r="1071" spans="1:16" x14ac:dyDescent="0.25">
      <c r="A1071" s="112">
        <v>1066</v>
      </c>
      <c r="B1071" s="80"/>
      <c r="C1071" s="80"/>
      <c r="D1071" s="113"/>
      <c r="E1071" s="116"/>
      <c r="F1071" s="115"/>
      <c r="G1071" s="37"/>
      <c r="H1071" s="160"/>
      <c r="I1071" s="166"/>
      <c r="J1071" s="161">
        <f t="shared" si="32"/>
        <v>0</v>
      </c>
      <c r="K1071" s="166"/>
      <c r="L1071" s="160"/>
      <c r="M1071" s="166"/>
      <c r="N1071" s="160"/>
      <c r="O1071" s="167">
        <f t="shared" si="33"/>
        <v>0</v>
      </c>
      <c r="P1071" s="161">
        <f t="shared" si="33"/>
        <v>0</v>
      </c>
    </row>
    <row r="1072" spans="1:16" x14ac:dyDescent="0.25">
      <c r="A1072" s="112">
        <v>1067</v>
      </c>
      <c r="B1072" s="80"/>
      <c r="C1072" s="80"/>
      <c r="D1072" s="113"/>
      <c r="E1072" s="116"/>
      <c r="F1072" s="115"/>
      <c r="G1072" s="37"/>
      <c r="H1072" s="160"/>
      <c r="I1072" s="166"/>
      <c r="J1072" s="161">
        <f t="shared" si="32"/>
        <v>0</v>
      </c>
      <c r="K1072" s="166"/>
      <c r="L1072" s="160"/>
      <c r="M1072" s="166"/>
      <c r="N1072" s="160"/>
      <c r="O1072" s="167">
        <f t="shared" si="33"/>
        <v>0</v>
      </c>
      <c r="P1072" s="161">
        <f t="shared" si="33"/>
        <v>0</v>
      </c>
    </row>
    <row r="1073" spans="1:16" x14ac:dyDescent="0.25">
      <c r="A1073" s="112">
        <v>1068</v>
      </c>
      <c r="B1073" s="80"/>
      <c r="C1073" s="80"/>
      <c r="D1073" s="113"/>
      <c r="E1073" s="116"/>
      <c r="F1073" s="115"/>
      <c r="G1073" s="37"/>
      <c r="H1073" s="160"/>
      <c r="I1073" s="166"/>
      <c r="J1073" s="161">
        <f t="shared" si="32"/>
        <v>0</v>
      </c>
      <c r="K1073" s="166"/>
      <c r="L1073" s="160"/>
      <c r="M1073" s="166"/>
      <c r="N1073" s="160"/>
      <c r="O1073" s="167">
        <f t="shared" si="33"/>
        <v>0</v>
      </c>
      <c r="P1073" s="161">
        <f t="shared" si="33"/>
        <v>0</v>
      </c>
    </row>
    <row r="1074" spans="1:16" x14ac:dyDescent="0.25">
      <c r="A1074" s="112">
        <v>1069</v>
      </c>
      <c r="B1074" s="80"/>
      <c r="C1074" s="80"/>
      <c r="D1074" s="113"/>
      <c r="E1074" s="116"/>
      <c r="F1074" s="115"/>
      <c r="G1074" s="37"/>
      <c r="H1074" s="160"/>
      <c r="I1074" s="166"/>
      <c r="J1074" s="161">
        <f t="shared" si="32"/>
        <v>0</v>
      </c>
      <c r="K1074" s="166"/>
      <c r="L1074" s="160"/>
      <c r="M1074" s="166"/>
      <c r="N1074" s="160"/>
      <c r="O1074" s="167">
        <f t="shared" si="33"/>
        <v>0</v>
      </c>
      <c r="P1074" s="161">
        <f t="shared" si="33"/>
        <v>0</v>
      </c>
    </row>
    <row r="1075" spans="1:16" x14ac:dyDescent="0.25">
      <c r="A1075" s="112">
        <v>1070</v>
      </c>
      <c r="B1075" s="80"/>
      <c r="C1075" s="80"/>
      <c r="D1075" s="113"/>
      <c r="E1075" s="116"/>
      <c r="F1075" s="115"/>
      <c r="G1075" s="37"/>
      <c r="H1075" s="160"/>
      <c r="I1075" s="166"/>
      <c r="J1075" s="161">
        <f t="shared" si="32"/>
        <v>0</v>
      </c>
      <c r="K1075" s="166"/>
      <c r="L1075" s="160"/>
      <c r="M1075" s="166"/>
      <c r="N1075" s="160"/>
      <c r="O1075" s="167">
        <f t="shared" si="33"/>
        <v>0</v>
      </c>
      <c r="P1075" s="161">
        <f t="shared" si="33"/>
        <v>0</v>
      </c>
    </row>
    <row r="1076" spans="1:16" x14ac:dyDescent="0.25">
      <c r="A1076" s="112">
        <v>1071</v>
      </c>
      <c r="B1076" s="80"/>
      <c r="C1076" s="80"/>
      <c r="D1076" s="113"/>
      <c r="E1076" s="116"/>
      <c r="F1076" s="115"/>
      <c r="G1076" s="37"/>
      <c r="H1076" s="160"/>
      <c r="I1076" s="166"/>
      <c r="J1076" s="161">
        <f t="shared" si="32"/>
        <v>0</v>
      </c>
      <c r="K1076" s="166"/>
      <c r="L1076" s="160"/>
      <c r="M1076" s="166"/>
      <c r="N1076" s="160"/>
      <c r="O1076" s="167">
        <f t="shared" si="33"/>
        <v>0</v>
      </c>
      <c r="P1076" s="161">
        <f t="shared" si="33"/>
        <v>0</v>
      </c>
    </row>
    <row r="1077" spans="1:16" x14ac:dyDescent="0.25">
      <c r="A1077" s="112">
        <v>1072</v>
      </c>
      <c r="B1077" s="80"/>
      <c r="C1077" s="80"/>
      <c r="D1077" s="113"/>
      <c r="E1077" s="116"/>
      <c r="F1077" s="115"/>
      <c r="G1077" s="37"/>
      <c r="H1077" s="160"/>
      <c r="I1077" s="166"/>
      <c r="J1077" s="161">
        <f t="shared" si="32"/>
        <v>0</v>
      </c>
      <c r="K1077" s="166"/>
      <c r="L1077" s="160"/>
      <c r="M1077" s="166"/>
      <c r="N1077" s="160"/>
      <c r="O1077" s="167">
        <f t="shared" si="33"/>
        <v>0</v>
      </c>
      <c r="P1077" s="161">
        <f t="shared" si="33"/>
        <v>0</v>
      </c>
    </row>
    <row r="1078" spans="1:16" x14ac:dyDescent="0.25">
      <c r="A1078" s="112">
        <v>1073</v>
      </c>
      <c r="B1078" s="80"/>
      <c r="C1078" s="80"/>
      <c r="D1078" s="113"/>
      <c r="E1078" s="116"/>
      <c r="F1078" s="115"/>
      <c r="G1078" s="37"/>
      <c r="H1078" s="160"/>
      <c r="I1078" s="166"/>
      <c r="J1078" s="161">
        <f t="shared" si="32"/>
        <v>0</v>
      </c>
      <c r="K1078" s="166"/>
      <c r="L1078" s="160"/>
      <c r="M1078" s="166"/>
      <c r="N1078" s="160"/>
      <c r="O1078" s="167">
        <f t="shared" si="33"/>
        <v>0</v>
      </c>
      <c r="P1078" s="161">
        <f t="shared" si="33"/>
        <v>0</v>
      </c>
    </row>
    <row r="1079" spans="1:16" x14ac:dyDescent="0.25">
      <c r="A1079" s="112">
        <v>1074</v>
      </c>
      <c r="B1079" s="80"/>
      <c r="C1079" s="80"/>
      <c r="D1079" s="113"/>
      <c r="E1079" s="116"/>
      <c r="F1079" s="115"/>
      <c r="G1079" s="37"/>
      <c r="H1079" s="160"/>
      <c r="I1079" s="166"/>
      <c r="J1079" s="161">
        <f t="shared" si="32"/>
        <v>0</v>
      </c>
      <c r="K1079" s="166"/>
      <c r="L1079" s="160"/>
      <c r="M1079" s="166"/>
      <c r="N1079" s="160"/>
      <c r="O1079" s="167">
        <f t="shared" si="33"/>
        <v>0</v>
      </c>
      <c r="P1079" s="161">
        <f t="shared" si="33"/>
        <v>0</v>
      </c>
    </row>
    <row r="1080" spans="1:16" x14ac:dyDescent="0.25">
      <c r="A1080" s="112">
        <v>1075</v>
      </c>
      <c r="B1080" s="80"/>
      <c r="C1080" s="80"/>
      <c r="D1080" s="113"/>
      <c r="E1080" s="116"/>
      <c r="F1080" s="115"/>
      <c r="G1080" s="37"/>
      <c r="H1080" s="160"/>
      <c r="I1080" s="166"/>
      <c r="J1080" s="161">
        <f t="shared" si="32"/>
        <v>0</v>
      </c>
      <c r="K1080" s="166"/>
      <c r="L1080" s="160"/>
      <c r="M1080" s="166"/>
      <c r="N1080" s="160"/>
      <c r="O1080" s="167">
        <f t="shared" si="33"/>
        <v>0</v>
      </c>
      <c r="P1080" s="161">
        <f t="shared" si="33"/>
        <v>0</v>
      </c>
    </row>
    <row r="1081" spans="1:16" x14ac:dyDescent="0.25">
      <c r="A1081" s="112">
        <v>1076</v>
      </c>
      <c r="B1081" s="80"/>
      <c r="C1081" s="80"/>
      <c r="D1081" s="113"/>
      <c r="E1081" s="116"/>
      <c r="F1081" s="115"/>
      <c r="G1081" s="37"/>
      <c r="H1081" s="160"/>
      <c r="I1081" s="166"/>
      <c r="J1081" s="161">
        <f t="shared" si="32"/>
        <v>0</v>
      </c>
      <c r="K1081" s="166"/>
      <c r="L1081" s="160"/>
      <c r="M1081" s="166"/>
      <c r="N1081" s="160"/>
      <c r="O1081" s="167">
        <f t="shared" si="33"/>
        <v>0</v>
      </c>
      <c r="P1081" s="161">
        <f t="shared" si="33"/>
        <v>0</v>
      </c>
    </row>
    <row r="1082" spans="1:16" x14ac:dyDescent="0.25">
      <c r="A1082" s="112">
        <v>1077</v>
      </c>
      <c r="B1082" s="80"/>
      <c r="C1082" s="80"/>
      <c r="D1082" s="113"/>
      <c r="E1082" s="116"/>
      <c r="F1082" s="115"/>
      <c r="G1082" s="37"/>
      <c r="H1082" s="160"/>
      <c r="I1082" s="166"/>
      <c r="J1082" s="161">
        <f t="shared" si="32"/>
        <v>0</v>
      </c>
      <c r="K1082" s="166"/>
      <c r="L1082" s="160"/>
      <c r="M1082" s="166"/>
      <c r="N1082" s="160"/>
      <c r="O1082" s="167">
        <f t="shared" si="33"/>
        <v>0</v>
      </c>
      <c r="P1082" s="161">
        <f t="shared" si="33"/>
        <v>0</v>
      </c>
    </row>
    <row r="1083" spans="1:16" x14ac:dyDescent="0.25">
      <c r="A1083" s="112">
        <v>1078</v>
      </c>
      <c r="B1083" s="80"/>
      <c r="C1083" s="80"/>
      <c r="D1083" s="113"/>
      <c r="E1083" s="116"/>
      <c r="F1083" s="115"/>
      <c r="G1083" s="37"/>
      <c r="H1083" s="160"/>
      <c r="I1083" s="166"/>
      <c r="J1083" s="161">
        <f t="shared" si="32"/>
        <v>0</v>
      </c>
      <c r="K1083" s="166"/>
      <c r="L1083" s="160"/>
      <c r="M1083" s="166"/>
      <c r="N1083" s="160"/>
      <c r="O1083" s="167">
        <f t="shared" si="33"/>
        <v>0</v>
      </c>
      <c r="P1083" s="161">
        <f t="shared" si="33"/>
        <v>0</v>
      </c>
    </row>
    <row r="1084" spans="1:16" x14ac:dyDescent="0.25">
      <c r="A1084" s="112">
        <v>1079</v>
      </c>
      <c r="B1084" s="80"/>
      <c r="C1084" s="80"/>
      <c r="D1084" s="113"/>
      <c r="E1084" s="116"/>
      <c r="F1084" s="115"/>
      <c r="G1084" s="37"/>
      <c r="H1084" s="160"/>
      <c r="I1084" s="166"/>
      <c r="J1084" s="161">
        <f t="shared" si="32"/>
        <v>0</v>
      </c>
      <c r="K1084" s="166"/>
      <c r="L1084" s="160"/>
      <c r="M1084" s="166"/>
      <c r="N1084" s="160"/>
      <c r="O1084" s="167">
        <f t="shared" si="33"/>
        <v>0</v>
      </c>
      <c r="P1084" s="161">
        <f t="shared" si="33"/>
        <v>0</v>
      </c>
    </row>
    <row r="1085" spans="1:16" x14ac:dyDescent="0.25">
      <c r="A1085" s="112">
        <v>1080</v>
      </c>
      <c r="B1085" s="80"/>
      <c r="C1085" s="80"/>
      <c r="D1085" s="113"/>
      <c r="E1085" s="116"/>
      <c r="F1085" s="115"/>
      <c r="G1085" s="37"/>
      <c r="H1085" s="160"/>
      <c r="I1085" s="166"/>
      <c r="J1085" s="161">
        <f t="shared" si="32"/>
        <v>0</v>
      </c>
      <c r="K1085" s="166"/>
      <c r="L1085" s="160"/>
      <c r="M1085" s="166"/>
      <c r="N1085" s="160"/>
      <c r="O1085" s="167">
        <f t="shared" si="33"/>
        <v>0</v>
      </c>
      <c r="P1085" s="161">
        <f t="shared" si="33"/>
        <v>0</v>
      </c>
    </row>
    <row r="1086" spans="1:16" x14ac:dyDescent="0.25">
      <c r="A1086" s="112">
        <v>1081</v>
      </c>
      <c r="B1086" s="80"/>
      <c r="C1086" s="80"/>
      <c r="D1086" s="113"/>
      <c r="E1086" s="116"/>
      <c r="F1086" s="115"/>
      <c r="G1086" s="37"/>
      <c r="H1086" s="160"/>
      <c r="I1086" s="166"/>
      <c r="J1086" s="161">
        <f t="shared" si="32"/>
        <v>0</v>
      </c>
      <c r="K1086" s="166"/>
      <c r="L1086" s="160"/>
      <c r="M1086" s="166"/>
      <c r="N1086" s="160"/>
      <c r="O1086" s="167">
        <f t="shared" si="33"/>
        <v>0</v>
      </c>
      <c r="P1086" s="161">
        <f t="shared" si="33"/>
        <v>0</v>
      </c>
    </row>
    <row r="1087" spans="1:16" x14ac:dyDescent="0.25">
      <c r="A1087" s="112">
        <v>1082</v>
      </c>
      <c r="B1087" s="80"/>
      <c r="C1087" s="80"/>
      <c r="D1087" s="113"/>
      <c r="E1087" s="116"/>
      <c r="F1087" s="115"/>
      <c r="G1087" s="37"/>
      <c r="H1087" s="160"/>
      <c r="I1087" s="166"/>
      <c r="J1087" s="161">
        <f t="shared" si="32"/>
        <v>0</v>
      </c>
      <c r="K1087" s="166"/>
      <c r="L1087" s="160"/>
      <c r="M1087" s="166"/>
      <c r="N1087" s="160"/>
      <c r="O1087" s="167">
        <f t="shared" si="33"/>
        <v>0</v>
      </c>
      <c r="P1087" s="161">
        <f t="shared" si="33"/>
        <v>0</v>
      </c>
    </row>
    <row r="1088" spans="1:16" x14ac:dyDescent="0.25">
      <c r="A1088" s="112">
        <v>1083</v>
      </c>
      <c r="B1088" s="80"/>
      <c r="C1088" s="80"/>
      <c r="D1088" s="113"/>
      <c r="E1088" s="116"/>
      <c r="F1088" s="115"/>
      <c r="G1088" s="37"/>
      <c r="H1088" s="160"/>
      <c r="I1088" s="166"/>
      <c r="J1088" s="161">
        <f t="shared" si="32"/>
        <v>0</v>
      </c>
      <c r="K1088" s="166"/>
      <c r="L1088" s="160"/>
      <c r="M1088" s="166"/>
      <c r="N1088" s="160"/>
      <c r="O1088" s="167">
        <f t="shared" si="33"/>
        <v>0</v>
      </c>
      <c r="P1088" s="161">
        <f t="shared" si="33"/>
        <v>0</v>
      </c>
    </row>
    <row r="1089" spans="1:16" x14ac:dyDescent="0.25">
      <c r="A1089" s="112">
        <v>1084</v>
      </c>
      <c r="B1089" s="80"/>
      <c r="C1089" s="80"/>
      <c r="D1089" s="113"/>
      <c r="E1089" s="116"/>
      <c r="F1089" s="115"/>
      <c r="G1089" s="37"/>
      <c r="H1089" s="160"/>
      <c r="I1089" s="166"/>
      <c r="J1089" s="161">
        <f t="shared" si="32"/>
        <v>0</v>
      </c>
      <c r="K1089" s="166"/>
      <c r="L1089" s="160"/>
      <c r="M1089" s="166"/>
      <c r="N1089" s="160"/>
      <c r="O1089" s="167">
        <f t="shared" si="33"/>
        <v>0</v>
      </c>
      <c r="P1089" s="161">
        <f t="shared" si="33"/>
        <v>0</v>
      </c>
    </row>
    <row r="1090" spans="1:16" x14ac:dyDescent="0.25">
      <c r="A1090" s="112">
        <v>1085</v>
      </c>
      <c r="B1090" s="80"/>
      <c r="C1090" s="80"/>
      <c r="D1090" s="113"/>
      <c r="E1090" s="116"/>
      <c r="F1090" s="115"/>
      <c r="G1090" s="37"/>
      <c r="H1090" s="160"/>
      <c r="I1090" s="166"/>
      <c r="J1090" s="161">
        <f t="shared" si="32"/>
        <v>0</v>
      </c>
      <c r="K1090" s="166"/>
      <c r="L1090" s="160"/>
      <c r="M1090" s="166"/>
      <c r="N1090" s="160"/>
      <c r="O1090" s="167">
        <f t="shared" si="33"/>
        <v>0</v>
      </c>
      <c r="P1090" s="161">
        <f t="shared" si="33"/>
        <v>0</v>
      </c>
    </row>
    <row r="1091" spans="1:16" x14ac:dyDescent="0.25">
      <c r="A1091" s="112">
        <v>1086</v>
      </c>
      <c r="B1091" s="80"/>
      <c r="C1091" s="80"/>
      <c r="D1091" s="113"/>
      <c r="E1091" s="116"/>
      <c r="F1091" s="115"/>
      <c r="G1091" s="37"/>
      <c r="H1091" s="160"/>
      <c r="I1091" s="166"/>
      <c r="J1091" s="161">
        <f t="shared" si="32"/>
        <v>0</v>
      </c>
      <c r="K1091" s="166"/>
      <c r="L1091" s="160"/>
      <c r="M1091" s="166"/>
      <c r="N1091" s="160"/>
      <c r="O1091" s="167">
        <f t="shared" si="33"/>
        <v>0</v>
      </c>
      <c r="P1091" s="161">
        <f t="shared" si="33"/>
        <v>0</v>
      </c>
    </row>
    <row r="1092" spans="1:16" x14ac:dyDescent="0.25">
      <c r="A1092" s="112">
        <v>1087</v>
      </c>
      <c r="B1092" s="80"/>
      <c r="C1092" s="80"/>
      <c r="D1092" s="113"/>
      <c r="E1092" s="116"/>
      <c r="F1092" s="115"/>
      <c r="G1092" s="37"/>
      <c r="H1092" s="160"/>
      <c r="I1092" s="166"/>
      <c r="J1092" s="161">
        <f t="shared" si="32"/>
        <v>0</v>
      </c>
      <c r="K1092" s="166"/>
      <c r="L1092" s="160"/>
      <c r="M1092" s="166"/>
      <c r="N1092" s="160"/>
      <c r="O1092" s="167">
        <f t="shared" si="33"/>
        <v>0</v>
      </c>
      <c r="P1092" s="161">
        <f t="shared" si="33"/>
        <v>0</v>
      </c>
    </row>
    <row r="1093" spans="1:16" x14ac:dyDescent="0.25">
      <c r="A1093" s="112">
        <v>1088</v>
      </c>
      <c r="B1093" s="80"/>
      <c r="C1093" s="80"/>
      <c r="D1093" s="113"/>
      <c r="E1093" s="116"/>
      <c r="F1093" s="115"/>
      <c r="G1093" s="37"/>
      <c r="H1093" s="160"/>
      <c r="I1093" s="166"/>
      <c r="J1093" s="161">
        <f t="shared" si="32"/>
        <v>0</v>
      </c>
      <c r="K1093" s="166"/>
      <c r="L1093" s="160"/>
      <c r="M1093" s="166"/>
      <c r="N1093" s="160"/>
      <c r="O1093" s="167">
        <f t="shared" si="33"/>
        <v>0</v>
      </c>
      <c r="P1093" s="161">
        <f t="shared" si="33"/>
        <v>0</v>
      </c>
    </row>
    <row r="1094" spans="1:16" x14ac:dyDescent="0.25">
      <c r="A1094" s="112">
        <v>1089</v>
      </c>
      <c r="B1094" s="80"/>
      <c r="C1094" s="80"/>
      <c r="D1094" s="113"/>
      <c r="E1094" s="116"/>
      <c r="F1094" s="115"/>
      <c r="G1094" s="37"/>
      <c r="H1094" s="160"/>
      <c r="I1094" s="166"/>
      <c r="J1094" s="161">
        <f t="shared" si="32"/>
        <v>0</v>
      </c>
      <c r="K1094" s="166"/>
      <c r="L1094" s="160"/>
      <c r="M1094" s="166"/>
      <c r="N1094" s="160"/>
      <c r="O1094" s="167">
        <f t="shared" si="33"/>
        <v>0</v>
      </c>
      <c r="P1094" s="161">
        <f t="shared" si="33"/>
        <v>0</v>
      </c>
    </row>
    <row r="1095" spans="1:16" x14ac:dyDescent="0.25">
      <c r="A1095" s="112">
        <v>1090</v>
      </c>
      <c r="B1095" s="80"/>
      <c r="C1095" s="80"/>
      <c r="D1095" s="113"/>
      <c r="E1095" s="116"/>
      <c r="F1095" s="115"/>
      <c r="G1095" s="37"/>
      <c r="H1095" s="160"/>
      <c r="I1095" s="166"/>
      <c r="J1095" s="161">
        <f t="shared" ref="J1095:J1112" si="34">I1095*H1095</f>
        <v>0</v>
      </c>
      <c r="K1095" s="166"/>
      <c r="L1095" s="160"/>
      <c r="M1095" s="166"/>
      <c r="N1095" s="160"/>
      <c r="O1095" s="167">
        <f t="shared" ref="O1095:P1113" si="35">I1095+K1095-M1095</f>
        <v>0</v>
      </c>
      <c r="P1095" s="161">
        <f t="shared" si="35"/>
        <v>0</v>
      </c>
    </row>
    <row r="1096" spans="1:16" x14ac:dyDescent="0.25">
      <c r="A1096" s="112">
        <v>1091</v>
      </c>
      <c r="B1096" s="80"/>
      <c r="C1096" s="80"/>
      <c r="D1096" s="113"/>
      <c r="E1096" s="116"/>
      <c r="F1096" s="115"/>
      <c r="G1096" s="37"/>
      <c r="H1096" s="160"/>
      <c r="I1096" s="166"/>
      <c r="J1096" s="161">
        <f t="shared" si="34"/>
        <v>0</v>
      </c>
      <c r="K1096" s="166"/>
      <c r="L1096" s="160"/>
      <c r="M1096" s="166"/>
      <c r="N1096" s="160"/>
      <c r="O1096" s="167">
        <f t="shared" si="35"/>
        <v>0</v>
      </c>
      <c r="P1096" s="161">
        <f t="shared" si="35"/>
        <v>0</v>
      </c>
    </row>
    <row r="1097" spans="1:16" x14ac:dyDescent="0.25">
      <c r="A1097" s="112">
        <v>1092</v>
      </c>
      <c r="B1097" s="80"/>
      <c r="C1097" s="80"/>
      <c r="D1097" s="113"/>
      <c r="E1097" s="116"/>
      <c r="F1097" s="115"/>
      <c r="G1097" s="37"/>
      <c r="H1097" s="160"/>
      <c r="I1097" s="166"/>
      <c r="J1097" s="161">
        <f t="shared" si="34"/>
        <v>0</v>
      </c>
      <c r="K1097" s="166"/>
      <c r="L1097" s="160"/>
      <c r="M1097" s="166"/>
      <c r="N1097" s="160"/>
      <c r="O1097" s="167">
        <f t="shared" si="35"/>
        <v>0</v>
      </c>
      <c r="P1097" s="161">
        <f t="shared" si="35"/>
        <v>0</v>
      </c>
    </row>
    <row r="1098" spans="1:16" x14ac:dyDescent="0.25">
      <c r="A1098" s="112">
        <v>1093</v>
      </c>
      <c r="B1098" s="80"/>
      <c r="C1098" s="80"/>
      <c r="D1098" s="113"/>
      <c r="E1098" s="116"/>
      <c r="F1098" s="115"/>
      <c r="G1098" s="37"/>
      <c r="H1098" s="160"/>
      <c r="I1098" s="166"/>
      <c r="J1098" s="161">
        <f t="shared" si="34"/>
        <v>0</v>
      </c>
      <c r="K1098" s="166"/>
      <c r="L1098" s="160"/>
      <c r="M1098" s="166"/>
      <c r="N1098" s="160"/>
      <c r="O1098" s="167">
        <f t="shared" si="35"/>
        <v>0</v>
      </c>
      <c r="P1098" s="161">
        <f t="shared" si="35"/>
        <v>0</v>
      </c>
    </row>
    <row r="1099" spans="1:16" x14ac:dyDescent="0.25">
      <c r="A1099" s="112">
        <v>1094</v>
      </c>
      <c r="B1099" s="80"/>
      <c r="C1099" s="80"/>
      <c r="D1099" s="113"/>
      <c r="E1099" s="116"/>
      <c r="F1099" s="115"/>
      <c r="G1099" s="37"/>
      <c r="H1099" s="160"/>
      <c r="I1099" s="166"/>
      <c r="J1099" s="161">
        <f t="shared" si="34"/>
        <v>0</v>
      </c>
      <c r="K1099" s="166"/>
      <c r="L1099" s="160"/>
      <c r="M1099" s="166"/>
      <c r="N1099" s="160"/>
      <c r="O1099" s="167">
        <f t="shared" si="35"/>
        <v>0</v>
      </c>
      <c r="P1099" s="161">
        <f t="shared" si="35"/>
        <v>0</v>
      </c>
    </row>
    <row r="1100" spans="1:16" x14ac:dyDescent="0.25">
      <c r="A1100" s="112">
        <v>1095</v>
      </c>
      <c r="B1100" s="80"/>
      <c r="C1100" s="80"/>
      <c r="D1100" s="113"/>
      <c r="E1100" s="116"/>
      <c r="F1100" s="115"/>
      <c r="G1100" s="37"/>
      <c r="H1100" s="160"/>
      <c r="I1100" s="166"/>
      <c r="J1100" s="161">
        <f t="shared" si="34"/>
        <v>0</v>
      </c>
      <c r="K1100" s="166"/>
      <c r="L1100" s="160"/>
      <c r="M1100" s="166"/>
      <c r="N1100" s="160"/>
      <c r="O1100" s="167">
        <f t="shared" si="35"/>
        <v>0</v>
      </c>
      <c r="P1100" s="161">
        <f t="shared" si="35"/>
        <v>0</v>
      </c>
    </row>
    <row r="1101" spans="1:16" x14ac:dyDescent="0.25">
      <c r="A1101" s="112">
        <v>1096</v>
      </c>
      <c r="B1101" s="80"/>
      <c r="C1101" s="80"/>
      <c r="D1101" s="113"/>
      <c r="E1101" s="116"/>
      <c r="F1101" s="115"/>
      <c r="G1101" s="37"/>
      <c r="H1101" s="160"/>
      <c r="I1101" s="166"/>
      <c r="J1101" s="161">
        <f t="shared" si="34"/>
        <v>0</v>
      </c>
      <c r="K1101" s="166"/>
      <c r="L1101" s="160"/>
      <c r="M1101" s="166"/>
      <c r="N1101" s="160"/>
      <c r="O1101" s="167">
        <f t="shared" si="35"/>
        <v>0</v>
      </c>
      <c r="P1101" s="161">
        <f t="shared" si="35"/>
        <v>0</v>
      </c>
    </row>
    <row r="1102" spans="1:16" x14ac:dyDescent="0.25">
      <c r="A1102" s="112">
        <v>1097</v>
      </c>
      <c r="B1102" s="80"/>
      <c r="C1102" s="80"/>
      <c r="D1102" s="113"/>
      <c r="E1102" s="116"/>
      <c r="F1102" s="115"/>
      <c r="G1102" s="37"/>
      <c r="H1102" s="160"/>
      <c r="I1102" s="166"/>
      <c r="J1102" s="161">
        <f t="shared" si="34"/>
        <v>0</v>
      </c>
      <c r="K1102" s="166"/>
      <c r="L1102" s="160"/>
      <c r="M1102" s="166"/>
      <c r="N1102" s="160"/>
      <c r="O1102" s="167">
        <f t="shared" si="35"/>
        <v>0</v>
      </c>
      <c r="P1102" s="161">
        <f t="shared" si="35"/>
        <v>0</v>
      </c>
    </row>
    <row r="1103" spans="1:16" x14ac:dyDescent="0.25">
      <c r="A1103" s="112">
        <v>1098</v>
      </c>
      <c r="B1103" s="80"/>
      <c r="C1103" s="80"/>
      <c r="D1103" s="113"/>
      <c r="E1103" s="116"/>
      <c r="F1103" s="115"/>
      <c r="G1103" s="37"/>
      <c r="H1103" s="160"/>
      <c r="I1103" s="166"/>
      <c r="J1103" s="161">
        <f t="shared" si="34"/>
        <v>0</v>
      </c>
      <c r="K1103" s="166"/>
      <c r="L1103" s="160"/>
      <c r="M1103" s="166"/>
      <c r="N1103" s="160"/>
      <c r="O1103" s="167">
        <f t="shared" si="35"/>
        <v>0</v>
      </c>
      <c r="P1103" s="161">
        <f t="shared" si="35"/>
        <v>0</v>
      </c>
    </row>
    <row r="1104" spans="1:16" x14ac:dyDescent="0.25">
      <c r="A1104" s="112">
        <v>1099</v>
      </c>
      <c r="B1104" s="80"/>
      <c r="C1104" s="80"/>
      <c r="D1104" s="113"/>
      <c r="E1104" s="116"/>
      <c r="F1104" s="115"/>
      <c r="G1104" s="37"/>
      <c r="H1104" s="160"/>
      <c r="I1104" s="166"/>
      <c r="J1104" s="161">
        <f t="shared" si="34"/>
        <v>0</v>
      </c>
      <c r="K1104" s="166"/>
      <c r="L1104" s="160"/>
      <c r="M1104" s="166"/>
      <c r="N1104" s="160"/>
      <c r="O1104" s="167">
        <f t="shared" si="35"/>
        <v>0</v>
      </c>
      <c r="P1104" s="161">
        <f t="shared" si="35"/>
        <v>0</v>
      </c>
    </row>
    <row r="1105" spans="1:16" x14ac:dyDescent="0.25">
      <c r="A1105" s="112">
        <v>1100</v>
      </c>
      <c r="B1105" s="80"/>
      <c r="C1105" s="80"/>
      <c r="D1105" s="113"/>
      <c r="E1105" s="116"/>
      <c r="F1105" s="115"/>
      <c r="G1105" s="37"/>
      <c r="H1105" s="160"/>
      <c r="I1105" s="166"/>
      <c r="J1105" s="161">
        <f t="shared" si="34"/>
        <v>0</v>
      </c>
      <c r="K1105" s="166"/>
      <c r="L1105" s="160"/>
      <c r="M1105" s="166"/>
      <c r="N1105" s="160"/>
      <c r="O1105" s="167">
        <f t="shared" si="35"/>
        <v>0</v>
      </c>
      <c r="P1105" s="161">
        <f t="shared" si="35"/>
        <v>0</v>
      </c>
    </row>
    <row r="1106" spans="1:16" x14ac:dyDescent="0.25">
      <c r="A1106" s="112">
        <v>1101</v>
      </c>
      <c r="B1106" s="80"/>
      <c r="C1106" s="80"/>
      <c r="D1106" s="113"/>
      <c r="E1106" s="116"/>
      <c r="F1106" s="115"/>
      <c r="G1106" s="37"/>
      <c r="H1106" s="160"/>
      <c r="I1106" s="166"/>
      <c r="J1106" s="161">
        <f t="shared" si="34"/>
        <v>0</v>
      </c>
      <c r="K1106" s="166"/>
      <c r="L1106" s="160"/>
      <c r="M1106" s="166"/>
      <c r="N1106" s="160"/>
      <c r="O1106" s="167">
        <f t="shared" si="35"/>
        <v>0</v>
      </c>
      <c r="P1106" s="161">
        <f t="shared" si="35"/>
        <v>0</v>
      </c>
    </row>
    <row r="1107" spans="1:16" x14ac:dyDescent="0.25">
      <c r="A1107" s="112">
        <v>1102</v>
      </c>
      <c r="B1107" s="80"/>
      <c r="C1107" s="80"/>
      <c r="D1107" s="113"/>
      <c r="E1107" s="116"/>
      <c r="F1107" s="115"/>
      <c r="G1107" s="37"/>
      <c r="H1107" s="160"/>
      <c r="I1107" s="166"/>
      <c r="J1107" s="161">
        <f t="shared" si="34"/>
        <v>0</v>
      </c>
      <c r="K1107" s="166"/>
      <c r="L1107" s="160"/>
      <c r="M1107" s="166"/>
      <c r="N1107" s="160"/>
      <c r="O1107" s="167">
        <f t="shared" si="35"/>
        <v>0</v>
      </c>
      <c r="P1107" s="161">
        <f t="shared" si="35"/>
        <v>0</v>
      </c>
    </row>
    <row r="1108" spans="1:16" x14ac:dyDescent="0.25">
      <c r="A1108" s="112">
        <v>1103</v>
      </c>
      <c r="B1108" s="80"/>
      <c r="C1108" s="80"/>
      <c r="D1108" s="113"/>
      <c r="E1108" s="116"/>
      <c r="F1108" s="115"/>
      <c r="G1108" s="37"/>
      <c r="H1108" s="160"/>
      <c r="I1108" s="166"/>
      <c r="J1108" s="161">
        <f t="shared" si="34"/>
        <v>0</v>
      </c>
      <c r="K1108" s="166"/>
      <c r="L1108" s="160"/>
      <c r="M1108" s="166"/>
      <c r="N1108" s="160"/>
      <c r="O1108" s="167">
        <f t="shared" si="35"/>
        <v>0</v>
      </c>
      <c r="P1108" s="161">
        <f t="shared" si="35"/>
        <v>0</v>
      </c>
    </row>
    <row r="1109" spans="1:16" x14ac:dyDescent="0.25">
      <c r="A1109" s="112">
        <v>1104</v>
      </c>
      <c r="B1109" s="80"/>
      <c r="C1109" s="80"/>
      <c r="D1109" s="113"/>
      <c r="E1109" s="116"/>
      <c r="F1109" s="115"/>
      <c r="G1109" s="37"/>
      <c r="H1109" s="160"/>
      <c r="I1109" s="166"/>
      <c r="J1109" s="161">
        <f t="shared" si="34"/>
        <v>0</v>
      </c>
      <c r="K1109" s="166"/>
      <c r="L1109" s="160"/>
      <c r="M1109" s="166"/>
      <c r="N1109" s="160"/>
      <c r="O1109" s="167">
        <f t="shared" si="35"/>
        <v>0</v>
      </c>
      <c r="P1109" s="161">
        <f t="shared" si="35"/>
        <v>0</v>
      </c>
    </row>
    <row r="1110" spans="1:16" x14ac:dyDescent="0.25">
      <c r="A1110" s="112">
        <v>1105</v>
      </c>
      <c r="B1110" s="80"/>
      <c r="C1110" s="80"/>
      <c r="D1110" s="113"/>
      <c r="E1110" s="116"/>
      <c r="F1110" s="115"/>
      <c r="G1110" s="37"/>
      <c r="H1110" s="160"/>
      <c r="I1110" s="166"/>
      <c r="J1110" s="161">
        <f t="shared" si="34"/>
        <v>0</v>
      </c>
      <c r="K1110" s="166"/>
      <c r="L1110" s="160"/>
      <c r="M1110" s="166"/>
      <c r="N1110" s="160"/>
      <c r="O1110" s="167">
        <f t="shared" si="35"/>
        <v>0</v>
      </c>
      <c r="P1110" s="161">
        <f t="shared" si="35"/>
        <v>0</v>
      </c>
    </row>
    <row r="1111" spans="1:16" x14ac:dyDescent="0.25">
      <c r="A1111" s="112">
        <v>1106</v>
      </c>
      <c r="B1111" s="80"/>
      <c r="C1111" s="80"/>
      <c r="D1111" s="113"/>
      <c r="E1111" s="116"/>
      <c r="F1111" s="115"/>
      <c r="G1111" s="37"/>
      <c r="H1111" s="160"/>
      <c r="I1111" s="166"/>
      <c r="J1111" s="161">
        <f t="shared" si="34"/>
        <v>0</v>
      </c>
      <c r="K1111" s="166"/>
      <c r="L1111" s="160"/>
      <c r="M1111" s="166"/>
      <c r="N1111" s="160"/>
      <c r="O1111" s="167">
        <f t="shared" si="35"/>
        <v>0</v>
      </c>
      <c r="P1111" s="161">
        <f t="shared" si="35"/>
        <v>0</v>
      </c>
    </row>
    <row r="1112" spans="1:16" x14ac:dyDescent="0.25">
      <c r="A1112" s="112">
        <v>1107</v>
      </c>
      <c r="B1112" s="80"/>
      <c r="C1112" s="80"/>
      <c r="D1112" s="113"/>
      <c r="E1112" s="116"/>
      <c r="F1112" s="115"/>
      <c r="G1112" s="37"/>
      <c r="H1112" s="160"/>
      <c r="I1112" s="166"/>
      <c r="J1112" s="161">
        <f t="shared" si="34"/>
        <v>0</v>
      </c>
      <c r="K1112" s="166"/>
      <c r="L1112" s="160"/>
      <c r="M1112" s="166"/>
      <c r="N1112" s="160"/>
      <c r="O1112" s="167">
        <f t="shared" si="35"/>
        <v>0</v>
      </c>
      <c r="P1112" s="161">
        <f t="shared" si="35"/>
        <v>0</v>
      </c>
    </row>
    <row r="1113" spans="1:16" x14ac:dyDescent="0.25">
      <c r="A1113" s="112">
        <v>1108</v>
      </c>
      <c r="B1113" s="80"/>
      <c r="C1113" s="80"/>
      <c r="D1113" s="113"/>
      <c r="E1113" s="116"/>
      <c r="F1113" s="115"/>
      <c r="G1113" s="37"/>
      <c r="H1113" s="160"/>
      <c r="I1113" s="166"/>
      <c r="J1113" s="161">
        <f>I1113*H1113</f>
        <v>0</v>
      </c>
      <c r="K1113" s="166"/>
      <c r="L1113" s="160"/>
      <c r="M1113" s="166"/>
      <c r="N1113" s="160"/>
      <c r="O1113" s="167">
        <f t="shared" si="35"/>
        <v>0</v>
      </c>
      <c r="P1113" s="161">
        <f t="shared" si="35"/>
        <v>0</v>
      </c>
    </row>
  </sheetData>
  <sheetProtection algorithmName="SHA-512" hashValue="96k729SR3zsMhFxvYtIO/y0wYgbNkMhhpWqCv1y+s2eOTJNS8zTvJdIMXbZlNgN8rEaDsaqt45RxPcUyGYx/7A==" saltValue="RL999GJxQRNWbNzKCFlg/w==" spinCount="100000" sheet="1" objects="1" scenarios="1" formatColumns="0"/>
  <mergeCells count="13">
    <mergeCell ref="O4:P4"/>
    <mergeCell ref="F4:F5"/>
    <mergeCell ref="G4:G5"/>
    <mergeCell ref="H4:H5"/>
    <mergeCell ref="I4:J4"/>
    <mergeCell ref="K4:L4"/>
    <mergeCell ref="M4:N4"/>
    <mergeCell ref="E4:E5"/>
    <mergeCell ref="A2:C3"/>
    <mergeCell ref="A4:A5"/>
    <mergeCell ref="B4:B5"/>
    <mergeCell ref="C4:C5"/>
    <mergeCell ref="D4:D5"/>
  </mergeCells>
  <dataValidations count="2">
    <dataValidation type="list" allowBlank="1" showInputMessage="1" showErrorMessage="1" sqref="B6:B1113">
      <formula1>$S$6:$S$9</formula1>
    </dataValidation>
    <dataValidation type="list" allowBlank="1" showInputMessage="1" showErrorMessage="1" sqref="C6:C1113">
      <formula1>INDIRECT(B6)</formula1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2:WVH79"/>
  <sheetViews>
    <sheetView topLeftCell="A19" zoomScaleNormal="100" workbookViewId="0">
      <selection activeCell="H29" sqref="H29"/>
    </sheetView>
  </sheetViews>
  <sheetFormatPr defaultRowHeight="10.199999999999999" x14ac:dyDescent="0.2"/>
  <cols>
    <col min="1" max="1" width="4.109375" style="117" customWidth="1"/>
    <col min="2" max="2" width="40.6640625" style="117" customWidth="1"/>
    <col min="3" max="3" width="16.33203125" style="117" customWidth="1"/>
    <col min="4" max="4" width="16.33203125" style="120" customWidth="1"/>
    <col min="5" max="5" width="14.109375" style="117" customWidth="1"/>
    <col min="6" max="6" width="4.109375" style="117" customWidth="1"/>
    <col min="7" max="7" width="40.6640625" style="117" customWidth="1"/>
    <col min="8" max="9" width="16.33203125" style="117" customWidth="1"/>
    <col min="10" max="249" width="9.109375" style="117"/>
    <col min="250" max="250" width="6.6640625" style="117" customWidth="1"/>
    <col min="251" max="251" width="51.88671875" style="117" customWidth="1"/>
    <col min="252" max="252" width="19" style="117" customWidth="1"/>
    <col min="253" max="253" width="19.88671875" style="117" customWidth="1"/>
    <col min="254" max="254" width="13.5546875" style="117" customWidth="1"/>
    <col min="255" max="255" width="12.6640625" style="117" customWidth="1"/>
    <col min="256" max="256" width="9.5546875" style="117" bestFit="1" customWidth="1"/>
    <col min="257" max="505" width="9.109375" style="117"/>
    <col min="506" max="506" width="6.6640625" style="117" customWidth="1"/>
    <col min="507" max="507" width="51.88671875" style="117" customWidth="1"/>
    <col min="508" max="508" width="19" style="117" customWidth="1"/>
    <col min="509" max="509" width="19.88671875" style="117" customWidth="1"/>
    <col min="510" max="510" width="13.5546875" style="117" customWidth="1"/>
    <col min="511" max="511" width="12.6640625" style="117" customWidth="1"/>
    <col min="512" max="512" width="9.5546875" style="117" bestFit="1" customWidth="1"/>
    <col min="513" max="761" width="9.109375" style="117"/>
    <col min="762" max="762" width="6.6640625" style="117" customWidth="1"/>
    <col min="763" max="763" width="51.88671875" style="117" customWidth="1"/>
    <col min="764" max="764" width="19" style="117" customWidth="1"/>
    <col min="765" max="765" width="19.88671875" style="117" customWidth="1"/>
    <col min="766" max="766" width="13.5546875" style="117" customWidth="1"/>
    <col min="767" max="767" width="12.6640625" style="117" customWidth="1"/>
    <col min="768" max="768" width="9.5546875" style="117" bestFit="1" customWidth="1"/>
    <col min="769" max="1017" width="9.109375" style="117"/>
    <col min="1018" max="1018" width="6.6640625" style="117" customWidth="1"/>
    <col min="1019" max="1019" width="51.88671875" style="117" customWidth="1"/>
    <col min="1020" max="1020" width="19" style="117" customWidth="1"/>
    <col min="1021" max="1021" width="19.88671875" style="117" customWidth="1"/>
    <col min="1022" max="1022" width="13.5546875" style="117" customWidth="1"/>
    <col min="1023" max="1023" width="12.6640625" style="117" customWidth="1"/>
    <col min="1024" max="1024" width="9.5546875" style="117" bestFit="1" customWidth="1"/>
    <col min="1025" max="1273" width="9.109375" style="117"/>
    <col min="1274" max="1274" width="6.6640625" style="117" customWidth="1"/>
    <col min="1275" max="1275" width="51.88671875" style="117" customWidth="1"/>
    <col min="1276" max="1276" width="19" style="117" customWidth="1"/>
    <col min="1277" max="1277" width="19.88671875" style="117" customWidth="1"/>
    <col min="1278" max="1278" width="13.5546875" style="117" customWidth="1"/>
    <col min="1279" max="1279" width="12.6640625" style="117" customWidth="1"/>
    <col min="1280" max="1280" width="9.5546875" style="117" bestFit="1" customWidth="1"/>
    <col min="1281" max="1529" width="9.109375" style="117"/>
    <col min="1530" max="1530" width="6.6640625" style="117" customWidth="1"/>
    <col min="1531" max="1531" width="51.88671875" style="117" customWidth="1"/>
    <col min="1532" max="1532" width="19" style="117" customWidth="1"/>
    <col min="1533" max="1533" width="19.88671875" style="117" customWidth="1"/>
    <col min="1534" max="1534" width="13.5546875" style="117" customWidth="1"/>
    <col min="1535" max="1535" width="12.6640625" style="117" customWidth="1"/>
    <col min="1536" max="1536" width="9.5546875" style="117" bestFit="1" customWidth="1"/>
    <col min="1537" max="1785" width="9.109375" style="117"/>
    <col min="1786" max="1786" width="6.6640625" style="117" customWidth="1"/>
    <col min="1787" max="1787" width="51.88671875" style="117" customWidth="1"/>
    <col min="1788" max="1788" width="19" style="117" customWidth="1"/>
    <col min="1789" max="1789" width="19.88671875" style="117" customWidth="1"/>
    <col min="1790" max="1790" width="13.5546875" style="117" customWidth="1"/>
    <col min="1791" max="1791" width="12.6640625" style="117" customWidth="1"/>
    <col min="1792" max="1792" width="9.5546875" style="117" bestFit="1" customWidth="1"/>
    <col min="1793" max="2041" width="9.109375" style="117"/>
    <col min="2042" max="2042" width="6.6640625" style="117" customWidth="1"/>
    <col min="2043" max="2043" width="51.88671875" style="117" customWidth="1"/>
    <col min="2044" max="2044" width="19" style="117" customWidth="1"/>
    <col min="2045" max="2045" width="19.88671875" style="117" customWidth="1"/>
    <col min="2046" max="2046" width="13.5546875" style="117" customWidth="1"/>
    <col min="2047" max="2047" width="12.6640625" style="117" customWidth="1"/>
    <col min="2048" max="2048" width="9.5546875" style="117" bestFit="1" customWidth="1"/>
    <col min="2049" max="2297" width="9.109375" style="117"/>
    <col min="2298" max="2298" width="6.6640625" style="117" customWidth="1"/>
    <col min="2299" max="2299" width="51.88671875" style="117" customWidth="1"/>
    <col min="2300" max="2300" width="19" style="117" customWidth="1"/>
    <col min="2301" max="2301" width="19.88671875" style="117" customWidth="1"/>
    <col min="2302" max="2302" width="13.5546875" style="117" customWidth="1"/>
    <col min="2303" max="2303" width="12.6640625" style="117" customWidth="1"/>
    <col min="2304" max="2304" width="9.5546875" style="117" bestFit="1" customWidth="1"/>
    <col min="2305" max="2553" width="9.109375" style="117"/>
    <col min="2554" max="2554" width="6.6640625" style="117" customWidth="1"/>
    <col min="2555" max="2555" width="51.88671875" style="117" customWidth="1"/>
    <col min="2556" max="2556" width="19" style="117" customWidth="1"/>
    <col min="2557" max="2557" width="19.88671875" style="117" customWidth="1"/>
    <col min="2558" max="2558" width="13.5546875" style="117" customWidth="1"/>
    <col min="2559" max="2559" width="12.6640625" style="117" customWidth="1"/>
    <col min="2560" max="2560" width="9.5546875" style="117" bestFit="1" customWidth="1"/>
    <col min="2561" max="2809" width="9.109375" style="117"/>
    <col min="2810" max="2810" width="6.6640625" style="117" customWidth="1"/>
    <col min="2811" max="2811" width="51.88671875" style="117" customWidth="1"/>
    <col min="2812" max="2812" width="19" style="117" customWidth="1"/>
    <col min="2813" max="2813" width="19.88671875" style="117" customWidth="1"/>
    <col min="2814" max="2814" width="13.5546875" style="117" customWidth="1"/>
    <col min="2815" max="2815" width="12.6640625" style="117" customWidth="1"/>
    <col min="2816" max="2816" width="9.5546875" style="117" bestFit="1" customWidth="1"/>
    <col min="2817" max="3065" width="9.109375" style="117"/>
    <col min="3066" max="3066" width="6.6640625" style="117" customWidth="1"/>
    <col min="3067" max="3067" width="51.88671875" style="117" customWidth="1"/>
    <col min="3068" max="3068" width="19" style="117" customWidth="1"/>
    <col min="3069" max="3069" width="19.88671875" style="117" customWidth="1"/>
    <col min="3070" max="3070" width="13.5546875" style="117" customWidth="1"/>
    <col min="3071" max="3071" width="12.6640625" style="117" customWidth="1"/>
    <col min="3072" max="3072" width="9.5546875" style="117" bestFit="1" customWidth="1"/>
    <col min="3073" max="3321" width="9.109375" style="117"/>
    <col min="3322" max="3322" width="6.6640625" style="117" customWidth="1"/>
    <col min="3323" max="3323" width="51.88671875" style="117" customWidth="1"/>
    <col min="3324" max="3324" width="19" style="117" customWidth="1"/>
    <col min="3325" max="3325" width="19.88671875" style="117" customWidth="1"/>
    <col min="3326" max="3326" width="13.5546875" style="117" customWidth="1"/>
    <col min="3327" max="3327" width="12.6640625" style="117" customWidth="1"/>
    <col min="3328" max="3328" width="9.5546875" style="117" bestFit="1" customWidth="1"/>
    <col min="3329" max="3577" width="9.109375" style="117"/>
    <col min="3578" max="3578" width="6.6640625" style="117" customWidth="1"/>
    <col min="3579" max="3579" width="51.88671875" style="117" customWidth="1"/>
    <col min="3580" max="3580" width="19" style="117" customWidth="1"/>
    <col min="3581" max="3581" width="19.88671875" style="117" customWidth="1"/>
    <col min="3582" max="3582" width="13.5546875" style="117" customWidth="1"/>
    <col min="3583" max="3583" width="12.6640625" style="117" customWidth="1"/>
    <col min="3584" max="3584" width="9.5546875" style="117" bestFit="1" customWidth="1"/>
    <col min="3585" max="3833" width="9.109375" style="117"/>
    <col min="3834" max="3834" width="6.6640625" style="117" customWidth="1"/>
    <col min="3835" max="3835" width="51.88671875" style="117" customWidth="1"/>
    <col min="3836" max="3836" width="19" style="117" customWidth="1"/>
    <col min="3837" max="3837" width="19.88671875" style="117" customWidth="1"/>
    <col min="3838" max="3838" width="13.5546875" style="117" customWidth="1"/>
    <col min="3839" max="3839" width="12.6640625" style="117" customWidth="1"/>
    <col min="3840" max="3840" width="9.5546875" style="117" bestFit="1" customWidth="1"/>
    <col min="3841" max="4089" width="9.109375" style="117"/>
    <col min="4090" max="4090" width="6.6640625" style="117" customWidth="1"/>
    <col min="4091" max="4091" width="51.88671875" style="117" customWidth="1"/>
    <col min="4092" max="4092" width="19" style="117" customWidth="1"/>
    <col min="4093" max="4093" width="19.88671875" style="117" customWidth="1"/>
    <col min="4094" max="4094" width="13.5546875" style="117" customWidth="1"/>
    <col min="4095" max="4095" width="12.6640625" style="117" customWidth="1"/>
    <col min="4096" max="4096" width="9.5546875" style="117" bestFit="1" customWidth="1"/>
    <col min="4097" max="4345" width="9.109375" style="117"/>
    <col min="4346" max="4346" width="6.6640625" style="117" customWidth="1"/>
    <col min="4347" max="4347" width="51.88671875" style="117" customWidth="1"/>
    <col min="4348" max="4348" width="19" style="117" customWidth="1"/>
    <col min="4349" max="4349" width="19.88671875" style="117" customWidth="1"/>
    <col min="4350" max="4350" width="13.5546875" style="117" customWidth="1"/>
    <col min="4351" max="4351" width="12.6640625" style="117" customWidth="1"/>
    <col min="4352" max="4352" width="9.5546875" style="117" bestFit="1" customWidth="1"/>
    <col min="4353" max="4601" width="9.109375" style="117"/>
    <col min="4602" max="4602" width="6.6640625" style="117" customWidth="1"/>
    <col min="4603" max="4603" width="51.88671875" style="117" customWidth="1"/>
    <col min="4604" max="4604" width="19" style="117" customWidth="1"/>
    <col min="4605" max="4605" width="19.88671875" style="117" customWidth="1"/>
    <col min="4606" max="4606" width="13.5546875" style="117" customWidth="1"/>
    <col min="4607" max="4607" width="12.6640625" style="117" customWidth="1"/>
    <col min="4608" max="4608" width="9.5546875" style="117" bestFit="1" customWidth="1"/>
    <col min="4609" max="4857" width="9.109375" style="117"/>
    <col min="4858" max="4858" width="6.6640625" style="117" customWidth="1"/>
    <col min="4859" max="4859" width="51.88671875" style="117" customWidth="1"/>
    <col min="4860" max="4860" width="19" style="117" customWidth="1"/>
    <col min="4861" max="4861" width="19.88671875" style="117" customWidth="1"/>
    <col min="4862" max="4862" width="13.5546875" style="117" customWidth="1"/>
    <col min="4863" max="4863" width="12.6640625" style="117" customWidth="1"/>
    <col min="4864" max="4864" width="9.5546875" style="117" bestFit="1" customWidth="1"/>
    <col min="4865" max="5113" width="9.109375" style="117"/>
    <col min="5114" max="5114" width="6.6640625" style="117" customWidth="1"/>
    <col min="5115" max="5115" width="51.88671875" style="117" customWidth="1"/>
    <col min="5116" max="5116" width="19" style="117" customWidth="1"/>
    <col min="5117" max="5117" width="19.88671875" style="117" customWidth="1"/>
    <col min="5118" max="5118" width="13.5546875" style="117" customWidth="1"/>
    <col min="5119" max="5119" width="12.6640625" style="117" customWidth="1"/>
    <col min="5120" max="5120" width="9.5546875" style="117" bestFit="1" customWidth="1"/>
    <col min="5121" max="5369" width="9.109375" style="117"/>
    <col min="5370" max="5370" width="6.6640625" style="117" customWidth="1"/>
    <col min="5371" max="5371" width="51.88671875" style="117" customWidth="1"/>
    <col min="5372" max="5372" width="19" style="117" customWidth="1"/>
    <col min="5373" max="5373" width="19.88671875" style="117" customWidth="1"/>
    <col min="5374" max="5374" width="13.5546875" style="117" customWidth="1"/>
    <col min="5375" max="5375" width="12.6640625" style="117" customWidth="1"/>
    <col min="5376" max="5376" width="9.5546875" style="117" bestFit="1" customWidth="1"/>
    <col min="5377" max="5625" width="9.109375" style="117"/>
    <col min="5626" max="5626" width="6.6640625" style="117" customWidth="1"/>
    <col min="5627" max="5627" width="51.88671875" style="117" customWidth="1"/>
    <col min="5628" max="5628" width="19" style="117" customWidth="1"/>
    <col min="5629" max="5629" width="19.88671875" style="117" customWidth="1"/>
    <col min="5630" max="5630" width="13.5546875" style="117" customWidth="1"/>
    <col min="5631" max="5631" width="12.6640625" style="117" customWidth="1"/>
    <col min="5632" max="5632" width="9.5546875" style="117" bestFit="1" customWidth="1"/>
    <col min="5633" max="5881" width="9.109375" style="117"/>
    <col min="5882" max="5882" width="6.6640625" style="117" customWidth="1"/>
    <col min="5883" max="5883" width="51.88671875" style="117" customWidth="1"/>
    <col min="5884" max="5884" width="19" style="117" customWidth="1"/>
    <col min="5885" max="5885" width="19.88671875" style="117" customWidth="1"/>
    <col min="5886" max="5886" width="13.5546875" style="117" customWidth="1"/>
    <col min="5887" max="5887" width="12.6640625" style="117" customWidth="1"/>
    <col min="5888" max="5888" width="9.5546875" style="117" bestFit="1" customWidth="1"/>
    <col min="5889" max="6137" width="9.109375" style="117"/>
    <col min="6138" max="6138" width="6.6640625" style="117" customWidth="1"/>
    <col min="6139" max="6139" width="51.88671875" style="117" customWidth="1"/>
    <col min="6140" max="6140" width="19" style="117" customWidth="1"/>
    <col min="6141" max="6141" width="19.88671875" style="117" customWidth="1"/>
    <col min="6142" max="6142" width="13.5546875" style="117" customWidth="1"/>
    <col min="6143" max="6143" width="12.6640625" style="117" customWidth="1"/>
    <col min="6144" max="6144" width="9.5546875" style="117" bestFit="1" customWidth="1"/>
    <col min="6145" max="6393" width="9.109375" style="117"/>
    <col min="6394" max="6394" width="6.6640625" style="117" customWidth="1"/>
    <col min="6395" max="6395" width="51.88671875" style="117" customWidth="1"/>
    <col min="6396" max="6396" width="19" style="117" customWidth="1"/>
    <col min="6397" max="6397" width="19.88671875" style="117" customWidth="1"/>
    <col min="6398" max="6398" width="13.5546875" style="117" customWidth="1"/>
    <col min="6399" max="6399" width="12.6640625" style="117" customWidth="1"/>
    <col min="6400" max="6400" width="9.5546875" style="117" bestFit="1" customWidth="1"/>
    <col min="6401" max="6649" width="9.109375" style="117"/>
    <col min="6650" max="6650" width="6.6640625" style="117" customWidth="1"/>
    <col min="6651" max="6651" width="51.88671875" style="117" customWidth="1"/>
    <col min="6652" max="6652" width="19" style="117" customWidth="1"/>
    <col min="6653" max="6653" width="19.88671875" style="117" customWidth="1"/>
    <col min="6654" max="6654" width="13.5546875" style="117" customWidth="1"/>
    <col min="6655" max="6655" width="12.6640625" style="117" customWidth="1"/>
    <col min="6656" max="6656" width="9.5546875" style="117" bestFit="1" customWidth="1"/>
    <col min="6657" max="6905" width="9.109375" style="117"/>
    <col min="6906" max="6906" width="6.6640625" style="117" customWidth="1"/>
    <col min="6907" max="6907" width="51.88671875" style="117" customWidth="1"/>
    <col min="6908" max="6908" width="19" style="117" customWidth="1"/>
    <col min="6909" max="6909" width="19.88671875" style="117" customWidth="1"/>
    <col min="6910" max="6910" width="13.5546875" style="117" customWidth="1"/>
    <col min="6911" max="6911" width="12.6640625" style="117" customWidth="1"/>
    <col min="6912" max="6912" width="9.5546875" style="117" bestFit="1" customWidth="1"/>
    <col min="6913" max="7161" width="9.109375" style="117"/>
    <col min="7162" max="7162" width="6.6640625" style="117" customWidth="1"/>
    <col min="7163" max="7163" width="51.88671875" style="117" customWidth="1"/>
    <col min="7164" max="7164" width="19" style="117" customWidth="1"/>
    <col min="7165" max="7165" width="19.88671875" style="117" customWidth="1"/>
    <col min="7166" max="7166" width="13.5546875" style="117" customWidth="1"/>
    <col min="7167" max="7167" width="12.6640625" style="117" customWidth="1"/>
    <col min="7168" max="7168" width="9.5546875" style="117" bestFit="1" customWidth="1"/>
    <col min="7169" max="7417" width="9.109375" style="117"/>
    <col min="7418" max="7418" width="6.6640625" style="117" customWidth="1"/>
    <col min="7419" max="7419" width="51.88671875" style="117" customWidth="1"/>
    <col min="7420" max="7420" width="19" style="117" customWidth="1"/>
    <col min="7421" max="7421" width="19.88671875" style="117" customWidth="1"/>
    <col min="7422" max="7422" width="13.5546875" style="117" customWidth="1"/>
    <col min="7423" max="7423" width="12.6640625" style="117" customWidth="1"/>
    <col min="7424" max="7424" width="9.5546875" style="117" bestFit="1" customWidth="1"/>
    <col min="7425" max="7673" width="9.109375" style="117"/>
    <col min="7674" max="7674" width="6.6640625" style="117" customWidth="1"/>
    <col min="7675" max="7675" width="51.88671875" style="117" customWidth="1"/>
    <col min="7676" max="7676" width="19" style="117" customWidth="1"/>
    <col min="7677" max="7677" width="19.88671875" style="117" customWidth="1"/>
    <col min="7678" max="7678" width="13.5546875" style="117" customWidth="1"/>
    <col min="7679" max="7679" width="12.6640625" style="117" customWidth="1"/>
    <col min="7680" max="7680" width="9.5546875" style="117" bestFit="1" customWidth="1"/>
    <col min="7681" max="7929" width="9.109375" style="117"/>
    <col min="7930" max="7930" width="6.6640625" style="117" customWidth="1"/>
    <col min="7931" max="7931" width="51.88671875" style="117" customWidth="1"/>
    <col min="7932" max="7932" width="19" style="117" customWidth="1"/>
    <col min="7933" max="7933" width="19.88671875" style="117" customWidth="1"/>
    <col min="7934" max="7934" width="13.5546875" style="117" customWidth="1"/>
    <col min="7935" max="7935" width="12.6640625" style="117" customWidth="1"/>
    <col min="7936" max="7936" width="9.5546875" style="117" bestFit="1" customWidth="1"/>
    <col min="7937" max="8185" width="9.109375" style="117"/>
    <col min="8186" max="8186" width="6.6640625" style="117" customWidth="1"/>
    <col min="8187" max="8187" width="51.88671875" style="117" customWidth="1"/>
    <col min="8188" max="8188" width="19" style="117" customWidth="1"/>
    <col min="8189" max="8189" width="19.88671875" style="117" customWidth="1"/>
    <col min="8190" max="8190" width="13.5546875" style="117" customWidth="1"/>
    <col min="8191" max="8191" width="12.6640625" style="117" customWidth="1"/>
    <col min="8192" max="8192" width="9.5546875" style="117" bestFit="1" customWidth="1"/>
    <col min="8193" max="8441" width="9.109375" style="117"/>
    <col min="8442" max="8442" width="6.6640625" style="117" customWidth="1"/>
    <col min="8443" max="8443" width="51.88671875" style="117" customWidth="1"/>
    <col min="8444" max="8444" width="19" style="117" customWidth="1"/>
    <col min="8445" max="8445" width="19.88671875" style="117" customWidth="1"/>
    <col min="8446" max="8446" width="13.5546875" style="117" customWidth="1"/>
    <col min="8447" max="8447" width="12.6640625" style="117" customWidth="1"/>
    <col min="8448" max="8448" width="9.5546875" style="117" bestFit="1" customWidth="1"/>
    <col min="8449" max="8697" width="9.109375" style="117"/>
    <col min="8698" max="8698" width="6.6640625" style="117" customWidth="1"/>
    <col min="8699" max="8699" width="51.88671875" style="117" customWidth="1"/>
    <col min="8700" max="8700" width="19" style="117" customWidth="1"/>
    <col min="8701" max="8701" width="19.88671875" style="117" customWidth="1"/>
    <col min="8702" max="8702" width="13.5546875" style="117" customWidth="1"/>
    <col min="8703" max="8703" width="12.6640625" style="117" customWidth="1"/>
    <col min="8704" max="8704" width="9.5546875" style="117" bestFit="1" customWidth="1"/>
    <col min="8705" max="8953" width="9.109375" style="117"/>
    <col min="8954" max="8954" width="6.6640625" style="117" customWidth="1"/>
    <col min="8955" max="8955" width="51.88671875" style="117" customWidth="1"/>
    <col min="8956" max="8956" width="19" style="117" customWidth="1"/>
    <col min="8957" max="8957" width="19.88671875" style="117" customWidth="1"/>
    <col min="8958" max="8958" width="13.5546875" style="117" customWidth="1"/>
    <col min="8959" max="8959" width="12.6640625" style="117" customWidth="1"/>
    <col min="8960" max="8960" width="9.5546875" style="117" bestFit="1" customWidth="1"/>
    <col min="8961" max="9209" width="9.109375" style="117"/>
    <col min="9210" max="9210" width="6.6640625" style="117" customWidth="1"/>
    <col min="9211" max="9211" width="51.88671875" style="117" customWidth="1"/>
    <col min="9212" max="9212" width="19" style="117" customWidth="1"/>
    <col min="9213" max="9213" width="19.88671875" style="117" customWidth="1"/>
    <col min="9214" max="9214" width="13.5546875" style="117" customWidth="1"/>
    <col min="9215" max="9215" width="12.6640625" style="117" customWidth="1"/>
    <col min="9216" max="9216" width="9.5546875" style="117" bestFit="1" customWidth="1"/>
    <col min="9217" max="9465" width="9.109375" style="117"/>
    <col min="9466" max="9466" width="6.6640625" style="117" customWidth="1"/>
    <col min="9467" max="9467" width="51.88671875" style="117" customWidth="1"/>
    <col min="9468" max="9468" width="19" style="117" customWidth="1"/>
    <col min="9469" max="9469" width="19.88671875" style="117" customWidth="1"/>
    <col min="9470" max="9470" width="13.5546875" style="117" customWidth="1"/>
    <col min="9471" max="9471" width="12.6640625" style="117" customWidth="1"/>
    <col min="9472" max="9472" width="9.5546875" style="117" bestFit="1" customWidth="1"/>
    <col min="9473" max="9721" width="9.109375" style="117"/>
    <col min="9722" max="9722" width="6.6640625" style="117" customWidth="1"/>
    <col min="9723" max="9723" width="51.88671875" style="117" customWidth="1"/>
    <col min="9724" max="9724" width="19" style="117" customWidth="1"/>
    <col min="9725" max="9725" width="19.88671875" style="117" customWidth="1"/>
    <col min="9726" max="9726" width="13.5546875" style="117" customWidth="1"/>
    <col min="9727" max="9727" width="12.6640625" style="117" customWidth="1"/>
    <col min="9728" max="9728" width="9.5546875" style="117" bestFit="1" customWidth="1"/>
    <col min="9729" max="9977" width="9.109375" style="117"/>
    <col min="9978" max="9978" width="6.6640625" style="117" customWidth="1"/>
    <col min="9979" max="9979" width="51.88671875" style="117" customWidth="1"/>
    <col min="9980" max="9980" width="19" style="117" customWidth="1"/>
    <col min="9981" max="9981" width="19.88671875" style="117" customWidth="1"/>
    <col min="9982" max="9982" width="13.5546875" style="117" customWidth="1"/>
    <col min="9983" max="9983" width="12.6640625" style="117" customWidth="1"/>
    <col min="9984" max="9984" width="9.5546875" style="117" bestFit="1" customWidth="1"/>
    <col min="9985" max="10233" width="9.109375" style="117"/>
    <col min="10234" max="10234" width="6.6640625" style="117" customWidth="1"/>
    <col min="10235" max="10235" width="51.88671875" style="117" customWidth="1"/>
    <col min="10236" max="10236" width="19" style="117" customWidth="1"/>
    <col min="10237" max="10237" width="19.88671875" style="117" customWidth="1"/>
    <col min="10238" max="10238" width="13.5546875" style="117" customWidth="1"/>
    <col min="10239" max="10239" width="12.6640625" style="117" customWidth="1"/>
    <col min="10240" max="10240" width="9.5546875" style="117" bestFit="1" customWidth="1"/>
    <col min="10241" max="10489" width="9.109375" style="117"/>
    <col min="10490" max="10490" width="6.6640625" style="117" customWidth="1"/>
    <col min="10491" max="10491" width="51.88671875" style="117" customWidth="1"/>
    <col min="10492" max="10492" width="19" style="117" customWidth="1"/>
    <col min="10493" max="10493" width="19.88671875" style="117" customWidth="1"/>
    <col min="10494" max="10494" width="13.5546875" style="117" customWidth="1"/>
    <col min="10495" max="10495" width="12.6640625" style="117" customWidth="1"/>
    <col min="10496" max="10496" width="9.5546875" style="117" bestFit="1" customWidth="1"/>
    <col min="10497" max="10745" width="9.109375" style="117"/>
    <col min="10746" max="10746" width="6.6640625" style="117" customWidth="1"/>
    <col min="10747" max="10747" width="51.88671875" style="117" customWidth="1"/>
    <col min="10748" max="10748" width="19" style="117" customWidth="1"/>
    <col min="10749" max="10749" width="19.88671875" style="117" customWidth="1"/>
    <col min="10750" max="10750" width="13.5546875" style="117" customWidth="1"/>
    <col min="10751" max="10751" width="12.6640625" style="117" customWidth="1"/>
    <col min="10752" max="10752" width="9.5546875" style="117" bestFit="1" customWidth="1"/>
    <col min="10753" max="11001" width="9.109375" style="117"/>
    <col min="11002" max="11002" width="6.6640625" style="117" customWidth="1"/>
    <col min="11003" max="11003" width="51.88671875" style="117" customWidth="1"/>
    <col min="11004" max="11004" width="19" style="117" customWidth="1"/>
    <col min="11005" max="11005" width="19.88671875" style="117" customWidth="1"/>
    <col min="11006" max="11006" width="13.5546875" style="117" customWidth="1"/>
    <col min="11007" max="11007" width="12.6640625" style="117" customWidth="1"/>
    <col min="11008" max="11008" width="9.5546875" style="117" bestFit="1" customWidth="1"/>
    <col min="11009" max="11257" width="9.109375" style="117"/>
    <col min="11258" max="11258" width="6.6640625" style="117" customWidth="1"/>
    <col min="11259" max="11259" width="51.88671875" style="117" customWidth="1"/>
    <col min="11260" max="11260" width="19" style="117" customWidth="1"/>
    <col min="11261" max="11261" width="19.88671875" style="117" customWidth="1"/>
    <col min="11262" max="11262" width="13.5546875" style="117" customWidth="1"/>
    <col min="11263" max="11263" width="12.6640625" style="117" customWidth="1"/>
    <col min="11264" max="11264" width="9.5546875" style="117" bestFit="1" customWidth="1"/>
    <col min="11265" max="11513" width="9.109375" style="117"/>
    <col min="11514" max="11514" width="6.6640625" style="117" customWidth="1"/>
    <col min="11515" max="11515" width="51.88671875" style="117" customWidth="1"/>
    <col min="11516" max="11516" width="19" style="117" customWidth="1"/>
    <col min="11517" max="11517" width="19.88671875" style="117" customWidth="1"/>
    <col min="11518" max="11518" width="13.5546875" style="117" customWidth="1"/>
    <col min="11519" max="11519" width="12.6640625" style="117" customWidth="1"/>
    <col min="11520" max="11520" width="9.5546875" style="117" bestFit="1" customWidth="1"/>
    <col min="11521" max="11769" width="9.109375" style="117"/>
    <col min="11770" max="11770" width="6.6640625" style="117" customWidth="1"/>
    <col min="11771" max="11771" width="51.88671875" style="117" customWidth="1"/>
    <col min="11772" max="11772" width="19" style="117" customWidth="1"/>
    <col min="11773" max="11773" width="19.88671875" style="117" customWidth="1"/>
    <col min="11774" max="11774" width="13.5546875" style="117" customWidth="1"/>
    <col min="11775" max="11775" width="12.6640625" style="117" customWidth="1"/>
    <col min="11776" max="11776" width="9.5546875" style="117" bestFit="1" customWidth="1"/>
    <col min="11777" max="12025" width="9.109375" style="117"/>
    <col min="12026" max="12026" width="6.6640625" style="117" customWidth="1"/>
    <col min="12027" max="12027" width="51.88671875" style="117" customWidth="1"/>
    <col min="12028" max="12028" width="19" style="117" customWidth="1"/>
    <col min="12029" max="12029" width="19.88671875" style="117" customWidth="1"/>
    <col min="12030" max="12030" width="13.5546875" style="117" customWidth="1"/>
    <col min="12031" max="12031" width="12.6640625" style="117" customWidth="1"/>
    <col min="12032" max="12032" width="9.5546875" style="117" bestFit="1" customWidth="1"/>
    <col min="12033" max="12281" width="9.109375" style="117"/>
    <col min="12282" max="12282" width="6.6640625" style="117" customWidth="1"/>
    <col min="12283" max="12283" width="51.88671875" style="117" customWidth="1"/>
    <col min="12284" max="12284" width="19" style="117" customWidth="1"/>
    <col min="12285" max="12285" width="19.88671875" style="117" customWidth="1"/>
    <col min="12286" max="12286" width="13.5546875" style="117" customWidth="1"/>
    <col min="12287" max="12287" width="12.6640625" style="117" customWidth="1"/>
    <col min="12288" max="12288" width="9.5546875" style="117" bestFit="1" customWidth="1"/>
    <col min="12289" max="12537" width="9.109375" style="117"/>
    <col min="12538" max="12538" width="6.6640625" style="117" customWidth="1"/>
    <col min="12539" max="12539" width="51.88671875" style="117" customWidth="1"/>
    <col min="12540" max="12540" width="19" style="117" customWidth="1"/>
    <col min="12541" max="12541" width="19.88671875" style="117" customWidth="1"/>
    <col min="12542" max="12542" width="13.5546875" style="117" customWidth="1"/>
    <col min="12543" max="12543" width="12.6640625" style="117" customWidth="1"/>
    <col min="12544" max="12544" width="9.5546875" style="117" bestFit="1" customWidth="1"/>
    <col min="12545" max="12793" width="9.109375" style="117"/>
    <col min="12794" max="12794" width="6.6640625" style="117" customWidth="1"/>
    <col min="12795" max="12795" width="51.88671875" style="117" customWidth="1"/>
    <col min="12796" max="12796" width="19" style="117" customWidth="1"/>
    <col min="12797" max="12797" width="19.88671875" style="117" customWidth="1"/>
    <col min="12798" max="12798" width="13.5546875" style="117" customWidth="1"/>
    <col min="12799" max="12799" width="12.6640625" style="117" customWidth="1"/>
    <col min="12800" max="12800" width="9.5546875" style="117" bestFit="1" customWidth="1"/>
    <col min="12801" max="13049" width="9.109375" style="117"/>
    <col min="13050" max="13050" width="6.6640625" style="117" customWidth="1"/>
    <col min="13051" max="13051" width="51.88671875" style="117" customWidth="1"/>
    <col min="13052" max="13052" width="19" style="117" customWidth="1"/>
    <col min="13053" max="13053" width="19.88671875" style="117" customWidth="1"/>
    <col min="13054" max="13054" width="13.5546875" style="117" customWidth="1"/>
    <col min="13055" max="13055" width="12.6640625" style="117" customWidth="1"/>
    <col min="13056" max="13056" width="9.5546875" style="117" bestFit="1" customWidth="1"/>
    <col min="13057" max="13305" width="9.109375" style="117"/>
    <col min="13306" max="13306" width="6.6640625" style="117" customWidth="1"/>
    <col min="13307" max="13307" width="51.88671875" style="117" customWidth="1"/>
    <col min="13308" max="13308" width="19" style="117" customWidth="1"/>
    <col min="13309" max="13309" width="19.88671875" style="117" customWidth="1"/>
    <col min="13310" max="13310" width="13.5546875" style="117" customWidth="1"/>
    <col min="13311" max="13311" width="12.6640625" style="117" customWidth="1"/>
    <col min="13312" max="13312" width="9.5546875" style="117" bestFit="1" customWidth="1"/>
    <col min="13313" max="13561" width="9.109375" style="117"/>
    <col min="13562" max="13562" width="6.6640625" style="117" customWidth="1"/>
    <col min="13563" max="13563" width="51.88671875" style="117" customWidth="1"/>
    <col min="13564" max="13564" width="19" style="117" customWidth="1"/>
    <col min="13565" max="13565" width="19.88671875" style="117" customWidth="1"/>
    <col min="13566" max="13566" width="13.5546875" style="117" customWidth="1"/>
    <col min="13567" max="13567" width="12.6640625" style="117" customWidth="1"/>
    <col min="13568" max="13568" width="9.5546875" style="117" bestFit="1" customWidth="1"/>
    <col min="13569" max="13817" width="9.109375" style="117"/>
    <col min="13818" max="13818" width="6.6640625" style="117" customWidth="1"/>
    <col min="13819" max="13819" width="51.88671875" style="117" customWidth="1"/>
    <col min="13820" max="13820" width="19" style="117" customWidth="1"/>
    <col min="13821" max="13821" width="19.88671875" style="117" customWidth="1"/>
    <col min="13822" max="13822" width="13.5546875" style="117" customWidth="1"/>
    <col min="13823" max="13823" width="12.6640625" style="117" customWidth="1"/>
    <col min="13824" max="13824" width="9.5546875" style="117" bestFit="1" customWidth="1"/>
    <col min="13825" max="14073" width="9.109375" style="117"/>
    <col min="14074" max="14074" width="6.6640625" style="117" customWidth="1"/>
    <col min="14075" max="14075" width="51.88671875" style="117" customWidth="1"/>
    <col min="14076" max="14076" width="19" style="117" customWidth="1"/>
    <col min="14077" max="14077" width="19.88671875" style="117" customWidth="1"/>
    <col min="14078" max="14078" width="13.5546875" style="117" customWidth="1"/>
    <col min="14079" max="14079" width="12.6640625" style="117" customWidth="1"/>
    <col min="14080" max="14080" width="9.5546875" style="117" bestFit="1" customWidth="1"/>
    <col min="14081" max="14329" width="9.109375" style="117"/>
    <col min="14330" max="14330" width="6.6640625" style="117" customWidth="1"/>
    <col min="14331" max="14331" width="51.88671875" style="117" customWidth="1"/>
    <col min="14332" max="14332" width="19" style="117" customWidth="1"/>
    <col min="14333" max="14333" width="19.88671875" style="117" customWidth="1"/>
    <col min="14334" max="14334" width="13.5546875" style="117" customWidth="1"/>
    <col min="14335" max="14335" width="12.6640625" style="117" customWidth="1"/>
    <col min="14336" max="14336" width="9.5546875" style="117" bestFit="1" customWidth="1"/>
    <col min="14337" max="14585" width="9.109375" style="117"/>
    <col min="14586" max="14586" width="6.6640625" style="117" customWidth="1"/>
    <col min="14587" max="14587" width="51.88671875" style="117" customWidth="1"/>
    <col min="14588" max="14588" width="19" style="117" customWidth="1"/>
    <col min="14589" max="14589" width="19.88671875" style="117" customWidth="1"/>
    <col min="14590" max="14590" width="13.5546875" style="117" customWidth="1"/>
    <col min="14591" max="14591" width="12.6640625" style="117" customWidth="1"/>
    <col min="14592" max="14592" width="9.5546875" style="117" bestFit="1" customWidth="1"/>
    <col min="14593" max="14841" width="9.109375" style="117"/>
    <col min="14842" max="14842" width="6.6640625" style="117" customWidth="1"/>
    <col min="14843" max="14843" width="51.88671875" style="117" customWidth="1"/>
    <col min="14844" max="14844" width="19" style="117" customWidth="1"/>
    <col min="14845" max="14845" width="19.88671875" style="117" customWidth="1"/>
    <col min="14846" max="14846" width="13.5546875" style="117" customWidth="1"/>
    <col min="14847" max="14847" width="12.6640625" style="117" customWidth="1"/>
    <col min="14848" max="14848" width="9.5546875" style="117" bestFit="1" customWidth="1"/>
    <col min="14849" max="15097" width="9.109375" style="117"/>
    <col min="15098" max="15098" width="6.6640625" style="117" customWidth="1"/>
    <col min="15099" max="15099" width="51.88671875" style="117" customWidth="1"/>
    <col min="15100" max="15100" width="19" style="117" customWidth="1"/>
    <col min="15101" max="15101" width="19.88671875" style="117" customWidth="1"/>
    <col min="15102" max="15102" width="13.5546875" style="117" customWidth="1"/>
    <col min="15103" max="15103" width="12.6640625" style="117" customWidth="1"/>
    <col min="15104" max="15104" width="9.5546875" style="117" bestFit="1" customWidth="1"/>
    <col min="15105" max="15353" width="9.109375" style="117"/>
    <col min="15354" max="15354" width="6.6640625" style="117" customWidth="1"/>
    <col min="15355" max="15355" width="51.88671875" style="117" customWidth="1"/>
    <col min="15356" max="15356" width="19" style="117" customWidth="1"/>
    <col min="15357" max="15357" width="19.88671875" style="117" customWidth="1"/>
    <col min="15358" max="15358" width="13.5546875" style="117" customWidth="1"/>
    <col min="15359" max="15359" width="12.6640625" style="117" customWidth="1"/>
    <col min="15360" max="15360" width="9.5546875" style="117" bestFit="1" customWidth="1"/>
    <col min="15361" max="15609" width="9.109375" style="117"/>
    <col min="15610" max="15610" width="6.6640625" style="117" customWidth="1"/>
    <col min="15611" max="15611" width="51.88671875" style="117" customWidth="1"/>
    <col min="15612" max="15612" width="19" style="117" customWidth="1"/>
    <col min="15613" max="15613" width="19.88671875" style="117" customWidth="1"/>
    <col min="15614" max="15614" width="13.5546875" style="117" customWidth="1"/>
    <col min="15615" max="15615" width="12.6640625" style="117" customWidth="1"/>
    <col min="15616" max="15616" width="9.5546875" style="117" bestFit="1" customWidth="1"/>
    <col min="15617" max="15865" width="9.109375" style="117"/>
    <col min="15866" max="15866" width="6.6640625" style="117" customWidth="1"/>
    <col min="15867" max="15867" width="51.88671875" style="117" customWidth="1"/>
    <col min="15868" max="15868" width="19" style="117" customWidth="1"/>
    <col min="15869" max="15869" width="19.88671875" style="117" customWidth="1"/>
    <col min="15870" max="15870" width="13.5546875" style="117" customWidth="1"/>
    <col min="15871" max="15871" width="12.6640625" style="117" customWidth="1"/>
    <col min="15872" max="15872" width="9.5546875" style="117" bestFit="1" customWidth="1"/>
    <col min="15873" max="16121" width="9.109375" style="117"/>
    <col min="16122" max="16122" width="6.6640625" style="117" customWidth="1"/>
    <col min="16123" max="16123" width="51.88671875" style="117" customWidth="1"/>
    <col min="16124" max="16124" width="19" style="117" customWidth="1"/>
    <col min="16125" max="16125" width="19.88671875" style="117" customWidth="1"/>
    <col min="16126" max="16126" width="13.5546875" style="117" customWidth="1"/>
    <col min="16127" max="16127" width="12.6640625" style="117" customWidth="1"/>
    <col min="16128" max="16128" width="9.5546875" style="117" bestFit="1" customWidth="1"/>
    <col min="16129" max="16384" width="9.109375" style="117"/>
  </cols>
  <sheetData>
    <row r="2" spans="1:9" ht="15.6" x14ac:dyDescent="0.3">
      <c r="C2" s="138" t="s">
        <v>157</v>
      </c>
      <c r="D2" s="118"/>
    </row>
    <row r="4" spans="1:9" s="121" customFormat="1" x14ac:dyDescent="0.25">
      <c r="D4" s="122"/>
    </row>
    <row r="5" spans="1:9" ht="26.25" customHeight="1" x14ac:dyDescent="0.25">
      <c r="A5" s="124"/>
      <c r="B5" s="123" t="s">
        <v>158</v>
      </c>
      <c r="C5" s="125">
        <v>43100</v>
      </c>
      <c r="D5" s="126">
        <v>43465</v>
      </c>
      <c r="F5" s="124"/>
      <c r="G5" s="123" t="s">
        <v>158</v>
      </c>
      <c r="H5" s="125">
        <v>43100</v>
      </c>
      <c r="I5" s="126">
        <v>43465</v>
      </c>
    </row>
    <row r="6" spans="1:9" ht="15" customHeight="1" x14ac:dyDescent="0.2">
      <c r="A6" s="127"/>
      <c r="B6" s="128" t="s">
        <v>159</v>
      </c>
      <c r="C6" s="168"/>
      <c r="D6" s="169"/>
      <c r="F6" s="127"/>
      <c r="G6" s="133" t="s">
        <v>188</v>
      </c>
      <c r="H6" s="131"/>
      <c r="I6" s="132"/>
    </row>
    <row r="7" spans="1:9" ht="15" customHeight="1" x14ac:dyDescent="0.2">
      <c r="A7" s="127"/>
      <c r="B7" s="127" t="s">
        <v>160</v>
      </c>
      <c r="C7" s="168"/>
      <c r="D7" s="169"/>
      <c r="F7" s="127"/>
      <c r="G7" s="128" t="s">
        <v>168</v>
      </c>
      <c r="H7" s="168"/>
      <c r="I7" s="169"/>
    </row>
    <row r="8" spans="1:9" ht="15" customHeight="1" x14ac:dyDescent="0.2">
      <c r="A8" s="129"/>
      <c r="B8" s="130" t="s">
        <v>161</v>
      </c>
      <c r="C8" s="169">
        <f>Тайлан!C58</f>
        <v>20000</v>
      </c>
      <c r="D8" s="169">
        <f>Тайлан!O84</f>
        <v>23120</v>
      </c>
      <c r="F8" s="129"/>
      <c r="G8" s="130" t="s">
        <v>239</v>
      </c>
      <c r="H8" s="170"/>
      <c r="I8" s="171">
        <f>Тайлан!O80-Тайлан!O81+Тайлан!O82-Тайлан!O83</f>
        <v>0</v>
      </c>
    </row>
    <row r="9" spans="1:9" ht="15" customHeight="1" x14ac:dyDescent="0.2">
      <c r="A9" s="129"/>
      <c r="B9" s="130" t="s">
        <v>162</v>
      </c>
      <c r="C9" s="171">
        <f>Авлага!H2+Тайлан!O86</f>
        <v>0</v>
      </c>
      <c r="D9" s="171">
        <f>Авлага!H1113+Тайлан!N86</f>
        <v>0</v>
      </c>
      <c r="F9" s="129"/>
      <c r="G9" s="130" t="s">
        <v>240</v>
      </c>
      <c r="H9" s="170"/>
      <c r="I9" s="170"/>
    </row>
    <row r="10" spans="1:9" ht="15" customHeight="1" x14ac:dyDescent="0.2">
      <c r="A10" s="129"/>
      <c r="B10" s="130" t="s">
        <v>163</v>
      </c>
      <c r="C10" s="170"/>
      <c r="D10" s="170"/>
      <c r="F10" s="129"/>
      <c r="G10" s="130" t="s">
        <v>241</v>
      </c>
      <c r="H10" s="170"/>
      <c r="I10" s="170"/>
    </row>
    <row r="11" spans="1:9" ht="15" customHeight="1" x14ac:dyDescent="0.2">
      <c r="A11" s="129"/>
      <c r="B11" s="130" t="s">
        <v>164</v>
      </c>
      <c r="C11" s="171">
        <f>'ББ Үлдэгдэл'!C19+'ББ Үлдэгдэл'!C39+'ББ Үлдэгдэл'!C58</f>
        <v>0</v>
      </c>
      <c r="D11" s="171">
        <f>'ББ Үлдэгдэл'!O19+'ББ Үлдэгдэл'!O39+'ББ Үлдэгдэл'!O58</f>
        <v>0</v>
      </c>
      <c r="F11" s="129"/>
      <c r="G11" s="130" t="s">
        <v>238</v>
      </c>
      <c r="H11" s="171">
        <f>Тайлан!C88</f>
        <v>0</v>
      </c>
      <c r="I11" s="171">
        <f ca="1">Тайлан!C92</f>
        <v>91.818181818181813</v>
      </c>
    </row>
    <row r="12" spans="1:9" ht="15" customHeight="1" thickBot="1" x14ac:dyDescent="0.25">
      <c r="A12" s="127"/>
      <c r="B12" s="133" t="s">
        <v>165</v>
      </c>
      <c r="C12" s="172">
        <f>SUM(C8:C11)</f>
        <v>20000</v>
      </c>
      <c r="D12" s="172">
        <f>SUM(D8:D11)</f>
        <v>23120</v>
      </c>
      <c r="F12" s="129"/>
      <c r="G12" s="130" t="s">
        <v>242</v>
      </c>
      <c r="H12" s="170"/>
      <c r="I12" s="170"/>
    </row>
    <row r="13" spans="1:9" ht="15" customHeight="1" thickTop="1" x14ac:dyDescent="0.2">
      <c r="A13" s="127"/>
      <c r="B13" s="133" t="s">
        <v>166</v>
      </c>
      <c r="C13" s="173"/>
      <c r="D13" s="174"/>
      <c r="F13" s="129"/>
      <c r="G13" s="130" t="s">
        <v>183</v>
      </c>
      <c r="H13" s="170"/>
      <c r="I13" s="171">
        <f>Тайлан!O76-Тайлан!O77</f>
        <v>0</v>
      </c>
    </row>
    <row r="14" spans="1:9" ht="15" customHeight="1" x14ac:dyDescent="0.2">
      <c r="A14" s="129"/>
      <c r="B14" s="129" t="str">
        <f>Хөрөнгө!T6</f>
        <v>Газар</v>
      </c>
      <c r="C14" s="175">
        <f>SUMIFS(Хөрөнгө!$J$6:$J$1113,Хөрөнгө!$C$6:$C$1113,Баланс!B14)</f>
        <v>0</v>
      </c>
      <c r="D14" s="175">
        <f>SUMIFS(Хөрөнгө!$P$6:$P$1113,Хөрөнгө!$C$6:$C$1113,Баланс!B14)</f>
        <v>0</v>
      </c>
      <c r="F14" s="130"/>
      <c r="G14" s="130" t="s">
        <v>169</v>
      </c>
      <c r="H14" s="170"/>
      <c r="I14" s="170"/>
    </row>
    <row r="15" spans="1:9" ht="15" customHeight="1" x14ac:dyDescent="0.2">
      <c r="A15" s="129"/>
      <c r="B15" s="129" t="str">
        <f>Хөрөнгө!T7</f>
        <v>Барилга байгууламж</v>
      </c>
      <c r="C15" s="175">
        <f>SUMIFS(Хөрөнгө!$J$6:$J$1113,Хөрөнгө!$C$6:$C$1113,Баланс!B15)</f>
        <v>0</v>
      </c>
      <c r="D15" s="175">
        <f>SUMIFS(Хөрөнгө!$P$6:$P$1113,Хөрөнгө!$C$6:$C$1113,Баланс!B15)</f>
        <v>0</v>
      </c>
      <c r="F15" s="275"/>
      <c r="G15" s="273" t="s">
        <v>170</v>
      </c>
      <c r="H15" s="277"/>
      <c r="I15" s="277"/>
    </row>
    <row r="16" spans="1:9" ht="15" customHeight="1" x14ac:dyDescent="0.2">
      <c r="A16" s="129"/>
      <c r="B16" s="129" t="str">
        <f>Хөрөнгө!T8</f>
        <v>Орон сууц</v>
      </c>
      <c r="C16" s="175">
        <f>SUMIFS(Хөрөнгө!$J$6:$J$1113,Хөрөнгө!$C$6:$C$1113,Баланс!B16)</f>
        <v>0</v>
      </c>
      <c r="D16" s="175">
        <f>SUMIFS(Хөрөнгө!$P$6:$P$1113,Хөрөнгө!$C$6:$C$1113,Баланс!B16)</f>
        <v>0</v>
      </c>
      <c r="F16" s="276"/>
      <c r="G16" s="274"/>
      <c r="H16" s="278"/>
      <c r="I16" s="278"/>
    </row>
    <row r="17" spans="1:9" ht="15" customHeight="1" thickBot="1" x14ac:dyDescent="0.25">
      <c r="A17" s="129"/>
      <c r="B17" s="129" t="str">
        <f>Хөрөнгө!T9</f>
        <v>Суурилагдсан тоног төхөөрөмж</v>
      </c>
      <c r="C17" s="175">
        <f>SUMIFS(Хөрөнгө!$J$6:$J$1113,Хөрөнгө!$C$6:$C$1113,Баланс!B17)</f>
        <v>0</v>
      </c>
      <c r="D17" s="175">
        <f>SUMIFS(Хөрөнгө!$P$6:$P$1113,Хөрөнгө!$C$6:$C$1113,Баланс!B17)</f>
        <v>0</v>
      </c>
      <c r="F17" s="128"/>
      <c r="G17" s="134" t="s">
        <v>187</v>
      </c>
      <c r="H17" s="172">
        <f>SUM(H8:H16)</f>
        <v>0</v>
      </c>
      <c r="I17" s="172">
        <f ca="1">SUM(I8:I16)</f>
        <v>91.818181818181813</v>
      </c>
    </row>
    <row r="18" spans="1:9" ht="15" customHeight="1" thickTop="1" x14ac:dyDescent="0.2">
      <c r="A18" s="129"/>
      <c r="B18" s="133" t="s">
        <v>185</v>
      </c>
      <c r="C18" s="169">
        <f>SUM(C14:C17)</f>
        <v>0</v>
      </c>
      <c r="D18" s="169">
        <f>SUM(D14:D17)</f>
        <v>0</v>
      </c>
      <c r="F18" s="128"/>
      <c r="G18" s="134"/>
      <c r="H18" s="178"/>
      <c r="I18" s="178"/>
    </row>
    <row r="19" spans="1:9" ht="15" customHeight="1" x14ac:dyDescent="0.2">
      <c r="A19" s="129"/>
      <c r="B19" s="130" t="str">
        <f>Хөрөнгө!U6</f>
        <v>Тоног төхөөрөмж</v>
      </c>
      <c r="C19" s="175">
        <f>SUMIFS(Хөрөнгө!$J$6:$J$1113,Хөрөнгө!$C$6:$C$1113,Баланс!B19)</f>
        <v>0</v>
      </c>
      <c r="D19" s="175">
        <f>SUMIFS(Хөрөнгө!$P$6:$P$1113,Хөрөнгө!$C$6:$C$1113,Баланс!B19)</f>
        <v>0</v>
      </c>
      <c r="F19" s="128"/>
      <c r="G19" s="128" t="s">
        <v>171</v>
      </c>
      <c r="H19" s="168"/>
      <c r="I19" s="169"/>
    </row>
    <row r="20" spans="1:9" ht="15" customHeight="1" x14ac:dyDescent="0.2">
      <c r="A20" s="129"/>
      <c r="B20" s="130" t="str">
        <f>Хөрөнгө!U7</f>
        <v>Тээврийн хэрэгсэл</v>
      </c>
      <c r="C20" s="175">
        <f>SUMIFS(Хөрөнгө!$J$6:$J$1113,Хөрөнгө!$C$6:$C$1113,Баланс!B20)</f>
        <v>0</v>
      </c>
      <c r="D20" s="175">
        <f>SUMIFS(Хөрөнгө!$P$6:$P$1113,Хөрөнгө!$C$6:$C$1113,Баланс!B20)</f>
        <v>0</v>
      </c>
      <c r="F20" s="130"/>
      <c r="G20" s="130" t="s">
        <v>172</v>
      </c>
      <c r="H20" s="170"/>
      <c r="I20" s="171">
        <f>Тайлан!O78-Тайлан!O79</f>
        <v>0</v>
      </c>
    </row>
    <row r="21" spans="1:9" ht="15" customHeight="1" x14ac:dyDescent="0.2">
      <c r="A21" s="129"/>
      <c r="B21" s="130" t="str">
        <f>Хөрөнгө!U8</f>
        <v>Компьютер дагалдах хэрэгсэл</v>
      </c>
      <c r="C21" s="175">
        <f>SUMIFS(Хөрөнгө!$J$6:$J$1113,Хөрөнгө!$C$6:$C$1113,Баланс!B21)</f>
        <v>0</v>
      </c>
      <c r="D21" s="175">
        <f>SUMIFS(Хөрөнгө!$P$6:$P$1113,Хөрөнгө!$C$6:$C$1113,Баланс!B21)</f>
        <v>0</v>
      </c>
      <c r="F21" s="130"/>
      <c r="G21" s="130" t="s">
        <v>173</v>
      </c>
      <c r="H21" s="170"/>
      <c r="I21" s="170"/>
    </row>
    <row r="22" spans="1:9" ht="15" customHeight="1" thickBot="1" x14ac:dyDescent="0.25">
      <c r="A22" s="129"/>
      <c r="B22" s="130" t="str">
        <f>Хөрөнгө!U9</f>
        <v>Тавилга эд хогшил</v>
      </c>
      <c r="C22" s="175">
        <f>SUMIFS(Хөрөнгө!$J$6:$J$1113,Хөрөнгө!$C$6:$C$1113,Баланс!B22)</f>
        <v>0</v>
      </c>
      <c r="D22" s="175">
        <f>SUMIFS(Хөрөнгө!$P$6:$P$1113,Хөрөнгө!$C$6:$C$1113,Баланс!B22)</f>
        <v>0</v>
      </c>
      <c r="F22" s="128"/>
      <c r="G22" s="135" t="s">
        <v>198</v>
      </c>
      <c r="H22" s="179">
        <f>SUM(H20:H21)</f>
        <v>0</v>
      </c>
      <c r="I22" s="179">
        <f>SUM(I20:I21)</f>
        <v>0</v>
      </c>
    </row>
    <row r="23" spans="1:9" ht="15" customHeight="1" thickTop="1" x14ac:dyDescent="0.2">
      <c r="A23" s="129"/>
      <c r="B23" s="133" t="s">
        <v>186</v>
      </c>
      <c r="C23" s="175">
        <f>SUM(C19:C22)</f>
        <v>0</v>
      </c>
      <c r="D23" s="175">
        <f>SUM(D19:D22)</f>
        <v>0</v>
      </c>
      <c r="F23" s="128"/>
      <c r="G23" s="135"/>
      <c r="H23" s="180"/>
      <c r="I23" s="180"/>
    </row>
    <row r="24" spans="1:9" ht="15" customHeight="1" x14ac:dyDescent="0.2">
      <c r="A24" s="129"/>
      <c r="B24" s="130" t="str">
        <f>Хөрөнгө!V6</f>
        <v>Мал</v>
      </c>
      <c r="C24" s="175">
        <f>SUMIFS(Хөрөнгө!$J$6:$J$1113,Хөрөнгө!$C$6:$C$1113,Баланс!B24)</f>
        <v>0</v>
      </c>
      <c r="D24" s="175">
        <f>SUMIFS(Хөрөнгө!$P$6:$P$1113,Хөрөнгө!$C$6:$C$1113,Баланс!B24)</f>
        <v>0</v>
      </c>
      <c r="F24" s="127"/>
      <c r="G24" s="135" t="s">
        <v>174</v>
      </c>
      <c r="H24" s="223">
        <f>H17+H22</f>
        <v>0</v>
      </c>
      <c r="I24" s="224">
        <f ca="1">I17+I22</f>
        <v>91.818181818181813</v>
      </c>
    </row>
    <row r="25" spans="1:9" ht="15" customHeight="1" x14ac:dyDescent="0.2">
      <c r="A25" s="129"/>
      <c r="B25" s="130" t="str">
        <f>Хөрөнгө!V7</f>
        <v>Амьтан</v>
      </c>
      <c r="C25" s="175">
        <f>SUMIFS(Хөрөнгө!$J$6:$J$1113,Хөрөнгө!$C$6:$C$1113,Баланс!B25)</f>
        <v>0</v>
      </c>
      <c r="D25" s="175">
        <f>SUMIFS(Хөрөнгө!$P$6:$P$1113,Хөрөнгө!$C$6:$C$1113,Баланс!B25)</f>
        <v>0</v>
      </c>
      <c r="F25" s="127"/>
      <c r="G25" s="127" t="s">
        <v>175</v>
      </c>
      <c r="H25" s="168"/>
      <c r="I25" s="169"/>
    </row>
    <row r="26" spans="1:9" ht="15" customHeight="1" x14ac:dyDescent="0.2">
      <c r="A26" s="129"/>
      <c r="B26" s="133" t="s">
        <v>200</v>
      </c>
      <c r="C26" s="175">
        <f>SUM(C24:C25)</f>
        <v>0</v>
      </c>
      <c r="D26" s="175">
        <f>SUM(D24:D25)</f>
        <v>0</v>
      </c>
      <c r="F26" s="130"/>
      <c r="G26" s="130" t="s">
        <v>199</v>
      </c>
      <c r="H26" s="181"/>
      <c r="I26" s="181"/>
    </row>
    <row r="27" spans="1:9" ht="15" customHeight="1" x14ac:dyDescent="0.2">
      <c r="A27" s="129"/>
      <c r="B27" s="130" t="str">
        <f>Хөрөнгө!W6</f>
        <v>Патент</v>
      </c>
      <c r="C27" s="175">
        <f>SUMIFS(Хөрөнгө!$J$6:$J$1113,Хөрөнгө!$C$6:$C$1113,Баланс!B27)</f>
        <v>0</v>
      </c>
      <c r="D27" s="175">
        <f>SUMIFS(Хөрөнгө!$P$6:$P$1113,Хөрөнгө!$C$6:$C$1113,Баланс!B27)</f>
        <v>0</v>
      </c>
      <c r="F27" s="130"/>
      <c r="G27" s="130" t="s">
        <v>201</v>
      </c>
      <c r="H27" s="181"/>
      <c r="I27" s="181"/>
    </row>
    <row r="28" spans="1:9" ht="15" customHeight="1" x14ac:dyDescent="0.2">
      <c r="A28" s="129"/>
      <c r="B28" s="130" t="str">
        <f>Хөрөнгө!W7</f>
        <v>Зохигчийн эрх</v>
      </c>
      <c r="C28" s="175">
        <f>SUMIFS(Хөрөнгө!$J$6:$J$1113,Хөрөнгө!$C$6:$C$1113,Баланс!B28)</f>
        <v>0</v>
      </c>
      <c r="D28" s="175">
        <f>SUMIFS(Хөрөнгө!$P$6:$P$1113,Хөрөнгө!$C$6:$C$1113,Баланс!B28)</f>
        <v>0</v>
      </c>
      <c r="F28" s="130"/>
      <c r="G28" s="130" t="s">
        <v>202</v>
      </c>
      <c r="H28" s="232"/>
      <c r="I28" s="232"/>
    </row>
    <row r="29" spans="1:9" ht="15" customHeight="1" x14ac:dyDescent="0.2">
      <c r="A29" s="129"/>
      <c r="B29" s="130" t="str">
        <f>Хөрөнгө!W8</f>
        <v>Франчайз ба лиценз</v>
      </c>
      <c r="C29" s="175">
        <f>SUMIFS(Хөрөнгө!$J$6:$J$1113,Хөрөнгө!$C$6:$C$1113,Баланс!B29)</f>
        <v>0</v>
      </c>
      <c r="D29" s="175">
        <f>SUMIFS(Хөрөнгө!$P$6:$P$1113,Хөрөнгө!$C$6:$C$1113,Баланс!B29)</f>
        <v>0</v>
      </c>
      <c r="F29" s="130"/>
      <c r="G29" s="130" t="s">
        <v>176</v>
      </c>
      <c r="H29" s="181">
        <v>20000</v>
      </c>
      <c r="I29" s="222">
        <f>H29+Тайлан!O61-Тайлан!O68</f>
        <v>20000</v>
      </c>
    </row>
    <row r="30" spans="1:9" ht="15" customHeight="1" x14ac:dyDescent="0.2">
      <c r="A30" s="129"/>
      <c r="B30" s="130" t="str">
        <f>Хөрөнгө!W9</f>
        <v>Комьютерийн программ</v>
      </c>
      <c r="C30" s="175">
        <f>SUMIFS(Хөрөнгө!$J$6:$J$1113,Хөрөнгө!$C$6:$C$1113,Баланс!B30)</f>
        <v>0</v>
      </c>
      <c r="D30" s="175">
        <f>SUMIFS(Хөрөнгө!$P$6:$P$1113,Хөрөнгө!$C$6:$C$1113,Баланс!B30)</f>
        <v>0</v>
      </c>
      <c r="F30" s="130"/>
      <c r="G30" s="130" t="s">
        <v>177</v>
      </c>
      <c r="H30" s="168">
        <f>H31+H32</f>
        <v>0</v>
      </c>
      <c r="I30" s="169">
        <f>I31+I32</f>
        <v>3120</v>
      </c>
    </row>
    <row r="31" spans="1:9" ht="15" customHeight="1" x14ac:dyDescent="0.2">
      <c r="A31" s="129"/>
      <c r="B31" s="133" t="s">
        <v>203</v>
      </c>
      <c r="C31" s="175">
        <f>SUM(C27:C30)</f>
        <v>0</v>
      </c>
      <c r="D31" s="175">
        <f>SUM(D27:D30)</f>
        <v>0</v>
      </c>
      <c r="F31" s="130"/>
      <c r="G31" s="136" t="s">
        <v>178</v>
      </c>
      <c r="H31" s="170">
        <v>0</v>
      </c>
      <c r="I31" s="169">
        <f>Тайлан!O48</f>
        <v>3120</v>
      </c>
    </row>
    <row r="32" spans="1:9" ht="15" customHeight="1" x14ac:dyDescent="0.2">
      <c r="A32" s="129"/>
      <c r="B32" s="130" t="s">
        <v>182</v>
      </c>
      <c r="C32" s="170"/>
      <c r="D32" s="171">
        <f>Тайлан!O67</f>
        <v>0</v>
      </c>
      <c r="F32" s="130"/>
      <c r="G32" s="136" t="s">
        <v>179</v>
      </c>
      <c r="H32" s="170">
        <v>0</v>
      </c>
      <c r="I32" s="169">
        <f>H30</f>
        <v>0</v>
      </c>
    </row>
    <row r="33" spans="1:9" ht="15" customHeight="1" thickBot="1" x14ac:dyDescent="0.25">
      <c r="A33" s="127"/>
      <c r="B33" s="133" t="s">
        <v>166</v>
      </c>
      <c r="C33" s="176">
        <f>C18+C23+C26+C31+C32</f>
        <v>0</v>
      </c>
      <c r="D33" s="176">
        <f>D18+D23+D26+D31+D32</f>
        <v>0</v>
      </c>
      <c r="F33" s="134"/>
      <c r="G33" s="135" t="s">
        <v>180</v>
      </c>
      <c r="H33" s="182">
        <f>H26+H27-H28+H29+H30</f>
        <v>20000</v>
      </c>
      <c r="I33" s="182">
        <f>I26+I27-I28+I29+I30</f>
        <v>23120</v>
      </c>
    </row>
    <row r="34" spans="1:9" ht="15" customHeight="1" thickTop="1" thickBot="1" x14ac:dyDescent="0.25">
      <c r="A34" s="127"/>
      <c r="B34" s="133" t="s">
        <v>167</v>
      </c>
      <c r="C34" s="177">
        <f>C33+C12</f>
        <v>20000</v>
      </c>
      <c r="D34" s="233">
        <f ca="1">D33+D12+I11</f>
        <v>23211.81818181818</v>
      </c>
      <c r="F34" s="137"/>
      <c r="G34" s="134" t="s">
        <v>181</v>
      </c>
      <c r="H34" s="182">
        <f>H33+H24</f>
        <v>20000</v>
      </c>
      <c r="I34" s="172">
        <f ca="1">I33+I24</f>
        <v>23211.81818181818</v>
      </c>
    </row>
    <row r="35" spans="1:9" s="119" customFormat="1" ht="15" customHeight="1" thickTop="1" x14ac:dyDescent="0.2">
      <c r="F35" s="117"/>
      <c r="G35" s="117"/>
      <c r="H35" s="183">
        <f>C34-H34</f>
        <v>0</v>
      </c>
      <c r="I35" s="183">
        <f ca="1">D34-I34</f>
        <v>0</v>
      </c>
    </row>
    <row r="36" spans="1:9" ht="15" customHeight="1" x14ac:dyDescent="0.2">
      <c r="D36" s="117"/>
    </row>
    <row r="37" spans="1:9" ht="15" customHeight="1" x14ac:dyDescent="0.2">
      <c r="D37" s="117"/>
    </row>
    <row r="38" spans="1:9" ht="15" customHeight="1" x14ac:dyDescent="0.2"/>
    <row r="39" spans="1:9" ht="15" customHeight="1" x14ac:dyDescent="0.2"/>
    <row r="40" spans="1:9" ht="15" customHeight="1" x14ac:dyDescent="0.2"/>
    <row r="41" spans="1:9" ht="15" customHeight="1" x14ac:dyDescent="0.2"/>
    <row r="42" spans="1:9" ht="15" customHeight="1" x14ac:dyDescent="0.2"/>
    <row r="43" spans="1:9" s="119" customFormat="1" ht="15" customHeight="1" x14ac:dyDescent="0.2"/>
    <row r="44" spans="1:9" ht="15" customHeight="1" x14ac:dyDescent="0.2"/>
    <row r="45" spans="1:9" ht="15" customHeight="1" x14ac:dyDescent="0.2"/>
    <row r="46" spans="1:9" ht="15" customHeight="1" x14ac:dyDescent="0.2">
      <c r="D46" s="117"/>
    </row>
    <row r="47" spans="1:9" ht="15" customHeight="1" x14ac:dyDescent="0.2">
      <c r="D47" s="117"/>
    </row>
    <row r="48" spans="1:9" ht="15" customHeight="1" x14ac:dyDescent="0.2">
      <c r="D48" s="117"/>
    </row>
    <row r="49" spans="4:4" ht="15" customHeight="1" x14ac:dyDescent="0.2">
      <c r="D49" s="117"/>
    </row>
    <row r="50" spans="4:4" ht="15" customHeight="1" x14ac:dyDescent="0.2">
      <c r="D50" s="117"/>
    </row>
    <row r="51" spans="4:4" ht="15" customHeight="1" x14ac:dyDescent="0.2">
      <c r="D51" s="117"/>
    </row>
    <row r="52" spans="4:4" ht="15" customHeight="1" x14ac:dyDescent="0.2">
      <c r="D52" s="117"/>
    </row>
    <row r="53" spans="4:4" ht="15" customHeight="1" x14ac:dyDescent="0.2">
      <c r="D53" s="117"/>
    </row>
    <row r="54" spans="4:4" s="119" customFormat="1" ht="15" customHeight="1" x14ac:dyDescent="0.2"/>
    <row r="55" spans="4:4" ht="15" customHeight="1" x14ac:dyDescent="0.2">
      <c r="D55" s="117"/>
    </row>
    <row r="56" spans="4:4" ht="15" customHeight="1" x14ac:dyDescent="0.2">
      <c r="D56" s="117"/>
    </row>
    <row r="57" spans="4:4" s="119" customFormat="1" ht="15" customHeight="1" x14ac:dyDescent="0.2"/>
    <row r="58" spans="4:4" x14ac:dyDescent="0.2">
      <c r="D58" s="117"/>
    </row>
    <row r="59" spans="4:4" x14ac:dyDescent="0.2">
      <c r="D59" s="117"/>
    </row>
    <row r="60" spans="4:4" x14ac:dyDescent="0.2">
      <c r="D60" s="117"/>
    </row>
    <row r="61" spans="4:4" x14ac:dyDescent="0.2">
      <c r="D61" s="117"/>
    </row>
    <row r="62" spans="4:4" x14ac:dyDescent="0.2">
      <c r="D62" s="117"/>
    </row>
    <row r="63" spans="4:4" x14ac:dyDescent="0.2">
      <c r="D63" s="117"/>
    </row>
    <row r="64" spans="4:4" x14ac:dyDescent="0.2">
      <c r="D64" s="117"/>
    </row>
    <row r="65" spans="1:16128" x14ac:dyDescent="0.2">
      <c r="D65" s="117"/>
    </row>
    <row r="66" spans="1:16128" x14ac:dyDescent="0.2">
      <c r="D66" s="117"/>
    </row>
    <row r="67" spans="1:16128" x14ac:dyDescent="0.2">
      <c r="D67" s="117"/>
    </row>
    <row r="68" spans="1:16128" ht="18" customHeight="1" x14ac:dyDescent="0.2">
      <c r="D68" s="117"/>
    </row>
    <row r="69" spans="1:16128" ht="18" customHeight="1" x14ac:dyDescent="0.2"/>
    <row r="70" spans="1:16128" ht="18" customHeight="1" x14ac:dyDescent="0.2">
      <c r="C70" s="120"/>
    </row>
    <row r="71" spans="1:16128" ht="18" customHeight="1" x14ac:dyDescent="0.2">
      <c r="C71" s="120"/>
    </row>
    <row r="72" spans="1:16128" ht="18" customHeight="1" x14ac:dyDescent="0.2">
      <c r="C72" s="120"/>
    </row>
    <row r="73" spans="1:16128" ht="18" customHeight="1" x14ac:dyDescent="0.2">
      <c r="C73" s="120"/>
    </row>
    <row r="74" spans="1:16128" ht="18" customHeight="1" x14ac:dyDescent="0.2">
      <c r="C74" s="120"/>
    </row>
    <row r="75" spans="1:16128" s="120" customFormat="1" ht="18" customHeight="1" x14ac:dyDescent="0.2">
      <c r="A75" s="117"/>
      <c r="B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/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/>
      <c r="CR75" s="117"/>
      <c r="CS75" s="117"/>
      <c r="CT75" s="117"/>
      <c r="CU75" s="117"/>
      <c r="CV75" s="117"/>
      <c r="CW75" s="117"/>
      <c r="CX75" s="117"/>
      <c r="CY75" s="117"/>
      <c r="CZ75" s="117"/>
      <c r="DA75" s="117"/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/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/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/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  <c r="FL75" s="117"/>
      <c r="FM75" s="117"/>
      <c r="FN75" s="117"/>
      <c r="FO75" s="117"/>
      <c r="FP75" s="117"/>
      <c r="FQ75" s="117"/>
      <c r="FR75" s="117"/>
      <c r="FS75" s="117"/>
      <c r="FT75" s="117"/>
      <c r="FU75" s="117"/>
      <c r="FV75" s="117"/>
      <c r="FW75" s="117"/>
      <c r="FX75" s="117"/>
      <c r="FY75" s="117"/>
      <c r="FZ75" s="117"/>
      <c r="GA75" s="117"/>
      <c r="GB75" s="117"/>
      <c r="GC75" s="117"/>
      <c r="GD75" s="117"/>
      <c r="GE75" s="117"/>
      <c r="GF75" s="117"/>
      <c r="GG75" s="117"/>
      <c r="GH75" s="117"/>
      <c r="GI75" s="117"/>
      <c r="GJ75" s="117"/>
      <c r="GK75" s="117"/>
      <c r="GL75" s="117"/>
      <c r="GM75" s="117"/>
      <c r="GN75" s="117"/>
      <c r="GO75" s="117"/>
      <c r="GP75" s="117"/>
      <c r="GQ75" s="117"/>
      <c r="GR75" s="117"/>
      <c r="GS75" s="117"/>
      <c r="GT75" s="117"/>
      <c r="GU75" s="117"/>
      <c r="GV75" s="117"/>
      <c r="GW75" s="117"/>
      <c r="GX75" s="117"/>
      <c r="GY75" s="117"/>
      <c r="GZ75" s="117"/>
      <c r="HA75" s="117"/>
      <c r="HB75" s="117"/>
      <c r="HC75" s="117"/>
      <c r="HD75" s="117"/>
      <c r="HE75" s="117"/>
      <c r="HF75" s="117"/>
      <c r="HG75" s="117"/>
      <c r="HH75" s="117"/>
      <c r="HI75" s="117"/>
      <c r="HJ75" s="117"/>
      <c r="HK75" s="117"/>
      <c r="HL75" s="117"/>
      <c r="HM75" s="117"/>
      <c r="HN75" s="117"/>
      <c r="HO75" s="117"/>
      <c r="HP75" s="117"/>
      <c r="HQ75" s="117"/>
      <c r="HR75" s="117"/>
      <c r="HS75" s="117"/>
      <c r="HT75" s="117"/>
      <c r="HU75" s="117"/>
      <c r="HV75" s="117"/>
      <c r="HW75" s="117"/>
      <c r="HX75" s="117"/>
      <c r="HY75" s="117"/>
      <c r="HZ75" s="117"/>
      <c r="IA75" s="117"/>
      <c r="IB75" s="117"/>
      <c r="IC75" s="117"/>
      <c r="ID75" s="117"/>
      <c r="IE75" s="117"/>
      <c r="IF75" s="117"/>
      <c r="IG75" s="117"/>
      <c r="IH75" s="117"/>
      <c r="II75" s="117"/>
      <c r="IJ75" s="117"/>
      <c r="IK75" s="117"/>
      <c r="IL75" s="117"/>
      <c r="IM75" s="117"/>
      <c r="IN75" s="117"/>
      <c r="IO75" s="117"/>
      <c r="IP75" s="117"/>
      <c r="IQ75" s="117"/>
      <c r="IR75" s="117"/>
      <c r="IS75" s="117"/>
      <c r="IT75" s="117"/>
      <c r="IU75" s="117"/>
      <c r="IV75" s="117"/>
      <c r="IW75" s="117"/>
      <c r="IX75" s="117"/>
      <c r="IY75" s="117"/>
      <c r="IZ75" s="117"/>
      <c r="JA75" s="117"/>
      <c r="JB75" s="117"/>
      <c r="JC75" s="117"/>
      <c r="JD75" s="117"/>
      <c r="JE75" s="117"/>
      <c r="JF75" s="117"/>
      <c r="JG75" s="117"/>
      <c r="JH75" s="117"/>
      <c r="JI75" s="117"/>
      <c r="JJ75" s="117"/>
      <c r="JK75" s="117"/>
      <c r="JL75" s="117"/>
      <c r="JM75" s="117"/>
      <c r="JN75" s="117"/>
      <c r="JO75" s="117"/>
      <c r="JP75" s="117"/>
      <c r="JQ75" s="117"/>
      <c r="JR75" s="117"/>
      <c r="JS75" s="117"/>
      <c r="JT75" s="117"/>
      <c r="JU75" s="117"/>
      <c r="JV75" s="117"/>
      <c r="JW75" s="117"/>
      <c r="JX75" s="117"/>
      <c r="JY75" s="117"/>
      <c r="JZ75" s="117"/>
      <c r="KA75" s="117"/>
      <c r="KB75" s="117"/>
      <c r="KC75" s="117"/>
      <c r="KD75" s="117"/>
      <c r="KE75" s="117"/>
      <c r="KF75" s="117"/>
      <c r="KG75" s="117"/>
      <c r="KH75" s="117"/>
      <c r="KI75" s="117"/>
      <c r="KJ75" s="117"/>
      <c r="KK75" s="117"/>
      <c r="KL75" s="117"/>
      <c r="KM75" s="117"/>
      <c r="KN75" s="117"/>
      <c r="KO75" s="117"/>
      <c r="KP75" s="117"/>
      <c r="KQ75" s="117"/>
      <c r="KR75" s="117"/>
      <c r="KS75" s="117"/>
      <c r="KT75" s="117"/>
      <c r="KU75" s="117"/>
      <c r="KV75" s="117"/>
      <c r="KW75" s="117"/>
      <c r="KX75" s="117"/>
      <c r="KY75" s="117"/>
      <c r="KZ75" s="117"/>
      <c r="LA75" s="117"/>
      <c r="LB75" s="117"/>
      <c r="LC75" s="117"/>
      <c r="LD75" s="117"/>
      <c r="LE75" s="117"/>
      <c r="LF75" s="117"/>
      <c r="LG75" s="117"/>
      <c r="LH75" s="117"/>
      <c r="LI75" s="117"/>
      <c r="LJ75" s="117"/>
      <c r="LK75" s="117"/>
      <c r="LL75" s="117"/>
      <c r="LM75" s="117"/>
      <c r="LN75" s="117"/>
      <c r="LO75" s="117"/>
      <c r="LP75" s="117"/>
      <c r="LQ75" s="117"/>
      <c r="LR75" s="117"/>
      <c r="LS75" s="117"/>
      <c r="LT75" s="117"/>
      <c r="LU75" s="117"/>
      <c r="LV75" s="117"/>
      <c r="LW75" s="117"/>
      <c r="LX75" s="117"/>
      <c r="LY75" s="117"/>
      <c r="LZ75" s="117"/>
      <c r="MA75" s="117"/>
      <c r="MB75" s="117"/>
      <c r="MC75" s="117"/>
      <c r="MD75" s="117"/>
      <c r="ME75" s="117"/>
      <c r="MF75" s="117"/>
      <c r="MG75" s="117"/>
      <c r="MH75" s="117"/>
      <c r="MI75" s="117"/>
      <c r="MJ75" s="117"/>
      <c r="MK75" s="117"/>
      <c r="ML75" s="117"/>
      <c r="MM75" s="117"/>
      <c r="MN75" s="117"/>
      <c r="MO75" s="117"/>
      <c r="MP75" s="117"/>
      <c r="MQ75" s="117"/>
      <c r="MR75" s="117"/>
      <c r="MS75" s="117"/>
      <c r="MT75" s="117"/>
      <c r="MU75" s="117"/>
      <c r="MV75" s="117"/>
      <c r="MW75" s="117"/>
      <c r="MX75" s="117"/>
      <c r="MY75" s="117"/>
      <c r="MZ75" s="117"/>
      <c r="NA75" s="117"/>
      <c r="NB75" s="117"/>
      <c r="NC75" s="117"/>
      <c r="ND75" s="117"/>
      <c r="NE75" s="117"/>
      <c r="NF75" s="117"/>
      <c r="NG75" s="117"/>
      <c r="NH75" s="117"/>
      <c r="NI75" s="117"/>
      <c r="NJ75" s="117"/>
      <c r="NK75" s="117"/>
      <c r="NL75" s="117"/>
      <c r="NM75" s="117"/>
      <c r="NN75" s="117"/>
      <c r="NO75" s="117"/>
      <c r="NP75" s="117"/>
      <c r="NQ75" s="117"/>
      <c r="NR75" s="117"/>
      <c r="NS75" s="117"/>
      <c r="NT75" s="117"/>
      <c r="NU75" s="117"/>
      <c r="NV75" s="117"/>
      <c r="NW75" s="117"/>
      <c r="NX75" s="117"/>
      <c r="NY75" s="117"/>
      <c r="NZ75" s="117"/>
      <c r="OA75" s="117"/>
      <c r="OB75" s="117"/>
      <c r="OC75" s="117"/>
      <c r="OD75" s="117"/>
      <c r="OE75" s="117"/>
      <c r="OF75" s="117"/>
      <c r="OG75" s="117"/>
      <c r="OH75" s="117"/>
      <c r="OI75" s="117"/>
      <c r="OJ75" s="117"/>
      <c r="OK75" s="117"/>
      <c r="OL75" s="117"/>
      <c r="OM75" s="117"/>
      <c r="ON75" s="117"/>
      <c r="OO75" s="117"/>
      <c r="OP75" s="117"/>
      <c r="OQ75" s="117"/>
      <c r="OR75" s="117"/>
      <c r="OS75" s="117"/>
      <c r="OT75" s="117"/>
      <c r="OU75" s="117"/>
      <c r="OV75" s="117"/>
      <c r="OW75" s="117"/>
      <c r="OX75" s="117"/>
      <c r="OY75" s="117"/>
      <c r="OZ75" s="117"/>
      <c r="PA75" s="117"/>
      <c r="PB75" s="117"/>
      <c r="PC75" s="117"/>
      <c r="PD75" s="117"/>
      <c r="PE75" s="117"/>
      <c r="PF75" s="117"/>
      <c r="PG75" s="117"/>
      <c r="PH75" s="117"/>
      <c r="PI75" s="117"/>
      <c r="PJ75" s="117"/>
      <c r="PK75" s="117"/>
      <c r="PL75" s="117"/>
      <c r="PM75" s="117"/>
      <c r="PN75" s="117"/>
      <c r="PO75" s="117"/>
      <c r="PP75" s="117"/>
      <c r="PQ75" s="117"/>
      <c r="PR75" s="117"/>
      <c r="PS75" s="117"/>
      <c r="PT75" s="117"/>
      <c r="PU75" s="117"/>
      <c r="PV75" s="117"/>
      <c r="PW75" s="117"/>
      <c r="PX75" s="117"/>
      <c r="PY75" s="117"/>
      <c r="PZ75" s="117"/>
      <c r="QA75" s="117"/>
      <c r="QB75" s="117"/>
      <c r="QC75" s="117"/>
      <c r="QD75" s="117"/>
      <c r="QE75" s="117"/>
      <c r="QF75" s="117"/>
      <c r="QG75" s="117"/>
      <c r="QH75" s="117"/>
      <c r="QI75" s="117"/>
      <c r="QJ75" s="117"/>
      <c r="QK75" s="117"/>
      <c r="QL75" s="117"/>
      <c r="QM75" s="117"/>
      <c r="QN75" s="117"/>
      <c r="QO75" s="117"/>
      <c r="QP75" s="117"/>
      <c r="QQ75" s="117"/>
      <c r="QR75" s="117"/>
      <c r="QS75" s="117"/>
      <c r="QT75" s="117"/>
      <c r="QU75" s="117"/>
      <c r="QV75" s="117"/>
      <c r="QW75" s="117"/>
      <c r="QX75" s="117"/>
      <c r="QY75" s="117"/>
      <c r="QZ75" s="117"/>
      <c r="RA75" s="117"/>
      <c r="RB75" s="117"/>
      <c r="RC75" s="117"/>
      <c r="RD75" s="117"/>
      <c r="RE75" s="117"/>
      <c r="RF75" s="117"/>
      <c r="RG75" s="117"/>
      <c r="RH75" s="117"/>
      <c r="RI75" s="117"/>
      <c r="RJ75" s="117"/>
      <c r="RK75" s="117"/>
      <c r="RL75" s="117"/>
      <c r="RM75" s="117"/>
      <c r="RN75" s="117"/>
      <c r="RO75" s="117"/>
      <c r="RP75" s="117"/>
      <c r="RQ75" s="117"/>
      <c r="RR75" s="117"/>
      <c r="RS75" s="117"/>
      <c r="RT75" s="117"/>
      <c r="RU75" s="117"/>
      <c r="RV75" s="117"/>
      <c r="RW75" s="117"/>
      <c r="RX75" s="117"/>
      <c r="RY75" s="117"/>
      <c r="RZ75" s="117"/>
      <c r="SA75" s="117"/>
      <c r="SB75" s="117"/>
      <c r="SC75" s="117"/>
      <c r="SD75" s="117"/>
      <c r="SE75" s="117"/>
      <c r="SF75" s="117"/>
      <c r="SG75" s="117"/>
      <c r="SH75" s="117"/>
      <c r="SI75" s="117"/>
      <c r="SJ75" s="117"/>
      <c r="SK75" s="117"/>
      <c r="SL75" s="117"/>
      <c r="SM75" s="117"/>
      <c r="SN75" s="117"/>
      <c r="SO75" s="117"/>
      <c r="SP75" s="117"/>
      <c r="SQ75" s="117"/>
      <c r="SR75" s="117"/>
      <c r="SS75" s="117"/>
      <c r="ST75" s="117"/>
      <c r="SU75" s="117"/>
      <c r="SV75" s="117"/>
      <c r="SW75" s="117"/>
      <c r="SX75" s="117"/>
      <c r="SY75" s="117"/>
      <c r="SZ75" s="117"/>
      <c r="TA75" s="117"/>
      <c r="TB75" s="117"/>
      <c r="TC75" s="117"/>
      <c r="TD75" s="117"/>
      <c r="TE75" s="117"/>
      <c r="TF75" s="117"/>
      <c r="TG75" s="117"/>
      <c r="TH75" s="117"/>
      <c r="TI75" s="117"/>
      <c r="TJ75" s="117"/>
      <c r="TK75" s="117"/>
      <c r="TL75" s="117"/>
      <c r="TM75" s="117"/>
      <c r="TN75" s="117"/>
      <c r="TO75" s="117"/>
      <c r="TP75" s="117"/>
      <c r="TQ75" s="117"/>
      <c r="TR75" s="117"/>
      <c r="TS75" s="117"/>
      <c r="TT75" s="117"/>
      <c r="TU75" s="117"/>
      <c r="TV75" s="117"/>
      <c r="TW75" s="117"/>
      <c r="TX75" s="117"/>
      <c r="TY75" s="117"/>
      <c r="TZ75" s="117"/>
      <c r="UA75" s="117"/>
      <c r="UB75" s="117"/>
      <c r="UC75" s="117"/>
      <c r="UD75" s="117"/>
      <c r="UE75" s="117"/>
      <c r="UF75" s="117"/>
      <c r="UG75" s="117"/>
      <c r="UH75" s="117"/>
      <c r="UI75" s="117"/>
      <c r="UJ75" s="117"/>
      <c r="UK75" s="117"/>
      <c r="UL75" s="117"/>
      <c r="UM75" s="117"/>
      <c r="UN75" s="117"/>
      <c r="UO75" s="117"/>
      <c r="UP75" s="117"/>
      <c r="UQ75" s="117"/>
      <c r="UR75" s="117"/>
      <c r="US75" s="117"/>
      <c r="UT75" s="117"/>
      <c r="UU75" s="117"/>
      <c r="UV75" s="117"/>
      <c r="UW75" s="117"/>
      <c r="UX75" s="117"/>
      <c r="UY75" s="117"/>
      <c r="UZ75" s="117"/>
      <c r="VA75" s="117"/>
      <c r="VB75" s="117"/>
      <c r="VC75" s="117"/>
      <c r="VD75" s="117"/>
      <c r="VE75" s="117"/>
      <c r="VF75" s="117"/>
      <c r="VG75" s="117"/>
      <c r="VH75" s="117"/>
      <c r="VI75" s="117"/>
      <c r="VJ75" s="117"/>
      <c r="VK75" s="117"/>
      <c r="VL75" s="117"/>
      <c r="VM75" s="117"/>
      <c r="VN75" s="117"/>
      <c r="VO75" s="117"/>
      <c r="VP75" s="117"/>
      <c r="VQ75" s="117"/>
      <c r="VR75" s="117"/>
      <c r="VS75" s="117"/>
      <c r="VT75" s="117"/>
      <c r="VU75" s="117"/>
      <c r="VV75" s="117"/>
      <c r="VW75" s="117"/>
      <c r="VX75" s="117"/>
      <c r="VY75" s="117"/>
      <c r="VZ75" s="117"/>
      <c r="WA75" s="117"/>
      <c r="WB75" s="117"/>
      <c r="WC75" s="117"/>
      <c r="WD75" s="117"/>
      <c r="WE75" s="117"/>
      <c r="WF75" s="117"/>
      <c r="WG75" s="117"/>
      <c r="WH75" s="117"/>
      <c r="WI75" s="117"/>
      <c r="WJ75" s="117"/>
      <c r="WK75" s="117"/>
      <c r="WL75" s="117"/>
      <c r="WM75" s="117"/>
      <c r="WN75" s="117"/>
      <c r="WO75" s="117"/>
      <c r="WP75" s="117"/>
      <c r="WQ75" s="117"/>
      <c r="WR75" s="117"/>
      <c r="WS75" s="117"/>
      <c r="WT75" s="117"/>
      <c r="WU75" s="117"/>
      <c r="WV75" s="117"/>
      <c r="WW75" s="117"/>
      <c r="WX75" s="117"/>
      <c r="WY75" s="117"/>
      <c r="WZ75" s="117"/>
      <c r="XA75" s="117"/>
      <c r="XB75" s="117"/>
      <c r="XC75" s="117"/>
      <c r="XD75" s="117"/>
      <c r="XE75" s="117"/>
      <c r="XF75" s="117"/>
      <c r="XG75" s="117"/>
      <c r="XH75" s="117"/>
      <c r="XI75" s="117"/>
      <c r="XJ75" s="117"/>
      <c r="XK75" s="117"/>
      <c r="XL75" s="117"/>
      <c r="XM75" s="117"/>
      <c r="XN75" s="117"/>
      <c r="XO75" s="117"/>
      <c r="XP75" s="117"/>
      <c r="XQ75" s="117"/>
      <c r="XR75" s="117"/>
      <c r="XS75" s="117"/>
      <c r="XT75" s="117"/>
      <c r="XU75" s="117"/>
      <c r="XV75" s="117"/>
      <c r="XW75" s="117"/>
      <c r="XX75" s="117"/>
      <c r="XY75" s="117"/>
      <c r="XZ75" s="117"/>
      <c r="YA75" s="117"/>
      <c r="YB75" s="117"/>
      <c r="YC75" s="117"/>
      <c r="YD75" s="117"/>
      <c r="YE75" s="117"/>
      <c r="YF75" s="117"/>
      <c r="YG75" s="117"/>
      <c r="YH75" s="117"/>
      <c r="YI75" s="117"/>
      <c r="YJ75" s="117"/>
      <c r="YK75" s="117"/>
      <c r="YL75" s="117"/>
      <c r="YM75" s="117"/>
      <c r="YN75" s="117"/>
      <c r="YO75" s="117"/>
      <c r="YP75" s="117"/>
      <c r="YQ75" s="117"/>
      <c r="YR75" s="117"/>
      <c r="YS75" s="117"/>
      <c r="YT75" s="117"/>
      <c r="YU75" s="117"/>
      <c r="YV75" s="117"/>
      <c r="YW75" s="117"/>
      <c r="YX75" s="117"/>
      <c r="YY75" s="117"/>
      <c r="YZ75" s="117"/>
      <c r="ZA75" s="117"/>
      <c r="ZB75" s="117"/>
      <c r="ZC75" s="117"/>
      <c r="ZD75" s="117"/>
      <c r="ZE75" s="117"/>
      <c r="ZF75" s="117"/>
      <c r="ZG75" s="117"/>
      <c r="ZH75" s="117"/>
      <c r="ZI75" s="117"/>
      <c r="ZJ75" s="117"/>
      <c r="ZK75" s="117"/>
      <c r="ZL75" s="117"/>
      <c r="ZM75" s="117"/>
      <c r="ZN75" s="117"/>
      <c r="ZO75" s="117"/>
      <c r="ZP75" s="117"/>
      <c r="ZQ75" s="117"/>
      <c r="ZR75" s="117"/>
      <c r="ZS75" s="117"/>
      <c r="ZT75" s="117"/>
      <c r="ZU75" s="117"/>
      <c r="ZV75" s="117"/>
      <c r="ZW75" s="117"/>
      <c r="ZX75" s="117"/>
      <c r="ZY75" s="117"/>
      <c r="ZZ75" s="117"/>
      <c r="AAA75" s="117"/>
      <c r="AAB75" s="117"/>
      <c r="AAC75" s="117"/>
      <c r="AAD75" s="117"/>
      <c r="AAE75" s="117"/>
      <c r="AAF75" s="117"/>
      <c r="AAG75" s="117"/>
      <c r="AAH75" s="117"/>
      <c r="AAI75" s="117"/>
      <c r="AAJ75" s="117"/>
      <c r="AAK75" s="117"/>
      <c r="AAL75" s="117"/>
      <c r="AAM75" s="117"/>
      <c r="AAN75" s="117"/>
      <c r="AAO75" s="117"/>
      <c r="AAP75" s="117"/>
      <c r="AAQ75" s="117"/>
      <c r="AAR75" s="117"/>
      <c r="AAS75" s="117"/>
      <c r="AAT75" s="117"/>
      <c r="AAU75" s="117"/>
      <c r="AAV75" s="117"/>
      <c r="AAW75" s="117"/>
      <c r="AAX75" s="117"/>
      <c r="AAY75" s="117"/>
      <c r="AAZ75" s="117"/>
      <c r="ABA75" s="117"/>
      <c r="ABB75" s="117"/>
      <c r="ABC75" s="117"/>
      <c r="ABD75" s="117"/>
      <c r="ABE75" s="117"/>
      <c r="ABF75" s="117"/>
      <c r="ABG75" s="117"/>
      <c r="ABH75" s="117"/>
      <c r="ABI75" s="117"/>
      <c r="ABJ75" s="117"/>
      <c r="ABK75" s="117"/>
      <c r="ABL75" s="117"/>
      <c r="ABM75" s="117"/>
      <c r="ABN75" s="117"/>
      <c r="ABO75" s="117"/>
      <c r="ABP75" s="117"/>
      <c r="ABQ75" s="117"/>
      <c r="ABR75" s="117"/>
      <c r="ABS75" s="117"/>
      <c r="ABT75" s="117"/>
      <c r="ABU75" s="117"/>
      <c r="ABV75" s="117"/>
      <c r="ABW75" s="117"/>
      <c r="ABX75" s="117"/>
      <c r="ABY75" s="117"/>
      <c r="ABZ75" s="117"/>
      <c r="ACA75" s="117"/>
      <c r="ACB75" s="117"/>
      <c r="ACC75" s="117"/>
      <c r="ACD75" s="117"/>
      <c r="ACE75" s="117"/>
      <c r="ACF75" s="117"/>
      <c r="ACG75" s="117"/>
      <c r="ACH75" s="117"/>
      <c r="ACI75" s="117"/>
      <c r="ACJ75" s="117"/>
      <c r="ACK75" s="117"/>
      <c r="ACL75" s="117"/>
      <c r="ACM75" s="117"/>
      <c r="ACN75" s="117"/>
      <c r="ACO75" s="117"/>
      <c r="ACP75" s="117"/>
      <c r="ACQ75" s="117"/>
      <c r="ACR75" s="117"/>
      <c r="ACS75" s="117"/>
      <c r="ACT75" s="117"/>
      <c r="ACU75" s="117"/>
      <c r="ACV75" s="117"/>
      <c r="ACW75" s="117"/>
      <c r="ACX75" s="117"/>
      <c r="ACY75" s="117"/>
      <c r="ACZ75" s="117"/>
      <c r="ADA75" s="117"/>
      <c r="ADB75" s="117"/>
      <c r="ADC75" s="117"/>
      <c r="ADD75" s="117"/>
      <c r="ADE75" s="117"/>
      <c r="ADF75" s="117"/>
      <c r="ADG75" s="117"/>
      <c r="ADH75" s="117"/>
      <c r="ADI75" s="117"/>
      <c r="ADJ75" s="117"/>
      <c r="ADK75" s="117"/>
      <c r="ADL75" s="117"/>
      <c r="ADM75" s="117"/>
      <c r="ADN75" s="117"/>
      <c r="ADO75" s="117"/>
      <c r="ADP75" s="117"/>
      <c r="ADQ75" s="117"/>
      <c r="ADR75" s="117"/>
      <c r="ADS75" s="117"/>
      <c r="ADT75" s="117"/>
      <c r="ADU75" s="117"/>
      <c r="ADV75" s="117"/>
      <c r="ADW75" s="117"/>
      <c r="ADX75" s="117"/>
      <c r="ADY75" s="117"/>
      <c r="ADZ75" s="117"/>
      <c r="AEA75" s="117"/>
      <c r="AEB75" s="117"/>
      <c r="AEC75" s="117"/>
      <c r="AED75" s="117"/>
      <c r="AEE75" s="117"/>
      <c r="AEF75" s="117"/>
      <c r="AEG75" s="117"/>
      <c r="AEH75" s="117"/>
      <c r="AEI75" s="117"/>
      <c r="AEJ75" s="117"/>
      <c r="AEK75" s="117"/>
      <c r="AEL75" s="117"/>
      <c r="AEM75" s="117"/>
      <c r="AEN75" s="117"/>
      <c r="AEO75" s="117"/>
      <c r="AEP75" s="117"/>
      <c r="AEQ75" s="117"/>
      <c r="AER75" s="117"/>
      <c r="AES75" s="117"/>
      <c r="AET75" s="117"/>
      <c r="AEU75" s="117"/>
      <c r="AEV75" s="117"/>
      <c r="AEW75" s="117"/>
      <c r="AEX75" s="117"/>
      <c r="AEY75" s="117"/>
      <c r="AEZ75" s="117"/>
      <c r="AFA75" s="117"/>
      <c r="AFB75" s="117"/>
      <c r="AFC75" s="117"/>
      <c r="AFD75" s="117"/>
      <c r="AFE75" s="117"/>
      <c r="AFF75" s="117"/>
      <c r="AFG75" s="117"/>
      <c r="AFH75" s="117"/>
      <c r="AFI75" s="117"/>
      <c r="AFJ75" s="117"/>
      <c r="AFK75" s="117"/>
      <c r="AFL75" s="117"/>
      <c r="AFM75" s="117"/>
      <c r="AFN75" s="117"/>
      <c r="AFO75" s="117"/>
      <c r="AFP75" s="117"/>
      <c r="AFQ75" s="117"/>
      <c r="AFR75" s="117"/>
      <c r="AFS75" s="117"/>
      <c r="AFT75" s="117"/>
      <c r="AFU75" s="117"/>
      <c r="AFV75" s="117"/>
      <c r="AFW75" s="117"/>
      <c r="AFX75" s="117"/>
      <c r="AFY75" s="117"/>
      <c r="AFZ75" s="117"/>
      <c r="AGA75" s="117"/>
      <c r="AGB75" s="117"/>
      <c r="AGC75" s="117"/>
      <c r="AGD75" s="117"/>
      <c r="AGE75" s="117"/>
      <c r="AGF75" s="117"/>
      <c r="AGG75" s="117"/>
      <c r="AGH75" s="117"/>
      <c r="AGI75" s="117"/>
      <c r="AGJ75" s="117"/>
      <c r="AGK75" s="117"/>
      <c r="AGL75" s="117"/>
      <c r="AGM75" s="117"/>
      <c r="AGN75" s="117"/>
      <c r="AGO75" s="117"/>
      <c r="AGP75" s="117"/>
      <c r="AGQ75" s="117"/>
      <c r="AGR75" s="117"/>
      <c r="AGS75" s="117"/>
      <c r="AGT75" s="117"/>
      <c r="AGU75" s="117"/>
      <c r="AGV75" s="117"/>
      <c r="AGW75" s="117"/>
      <c r="AGX75" s="117"/>
      <c r="AGY75" s="117"/>
      <c r="AGZ75" s="117"/>
      <c r="AHA75" s="117"/>
      <c r="AHB75" s="117"/>
      <c r="AHC75" s="117"/>
      <c r="AHD75" s="117"/>
      <c r="AHE75" s="117"/>
      <c r="AHF75" s="117"/>
      <c r="AHG75" s="117"/>
      <c r="AHH75" s="117"/>
      <c r="AHI75" s="117"/>
      <c r="AHJ75" s="117"/>
      <c r="AHK75" s="117"/>
      <c r="AHL75" s="117"/>
      <c r="AHM75" s="117"/>
      <c r="AHN75" s="117"/>
      <c r="AHO75" s="117"/>
      <c r="AHP75" s="117"/>
      <c r="AHQ75" s="117"/>
      <c r="AHR75" s="117"/>
      <c r="AHS75" s="117"/>
      <c r="AHT75" s="117"/>
      <c r="AHU75" s="117"/>
      <c r="AHV75" s="117"/>
      <c r="AHW75" s="117"/>
      <c r="AHX75" s="117"/>
      <c r="AHY75" s="117"/>
      <c r="AHZ75" s="117"/>
      <c r="AIA75" s="117"/>
      <c r="AIB75" s="117"/>
      <c r="AIC75" s="117"/>
      <c r="AID75" s="117"/>
      <c r="AIE75" s="117"/>
      <c r="AIF75" s="117"/>
      <c r="AIG75" s="117"/>
      <c r="AIH75" s="117"/>
      <c r="AII75" s="117"/>
      <c r="AIJ75" s="117"/>
      <c r="AIK75" s="117"/>
      <c r="AIL75" s="117"/>
      <c r="AIM75" s="117"/>
      <c r="AIN75" s="117"/>
      <c r="AIO75" s="117"/>
      <c r="AIP75" s="117"/>
      <c r="AIQ75" s="117"/>
      <c r="AIR75" s="117"/>
      <c r="AIS75" s="117"/>
      <c r="AIT75" s="117"/>
      <c r="AIU75" s="117"/>
      <c r="AIV75" s="117"/>
      <c r="AIW75" s="117"/>
      <c r="AIX75" s="117"/>
      <c r="AIY75" s="117"/>
      <c r="AIZ75" s="117"/>
      <c r="AJA75" s="117"/>
      <c r="AJB75" s="117"/>
      <c r="AJC75" s="117"/>
      <c r="AJD75" s="117"/>
      <c r="AJE75" s="117"/>
      <c r="AJF75" s="117"/>
      <c r="AJG75" s="117"/>
      <c r="AJH75" s="117"/>
      <c r="AJI75" s="117"/>
      <c r="AJJ75" s="117"/>
      <c r="AJK75" s="117"/>
      <c r="AJL75" s="117"/>
      <c r="AJM75" s="117"/>
      <c r="AJN75" s="117"/>
      <c r="AJO75" s="117"/>
      <c r="AJP75" s="117"/>
      <c r="AJQ75" s="117"/>
      <c r="AJR75" s="117"/>
      <c r="AJS75" s="117"/>
      <c r="AJT75" s="117"/>
      <c r="AJU75" s="117"/>
      <c r="AJV75" s="117"/>
      <c r="AJW75" s="117"/>
      <c r="AJX75" s="117"/>
      <c r="AJY75" s="117"/>
      <c r="AJZ75" s="117"/>
      <c r="AKA75" s="117"/>
      <c r="AKB75" s="117"/>
      <c r="AKC75" s="117"/>
      <c r="AKD75" s="117"/>
      <c r="AKE75" s="117"/>
      <c r="AKF75" s="117"/>
      <c r="AKG75" s="117"/>
      <c r="AKH75" s="117"/>
      <c r="AKI75" s="117"/>
      <c r="AKJ75" s="117"/>
      <c r="AKK75" s="117"/>
      <c r="AKL75" s="117"/>
      <c r="AKM75" s="117"/>
      <c r="AKN75" s="117"/>
      <c r="AKO75" s="117"/>
      <c r="AKP75" s="117"/>
      <c r="AKQ75" s="117"/>
      <c r="AKR75" s="117"/>
      <c r="AKS75" s="117"/>
      <c r="AKT75" s="117"/>
      <c r="AKU75" s="117"/>
      <c r="AKV75" s="117"/>
      <c r="AKW75" s="117"/>
      <c r="AKX75" s="117"/>
      <c r="AKY75" s="117"/>
      <c r="AKZ75" s="117"/>
      <c r="ALA75" s="117"/>
      <c r="ALB75" s="117"/>
      <c r="ALC75" s="117"/>
      <c r="ALD75" s="117"/>
      <c r="ALE75" s="117"/>
      <c r="ALF75" s="117"/>
      <c r="ALG75" s="117"/>
      <c r="ALH75" s="117"/>
      <c r="ALI75" s="117"/>
      <c r="ALJ75" s="117"/>
      <c r="ALK75" s="117"/>
      <c r="ALL75" s="117"/>
      <c r="ALM75" s="117"/>
      <c r="ALN75" s="117"/>
      <c r="ALO75" s="117"/>
      <c r="ALP75" s="117"/>
      <c r="ALQ75" s="117"/>
      <c r="ALR75" s="117"/>
      <c r="ALS75" s="117"/>
      <c r="ALT75" s="117"/>
      <c r="ALU75" s="117"/>
      <c r="ALV75" s="117"/>
      <c r="ALW75" s="117"/>
      <c r="ALX75" s="117"/>
      <c r="ALY75" s="117"/>
      <c r="ALZ75" s="117"/>
      <c r="AMA75" s="117"/>
      <c r="AMB75" s="117"/>
      <c r="AMC75" s="117"/>
      <c r="AMD75" s="117"/>
      <c r="AME75" s="117"/>
      <c r="AMF75" s="117"/>
      <c r="AMG75" s="117"/>
      <c r="AMH75" s="117"/>
      <c r="AMI75" s="117"/>
      <c r="AMJ75" s="117"/>
      <c r="AMK75" s="117"/>
      <c r="AML75" s="117"/>
      <c r="AMM75" s="117"/>
      <c r="AMN75" s="117"/>
      <c r="AMO75" s="117"/>
      <c r="AMP75" s="117"/>
      <c r="AMQ75" s="117"/>
      <c r="AMR75" s="117"/>
      <c r="AMS75" s="117"/>
      <c r="AMT75" s="117"/>
      <c r="AMU75" s="117"/>
      <c r="AMV75" s="117"/>
      <c r="AMW75" s="117"/>
      <c r="AMX75" s="117"/>
      <c r="AMY75" s="117"/>
      <c r="AMZ75" s="117"/>
      <c r="ANA75" s="117"/>
      <c r="ANB75" s="117"/>
      <c r="ANC75" s="117"/>
      <c r="AND75" s="117"/>
      <c r="ANE75" s="117"/>
      <c r="ANF75" s="117"/>
      <c r="ANG75" s="117"/>
      <c r="ANH75" s="117"/>
      <c r="ANI75" s="117"/>
      <c r="ANJ75" s="117"/>
      <c r="ANK75" s="117"/>
      <c r="ANL75" s="117"/>
      <c r="ANM75" s="117"/>
      <c r="ANN75" s="117"/>
      <c r="ANO75" s="117"/>
      <c r="ANP75" s="117"/>
      <c r="ANQ75" s="117"/>
      <c r="ANR75" s="117"/>
      <c r="ANS75" s="117"/>
      <c r="ANT75" s="117"/>
      <c r="ANU75" s="117"/>
      <c r="ANV75" s="117"/>
      <c r="ANW75" s="117"/>
      <c r="ANX75" s="117"/>
      <c r="ANY75" s="117"/>
      <c r="ANZ75" s="117"/>
      <c r="AOA75" s="117"/>
      <c r="AOB75" s="117"/>
      <c r="AOC75" s="117"/>
      <c r="AOD75" s="117"/>
      <c r="AOE75" s="117"/>
      <c r="AOF75" s="117"/>
      <c r="AOG75" s="117"/>
      <c r="AOH75" s="117"/>
      <c r="AOI75" s="117"/>
      <c r="AOJ75" s="117"/>
      <c r="AOK75" s="117"/>
      <c r="AOL75" s="117"/>
      <c r="AOM75" s="117"/>
      <c r="AON75" s="117"/>
      <c r="AOO75" s="117"/>
      <c r="AOP75" s="117"/>
      <c r="AOQ75" s="117"/>
      <c r="AOR75" s="117"/>
      <c r="AOS75" s="117"/>
      <c r="AOT75" s="117"/>
      <c r="AOU75" s="117"/>
      <c r="AOV75" s="117"/>
      <c r="AOW75" s="117"/>
      <c r="AOX75" s="117"/>
      <c r="AOY75" s="117"/>
      <c r="AOZ75" s="117"/>
      <c r="APA75" s="117"/>
      <c r="APB75" s="117"/>
      <c r="APC75" s="117"/>
      <c r="APD75" s="117"/>
      <c r="APE75" s="117"/>
      <c r="APF75" s="117"/>
      <c r="APG75" s="117"/>
      <c r="APH75" s="117"/>
      <c r="API75" s="117"/>
      <c r="APJ75" s="117"/>
      <c r="APK75" s="117"/>
      <c r="APL75" s="117"/>
      <c r="APM75" s="117"/>
      <c r="APN75" s="117"/>
      <c r="APO75" s="117"/>
      <c r="APP75" s="117"/>
      <c r="APQ75" s="117"/>
      <c r="APR75" s="117"/>
      <c r="APS75" s="117"/>
      <c r="APT75" s="117"/>
      <c r="APU75" s="117"/>
      <c r="APV75" s="117"/>
      <c r="APW75" s="117"/>
      <c r="APX75" s="117"/>
      <c r="APY75" s="117"/>
      <c r="APZ75" s="117"/>
      <c r="AQA75" s="117"/>
      <c r="AQB75" s="117"/>
      <c r="AQC75" s="117"/>
      <c r="AQD75" s="117"/>
      <c r="AQE75" s="117"/>
      <c r="AQF75" s="117"/>
      <c r="AQG75" s="117"/>
      <c r="AQH75" s="117"/>
      <c r="AQI75" s="117"/>
      <c r="AQJ75" s="117"/>
      <c r="AQK75" s="117"/>
      <c r="AQL75" s="117"/>
      <c r="AQM75" s="117"/>
      <c r="AQN75" s="117"/>
      <c r="AQO75" s="117"/>
      <c r="AQP75" s="117"/>
      <c r="AQQ75" s="117"/>
      <c r="AQR75" s="117"/>
      <c r="AQS75" s="117"/>
      <c r="AQT75" s="117"/>
      <c r="AQU75" s="117"/>
      <c r="AQV75" s="117"/>
      <c r="AQW75" s="117"/>
      <c r="AQX75" s="117"/>
      <c r="AQY75" s="117"/>
      <c r="AQZ75" s="117"/>
      <c r="ARA75" s="117"/>
      <c r="ARB75" s="117"/>
      <c r="ARC75" s="117"/>
      <c r="ARD75" s="117"/>
      <c r="ARE75" s="117"/>
      <c r="ARF75" s="117"/>
      <c r="ARG75" s="117"/>
      <c r="ARH75" s="117"/>
      <c r="ARI75" s="117"/>
      <c r="ARJ75" s="117"/>
      <c r="ARK75" s="117"/>
      <c r="ARL75" s="117"/>
      <c r="ARM75" s="117"/>
      <c r="ARN75" s="117"/>
      <c r="ARO75" s="117"/>
      <c r="ARP75" s="117"/>
      <c r="ARQ75" s="117"/>
      <c r="ARR75" s="117"/>
      <c r="ARS75" s="117"/>
      <c r="ART75" s="117"/>
      <c r="ARU75" s="117"/>
      <c r="ARV75" s="117"/>
      <c r="ARW75" s="117"/>
      <c r="ARX75" s="117"/>
      <c r="ARY75" s="117"/>
      <c r="ARZ75" s="117"/>
      <c r="ASA75" s="117"/>
      <c r="ASB75" s="117"/>
      <c r="ASC75" s="117"/>
      <c r="ASD75" s="117"/>
      <c r="ASE75" s="117"/>
      <c r="ASF75" s="117"/>
      <c r="ASG75" s="117"/>
      <c r="ASH75" s="117"/>
      <c r="ASI75" s="117"/>
      <c r="ASJ75" s="117"/>
      <c r="ASK75" s="117"/>
      <c r="ASL75" s="117"/>
      <c r="ASM75" s="117"/>
      <c r="ASN75" s="117"/>
      <c r="ASO75" s="117"/>
      <c r="ASP75" s="117"/>
      <c r="ASQ75" s="117"/>
      <c r="ASR75" s="117"/>
      <c r="ASS75" s="117"/>
      <c r="AST75" s="117"/>
      <c r="ASU75" s="117"/>
      <c r="ASV75" s="117"/>
      <c r="ASW75" s="117"/>
      <c r="ASX75" s="117"/>
      <c r="ASY75" s="117"/>
      <c r="ASZ75" s="117"/>
      <c r="ATA75" s="117"/>
      <c r="ATB75" s="117"/>
      <c r="ATC75" s="117"/>
      <c r="ATD75" s="117"/>
      <c r="ATE75" s="117"/>
      <c r="ATF75" s="117"/>
      <c r="ATG75" s="117"/>
      <c r="ATH75" s="117"/>
      <c r="ATI75" s="117"/>
      <c r="ATJ75" s="117"/>
      <c r="ATK75" s="117"/>
      <c r="ATL75" s="117"/>
      <c r="ATM75" s="117"/>
      <c r="ATN75" s="117"/>
      <c r="ATO75" s="117"/>
      <c r="ATP75" s="117"/>
      <c r="ATQ75" s="117"/>
      <c r="ATR75" s="117"/>
      <c r="ATS75" s="117"/>
      <c r="ATT75" s="117"/>
      <c r="ATU75" s="117"/>
      <c r="ATV75" s="117"/>
      <c r="ATW75" s="117"/>
      <c r="ATX75" s="117"/>
      <c r="ATY75" s="117"/>
      <c r="ATZ75" s="117"/>
      <c r="AUA75" s="117"/>
      <c r="AUB75" s="117"/>
      <c r="AUC75" s="117"/>
      <c r="AUD75" s="117"/>
      <c r="AUE75" s="117"/>
      <c r="AUF75" s="117"/>
      <c r="AUG75" s="117"/>
      <c r="AUH75" s="117"/>
      <c r="AUI75" s="117"/>
      <c r="AUJ75" s="117"/>
      <c r="AUK75" s="117"/>
      <c r="AUL75" s="117"/>
      <c r="AUM75" s="117"/>
      <c r="AUN75" s="117"/>
      <c r="AUO75" s="117"/>
      <c r="AUP75" s="117"/>
      <c r="AUQ75" s="117"/>
      <c r="AUR75" s="117"/>
      <c r="AUS75" s="117"/>
      <c r="AUT75" s="117"/>
      <c r="AUU75" s="117"/>
      <c r="AUV75" s="117"/>
      <c r="AUW75" s="117"/>
      <c r="AUX75" s="117"/>
      <c r="AUY75" s="117"/>
      <c r="AUZ75" s="117"/>
      <c r="AVA75" s="117"/>
      <c r="AVB75" s="117"/>
      <c r="AVC75" s="117"/>
      <c r="AVD75" s="117"/>
      <c r="AVE75" s="117"/>
      <c r="AVF75" s="117"/>
      <c r="AVG75" s="117"/>
      <c r="AVH75" s="117"/>
      <c r="AVI75" s="117"/>
      <c r="AVJ75" s="117"/>
      <c r="AVK75" s="117"/>
      <c r="AVL75" s="117"/>
      <c r="AVM75" s="117"/>
      <c r="AVN75" s="117"/>
      <c r="AVO75" s="117"/>
      <c r="AVP75" s="117"/>
      <c r="AVQ75" s="117"/>
      <c r="AVR75" s="117"/>
      <c r="AVS75" s="117"/>
      <c r="AVT75" s="117"/>
      <c r="AVU75" s="117"/>
      <c r="AVV75" s="117"/>
      <c r="AVW75" s="117"/>
      <c r="AVX75" s="117"/>
      <c r="AVY75" s="117"/>
      <c r="AVZ75" s="117"/>
      <c r="AWA75" s="117"/>
      <c r="AWB75" s="117"/>
      <c r="AWC75" s="117"/>
      <c r="AWD75" s="117"/>
      <c r="AWE75" s="117"/>
      <c r="AWF75" s="117"/>
      <c r="AWG75" s="117"/>
      <c r="AWH75" s="117"/>
      <c r="AWI75" s="117"/>
      <c r="AWJ75" s="117"/>
      <c r="AWK75" s="117"/>
      <c r="AWL75" s="117"/>
      <c r="AWM75" s="117"/>
      <c r="AWN75" s="117"/>
      <c r="AWO75" s="117"/>
      <c r="AWP75" s="117"/>
      <c r="AWQ75" s="117"/>
      <c r="AWR75" s="117"/>
      <c r="AWS75" s="117"/>
      <c r="AWT75" s="117"/>
      <c r="AWU75" s="117"/>
      <c r="AWV75" s="117"/>
      <c r="AWW75" s="117"/>
      <c r="AWX75" s="117"/>
      <c r="AWY75" s="117"/>
      <c r="AWZ75" s="117"/>
      <c r="AXA75" s="117"/>
      <c r="AXB75" s="117"/>
      <c r="AXC75" s="117"/>
      <c r="AXD75" s="117"/>
      <c r="AXE75" s="117"/>
      <c r="AXF75" s="117"/>
      <c r="AXG75" s="117"/>
      <c r="AXH75" s="117"/>
      <c r="AXI75" s="117"/>
      <c r="AXJ75" s="117"/>
      <c r="AXK75" s="117"/>
      <c r="AXL75" s="117"/>
      <c r="AXM75" s="117"/>
      <c r="AXN75" s="117"/>
      <c r="AXO75" s="117"/>
      <c r="AXP75" s="117"/>
      <c r="AXQ75" s="117"/>
      <c r="AXR75" s="117"/>
      <c r="AXS75" s="117"/>
      <c r="AXT75" s="117"/>
      <c r="AXU75" s="117"/>
      <c r="AXV75" s="117"/>
      <c r="AXW75" s="117"/>
      <c r="AXX75" s="117"/>
      <c r="AXY75" s="117"/>
      <c r="AXZ75" s="117"/>
      <c r="AYA75" s="117"/>
      <c r="AYB75" s="117"/>
      <c r="AYC75" s="117"/>
      <c r="AYD75" s="117"/>
      <c r="AYE75" s="117"/>
      <c r="AYF75" s="117"/>
      <c r="AYG75" s="117"/>
      <c r="AYH75" s="117"/>
      <c r="AYI75" s="117"/>
      <c r="AYJ75" s="117"/>
      <c r="AYK75" s="117"/>
      <c r="AYL75" s="117"/>
      <c r="AYM75" s="117"/>
      <c r="AYN75" s="117"/>
      <c r="AYO75" s="117"/>
      <c r="AYP75" s="117"/>
      <c r="AYQ75" s="117"/>
      <c r="AYR75" s="117"/>
      <c r="AYS75" s="117"/>
      <c r="AYT75" s="117"/>
      <c r="AYU75" s="117"/>
      <c r="AYV75" s="117"/>
      <c r="AYW75" s="117"/>
      <c r="AYX75" s="117"/>
      <c r="AYY75" s="117"/>
      <c r="AYZ75" s="117"/>
      <c r="AZA75" s="117"/>
      <c r="AZB75" s="117"/>
      <c r="AZC75" s="117"/>
      <c r="AZD75" s="117"/>
      <c r="AZE75" s="117"/>
      <c r="AZF75" s="117"/>
      <c r="AZG75" s="117"/>
      <c r="AZH75" s="117"/>
      <c r="AZI75" s="117"/>
      <c r="AZJ75" s="117"/>
      <c r="AZK75" s="117"/>
      <c r="AZL75" s="117"/>
      <c r="AZM75" s="117"/>
      <c r="AZN75" s="117"/>
      <c r="AZO75" s="117"/>
      <c r="AZP75" s="117"/>
      <c r="AZQ75" s="117"/>
      <c r="AZR75" s="117"/>
      <c r="AZS75" s="117"/>
      <c r="AZT75" s="117"/>
      <c r="AZU75" s="117"/>
      <c r="AZV75" s="117"/>
      <c r="AZW75" s="117"/>
      <c r="AZX75" s="117"/>
      <c r="AZY75" s="117"/>
      <c r="AZZ75" s="117"/>
      <c r="BAA75" s="117"/>
      <c r="BAB75" s="117"/>
      <c r="BAC75" s="117"/>
      <c r="BAD75" s="117"/>
      <c r="BAE75" s="117"/>
      <c r="BAF75" s="117"/>
      <c r="BAG75" s="117"/>
      <c r="BAH75" s="117"/>
      <c r="BAI75" s="117"/>
      <c r="BAJ75" s="117"/>
      <c r="BAK75" s="117"/>
      <c r="BAL75" s="117"/>
      <c r="BAM75" s="117"/>
      <c r="BAN75" s="117"/>
      <c r="BAO75" s="117"/>
      <c r="BAP75" s="117"/>
      <c r="BAQ75" s="117"/>
      <c r="BAR75" s="117"/>
      <c r="BAS75" s="117"/>
      <c r="BAT75" s="117"/>
      <c r="BAU75" s="117"/>
      <c r="BAV75" s="117"/>
      <c r="BAW75" s="117"/>
      <c r="BAX75" s="117"/>
      <c r="BAY75" s="117"/>
      <c r="BAZ75" s="117"/>
      <c r="BBA75" s="117"/>
      <c r="BBB75" s="117"/>
      <c r="BBC75" s="117"/>
      <c r="BBD75" s="117"/>
      <c r="BBE75" s="117"/>
      <c r="BBF75" s="117"/>
      <c r="BBG75" s="117"/>
      <c r="BBH75" s="117"/>
      <c r="BBI75" s="117"/>
      <c r="BBJ75" s="117"/>
      <c r="BBK75" s="117"/>
      <c r="BBL75" s="117"/>
      <c r="BBM75" s="117"/>
      <c r="BBN75" s="117"/>
      <c r="BBO75" s="117"/>
      <c r="BBP75" s="117"/>
      <c r="BBQ75" s="117"/>
      <c r="BBR75" s="117"/>
      <c r="BBS75" s="117"/>
      <c r="BBT75" s="117"/>
      <c r="BBU75" s="117"/>
      <c r="BBV75" s="117"/>
      <c r="BBW75" s="117"/>
      <c r="BBX75" s="117"/>
      <c r="BBY75" s="117"/>
      <c r="BBZ75" s="117"/>
      <c r="BCA75" s="117"/>
      <c r="BCB75" s="117"/>
      <c r="BCC75" s="117"/>
      <c r="BCD75" s="117"/>
      <c r="BCE75" s="117"/>
      <c r="BCF75" s="117"/>
      <c r="BCG75" s="117"/>
      <c r="BCH75" s="117"/>
      <c r="BCI75" s="117"/>
      <c r="BCJ75" s="117"/>
      <c r="BCK75" s="117"/>
      <c r="BCL75" s="117"/>
      <c r="BCM75" s="117"/>
      <c r="BCN75" s="117"/>
      <c r="BCO75" s="117"/>
      <c r="BCP75" s="117"/>
      <c r="BCQ75" s="117"/>
      <c r="BCR75" s="117"/>
      <c r="BCS75" s="117"/>
      <c r="BCT75" s="117"/>
      <c r="BCU75" s="117"/>
      <c r="BCV75" s="117"/>
      <c r="BCW75" s="117"/>
      <c r="BCX75" s="117"/>
      <c r="BCY75" s="117"/>
      <c r="BCZ75" s="117"/>
      <c r="BDA75" s="117"/>
      <c r="BDB75" s="117"/>
      <c r="BDC75" s="117"/>
      <c r="BDD75" s="117"/>
      <c r="BDE75" s="117"/>
      <c r="BDF75" s="117"/>
      <c r="BDG75" s="117"/>
      <c r="BDH75" s="117"/>
      <c r="BDI75" s="117"/>
      <c r="BDJ75" s="117"/>
      <c r="BDK75" s="117"/>
      <c r="BDL75" s="117"/>
      <c r="BDM75" s="117"/>
      <c r="BDN75" s="117"/>
      <c r="BDO75" s="117"/>
      <c r="BDP75" s="117"/>
      <c r="BDQ75" s="117"/>
      <c r="BDR75" s="117"/>
      <c r="BDS75" s="117"/>
      <c r="BDT75" s="117"/>
      <c r="BDU75" s="117"/>
      <c r="BDV75" s="117"/>
      <c r="BDW75" s="117"/>
      <c r="BDX75" s="117"/>
      <c r="BDY75" s="117"/>
      <c r="BDZ75" s="117"/>
      <c r="BEA75" s="117"/>
      <c r="BEB75" s="117"/>
      <c r="BEC75" s="117"/>
      <c r="BED75" s="117"/>
      <c r="BEE75" s="117"/>
      <c r="BEF75" s="117"/>
      <c r="BEG75" s="117"/>
      <c r="BEH75" s="117"/>
      <c r="BEI75" s="117"/>
      <c r="BEJ75" s="117"/>
      <c r="BEK75" s="117"/>
      <c r="BEL75" s="117"/>
      <c r="BEM75" s="117"/>
      <c r="BEN75" s="117"/>
      <c r="BEO75" s="117"/>
      <c r="BEP75" s="117"/>
      <c r="BEQ75" s="117"/>
      <c r="BER75" s="117"/>
      <c r="BES75" s="117"/>
      <c r="BET75" s="117"/>
      <c r="BEU75" s="117"/>
      <c r="BEV75" s="117"/>
      <c r="BEW75" s="117"/>
      <c r="BEX75" s="117"/>
      <c r="BEY75" s="117"/>
      <c r="BEZ75" s="117"/>
      <c r="BFA75" s="117"/>
      <c r="BFB75" s="117"/>
      <c r="BFC75" s="117"/>
      <c r="BFD75" s="117"/>
      <c r="BFE75" s="117"/>
      <c r="BFF75" s="117"/>
      <c r="BFG75" s="117"/>
      <c r="BFH75" s="117"/>
      <c r="BFI75" s="117"/>
      <c r="BFJ75" s="117"/>
      <c r="BFK75" s="117"/>
      <c r="BFL75" s="117"/>
      <c r="BFM75" s="117"/>
      <c r="BFN75" s="117"/>
      <c r="BFO75" s="117"/>
      <c r="BFP75" s="117"/>
      <c r="BFQ75" s="117"/>
      <c r="BFR75" s="117"/>
      <c r="BFS75" s="117"/>
      <c r="BFT75" s="117"/>
      <c r="BFU75" s="117"/>
      <c r="BFV75" s="117"/>
      <c r="BFW75" s="117"/>
      <c r="BFX75" s="117"/>
      <c r="BFY75" s="117"/>
      <c r="BFZ75" s="117"/>
      <c r="BGA75" s="117"/>
      <c r="BGB75" s="117"/>
      <c r="BGC75" s="117"/>
      <c r="BGD75" s="117"/>
      <c r="BGE75" s="117"/>
      <c r="BGF75" s="117"/>
      <c r="BGG75" s="117"/>
      <c r="BGH75" s="117"/>
      <c r="BGI75" s="117"/>
      <c r="BGJ75" s="117"/>
      <c r="BGK75" s="117"/>
      <c r="BGL75" s="117"/>
      <c r="BGM75" s="117"/>
      <c r="BGN75" s="117"/>
      <c r="BGO75" s="117"/>
      <c r="BGP75" s="117"/>
      <c r="BGQ75" s="117"/>
      <c r="BGR75" s="117"/>
      <c r="BGS75" s="117"/>
      <c r="BGT75" s="117"/>
      <c r="BGU75" s="117"/>
      <c r="BGV75" s="117"/>
      <c r="BGW75" s="117"/>
      <c r="BGX75" s="117"/>
      <c r="BGY75" s="117"/>
      <c r="BGZ75" s="117"/>
      <c r="BHA75" s="117"/>
      <c r="BHB75" s="117"/>
      <c r="BHC75" s="117"/>
      <c r="BHD75" s="117"/>
      <c r="BHE75" s="117"/>
      <c r="BHF75" s="117"/>
      <c r="BHG75" s="117"/>
      <c r="BHH75" s="117"/>
      <c r="BHI75" s="117"/>
      <c r="BHJ75" s="117"/>
      <c r="BHK75" s="117"/>
      <c r="BHL75" s="117"/>
      <c r="BHM75" s="117"/>
      <c r="BHN75" s="117"/>
      <c r="BHO75" s="117"/>
      <c r="BHP75" s="117"/>
      <c r="BHQ75" s="117"/>
      <c r="BHR75" s="117"/>
      <c r="BHS75" s="117"/>
      <c r="BHT75" s="117"/>
      <c r="BHU75" s="117"/>
      <c r="BHV75" s="117"/>
      <c r="BHW75" s="117"/>
      <c r="BHX75" s="117"/>
      <c r="BHY75" s="117"/>
      <c r="BHZ75" s="117"/>
      <c r="BIA75" s="117"/>
      <c r="BIB75" s="117"/>
      <c r="BIC75" s="117"/>
      <c r="BID75" s="117"/>
      <c r="BIE75" s="117"/>
      <c r="BIF75" s="117"/>
      <c r="BIG75" s="117"/>
      <c r="BIH75" s="117"/>
      <c r="BII75" s="117"/>
      <c r="BIJ75" s="117"/>
      <c r="BIK75" s="117"/>
      <c r="BIL75" s="117"/>
      <c r="BIM75" s="117"/>
      <c r="BIN75" s="117"/>
      <c r="BIO75" s="117"/>
      <c r="BIP75" s="117"/>
      <c r="BIQ75" s="117"/>
      <c r="BIR75" s="117"/>
      <c r="BIS75" s="117"/>
      <c r="BIT75" s="117"/>
      <c r="BIU75" s="117"/>
      <c r="BIV75" s="117"/>
      <c r="BIW75" s="117"/>
      <c r="BIX75" s="117"/>
      <c r="BIY75" s="117"/>
      <c r="BIZ75" s="117"/>
      <c r="BJA75" s="117"/>
      <c r="BJB75" s="117"/>
      <c r="BJC75" s="117"/>
      <c r="BJD75" s="117"/>
      <c r="BJE75" s="117"/>
      <c r="BJF75" s="117"/>
      <c r="BJG75" s="117"/>
      <c r="BJH75" s="117"/>
      <c r="BJI75" s="117"/>
      <c r="BJJ75" s="117"/>
      <c r="BJK75" s="117"/>
      <c r="BJL75" s="117"/>
      <c r="BJM75" s="117"/>
      <c r="BJN75" s="117"/>
      <c r="BJO75" s="117"/>
      <c r="BJP75" s="117"/>
      <c r="BJQ75" s="117"/>
      <c r="BJR75" s="117"/>
      <c r="BJS75" s="117"/>
      <c r="BJT75" s="117"/>
      <c r="BJU75" s="117"/>
      <c r="BJV75" s="117"/>
      <c r="BJW75" s="117"/>
      <c r="BJX75" s="117"/>
      <c r="BJY75" s="117"/>
      <c r="BJZ75" s="117"/>
      <c r="BKA75" s="117"/>
      <c r="BKB75" s="117"/>
      <c r="BKC75" s="117"/>
      <c r="BKD75" s="117"/>
      <c r="BKE75" s="117"/>
      <c r="BKF75" s="117"/>
      <c r="BKG75" s="117"/>
      <c r="BKH75" s="117"/>
      <c r="BKI75" s="117"/>
      <c r="BKJ75" s="117"/>
      <c r="BKK75" s="117"/>
      <c r="BKL75" s="117"/>
      <c r="BKM75" s="117"/>
      <c r="BKN75" s="117"/>
      <c r="BKO75" s="117"/>
      <c r="BKP75" s="117"/>
      <c r="BKQ75" s="117"/>
      <c r="BKR75" s="117"/>
      <c r="BKS75" s="117"/>
      <c r="BKT75" s="117"/>
      <c r="BKU75" s="117"/>
      <c r="BKV75" s="117"/>
      <c r="BKW75" s="117"/>
      <c r="BKX75" s="117"/>
      <c r="BKY75" s="117"/>
      <c r="BKZ75" s="117"/>
      <c r="BLA75" s="117"/>
      <c r="BLB75" s="117"/>
      <c r="BLC75" s="117"/>
      <c r="BLD75" s="117"/>
      <c r="BLE75" s="117"/>
      <c r="BLF75" s="117"/>
      <c r="BLG75" s="117"/>
      <c r="BLH75" s="117"/>
      <c r="BLI75" s="117"/>
      <c r="BLJ75" s="117"/>
      <c r="BLK75" s="117"/>
      <c r="BLL75" s="117"/>
      <c r="BLM75" s="117"/>
      <c r="BLN75" s="117"/>
      <c r="BLO75" s="117"/>
      <c r="BLP75" s="117"/>
      <c r="BLQ75" s="117"/>
      <c r="BLR75" s="117"/>
      <c r="BLS75" s="117"/>
      <c r="BLT75" s="117"/>
      <c r="BLU75" s="117"/>
      <c r="BLV75" s="117"/>
      <c r="BLW75" s="117"/>
      <c r="BLX75" s="117"/>
      <c r="BLY75" s="117"/>
      <c r="BLZ75" s="117"/>
      <c r="BMA75" s="117"/>
      <c r="BMB75" s="117"/>
      <c r="BMC75" s="117"/>
      <c r="BMD75" s="117"/>
      <c r="BME75" s="117"/>
      <c r="BMF75" s="117"/>
      <c r="BMG75" s="117"/>
      <c r="BMH75" s="117"/>
      <c r="BMI75" s="117"/>
      <c r="BMJ75" s="117"/>
      <c r="BMK75" s="117"/>
      <c r="BML75" s="117"/>
      <c r="BMM75" s="117"/>
      <c r="BMN75" s="117"/>
      <c r="BMO75" s="117"/>
      <c r="BMP75" s="117"/>
      <c r="BMQ75" s="117"/>
      <c r="BMR75" s="117"/>
      <c r="BMS75" s="117"/>
      <c r="BMT75" s="117"/>
      <c r="BMU75" s="117"/>
      <c r="BMV75" s="117"/>
      <c r="BMW75" s="117"/>
      <c r="BMX75" s="117"/>
      <c r="BMY75" s="117"/>
      <c r="BMZ75" s="117"/>
      <c r="BNA75" s="117"/>
      <c r="BNB75" s="117"/>
      <c r="BNC75" s="117"/>
      <c r="BND75" s="117"/>
      <c r="BNE75" s="117"/>
      <c r="BNF75" s="117"/>
      <c r="BNG75" s="117"/>
      <c r="BNH75" s="117"/>
      <c r="BNI75" s="117"/>
      <c r="BNJ75" s="117"/>
      <c r="BNK75" s="117"/>
      <c r="BNL75" s="117"/>
      <c r="BNM75" s="117"/>
      <c r="BNN75" s="117"/>
      <c r="BNO75" s="117"/>
      <c r="BNP75" s="117"/>
      <c r="BNQ75" s="117"/>
      <c r="BNR75" s="117"/>
      <c r="BNS75" s="117"/>
      <c r="BNT75" s="117"/>
      <c r="BNU75" s="117"/>
      <c r="BNV75" s="117"/>
      <c r="BNW75" s="117"/>
      <c r="BNX75" s="117"/>
      <c r="BNY75" s="117"/>
      <c r="BNZ75" s="117"/>
      <c r="BOA75" s="117"/>
      <c r="BOB75" s="117"/>
      <c r="BOC75" s="117"/>
      <c r="BOD75" s="117"/>
      <c r="BOE75" s="117"/>
      <c r="BOF75" s="117"/>
      <c r="BOG75" s="117"/>
      <c r="BOH75" s="117"/>
      <c r="BOI75" s="117"/>
      <c r="BOJ75" s="117"/>
      <c r="BOK75" s="117"/>
      <c r="BOL75" s="117"/>
      <c r="BOM75" s="117"/>
      <c r="BON75" s="117"/>
      <c r="BOO75" s="117"/>
      <c r="BOP75" s="117"/>
      <c r="BOQ75" s="117"/>
      <c r="BOR75" s="117"/>
      <c r="BOS75" s="117"/>
      <c r="BOT75" s="117"/>
      <c r="BOU75" s="117"/>
      <c r="BOV75" s="117"/>
      <c r="BOW75" s="117"/>
      <c r="BOX75" s="117"/>
      <c r="BOY75" s="117"/>
      <c r="BOZ75" s="117"/>
      <c r="BPA75" s="117"/>
      <c r="BPB75" s="117"/>
      <c r="BPC75" s="117"/>
      <c r="BPD75" s="117"/>
      <c r="BPE75" s="117"/>
      <c r="BPF75" s="117"/>
      <c r="BPG75" s="117"/>
      <c r="BPH75" s="117"/>
      <c r="BPI75" s="117"/>
      <c r="BPJ75" s="117"/>
      <c r="BPK75" s="117"/>
      <c r="BPL75" s="117"/>
      <c r="BPM75" s="117"/>
      <c r="BPN75" s="117"/>
      <c r="BPO75" s="117"/>
      <c r="BPP75" s="117"/>
      <c r="BPQ75" s="117"/>
      <c r="BPR75" s="117"/>
      <c r="BPS75" s="117"/>
      <c r="BPT75" s="117"/>
      <c r="BPU75" s="117"/>
      <c r="BPV75" s="117"/>
      <c r="BPW75" s="117"/>
      <c r="BPX75" s="117"/>
      <c r="BPY75" s="117"/>
      <c r="BPZ75" s="117"/>
      <c r="BQA75" s="117"/>
      <c r="BQB75" s="117"/>
      <c r="BQC75" s="117"/>
      <c r="BQD75" s="117"/>
      <c r="BQE75" s="117"/>
      <c r="BQF75" s="117"/>
      <c r="BQG75" s="117"/>
      <c r="BQH75" s="117"/>
      <c r="BQI75" s="117"/>
      <c r="BQJ75" s="117"/>
      <c r="BQK75" s="117"/>
      <c r="BQL75" s="117"/>
      <c r="BQM75" s="117"/>
      <c r="BQN75" s="117"/>
      <c r="BQO75" s="117"/>
      <c r="BQP75" s="117"/>
      <c r="BQQ75" s="117"/>
      <c r="BQR75" s="117"/>
      <c r="BQS75" s="117"/>
      <c r="BQT75" s="117"/>
      <c r="BQU75" s="117"/>
      <c r="BQV75" s="117"/>
      <c r="BQW75" s="117"/>
      <c r="BQX75" s="117"/>
      <c r="BQY75" s="117"/>
      <c r="BQZ75" s="117"/>
      <c r="BRA75" s="117"/>
      <c r="BRB75" s="117"/>
      <c r="BRC75" s="117"/>
      <c r="BRD75" s="117"/>
      <c r="BRE75" s="117"/>
      <c r="BRF75" s="117"/>
      <c r="BRG75" s="117"/>
      <c r="BRH75" s="117"/>
      <c r="BRI75" s="117"/>
      <c r="BRJ75" s="117"/>
      <c r="BRK75" s="117"/>
      <c r="BRL75" s="117"/>
      <c r="BRM75" s="117"/>
      <c r="BRN75" s="117"/>
      <c r="BRO75" s="117"/>
      <c r="BRP75" s="117"/>
      <c r="BRQ75" s="117"/>
      <c r="BRR75" s="117"/>
      <c r="BRS75" s="117"/>
      <c r="BRT75" s="117"/>
      <c r="BRU75" s="117"/>
      <c r="BRV75" s="117"/>
      <c r="BRW75" s="117"/>
      <c r="BRX75" s="117"/>
      <c r="BRY75" s="117"/>
      <c r="BRZ75" s="117"/>
      <c r="BSA75" s="117"/>
      <c r="BSB75" s="117"/>
      <c r="BSC75" s="117"/>
      <c r="BSD75" s="117"/>
      <c r="BSE75" s="117"/>
      <c r="BSF75" s="117"/>
      <c r="BSG75" s="117"/>
      <c r="BSH75" s="117"/>
      <c r="BSI75" s="117"/>
      <c r="BSJ75" s="117"/>
      <c r="BSK75" s="117"/>
      <c r="BSL75" s="117"/>
      <c r="BSM75" s="117"/>
      <c r="BSN75" s="117"/>
      <c r="BSO75" s="117"/>
      <c r="BSP75" s="117"/>
      <c r="BSQ75" s="117"/>
      <c r="BSR75" s="117"/>
      <c r="BSS75" s="117"/>
      <c r="BST75" s="117"/>
      <c r="BSU75" s="117"/>
      <c r="BSV75" s="117"/>
      <c r="BSW75" s="117"/>
      <c r="BSX75" s="117"/>
      <c r="BSY75" s="117"/>
      <c r="BSZ75" s="117"/>
      <c r="BTA75" s="117"/>
      <c r="BTB75" s="117"/>
      <c r="BTC75" s="117"/>
      <c r="BTD75" s="117"/>
      <c r="BTE75" s="117"/>
      <c r="BTF75" s="117"/>
      <c r="BTG75" s="117"/>
      <c r="BTH75" s="117"/>
      <c r="BTI75" s="117"/>
      <c r="BTJ75" s="117"/>
      <c r="BTK75" s="117"/>
      <c r="BTL75" s="117"/>
      <c r="BTM75" s="117"/>
      <c r="BTN75" s="117"/>
      <c r="BTO75" s="117"/>
      <c r="BTP75" s="117"/>
      <c r="BTQ75" s="117"/>
      <c r="BTR75" s="117"/>
      <c r="BTS75" s="117"/>
      <c r="BTT75" s="117"/>
      <c r="BTU75" s="117"/>
      <c r="BTV75" s="117"/>
      <c r="BTW75" s="117"/>
      <c r="BTX75" s="117"/>
      <c r="BTY75" s="117"/>
      <c r="BTZ75" s="117"/>
      <c r="BUA75" s="117"/>
      <c r="BUB75" s="117"/>
      <c r="BUC75" s="117"/>
      <c r="BUD75" s="117"/>
      <c r="BUE75" s="117"/>
      <c r="BUF75" s="117"/>
      <c r="BUG75" s="117"/>
      <c r="BUH75" s="117"/>
      <c r="BUI75" s="117"/>
      <c r="BUJ75" s="117"/>
      <c r="BUK75" s="117"/>
      <c r="BUL75" s="117"/>
      <c r="BUM75" s="117"/>
      <c r="BUN75" s="117"/>
      <c r="BUO75" s="117"/>
      <c r="BUP75" s="117"/>
      <c r="BUQ75" s="117"/>
      <c r="BUR75" s="117"/>
      <c r="BUS75" s="117"/>
      <c r="BUT75" s="117"/>
      <c r="BUU75" s="117"/>
      <c r="BUV75" s="117"/>
      <c r="BUW75" s="117"/>
      <c r="BUX75" s="117"/>
      <c r="BUY75" s="117"/>
      <c r="BUZ75" s="117"/>
      <c r="BVA75" s="117"/>
      <c r="BVB75" s="117"/>
      <c r="BVC75" s="117"/>
      <c r="BVD75" s="117"/>
      <c r="BVE75" s="117"/>
      <c r="BVF75" s="117"/>
      <c r="BVG75" s="117"/>
      <c r="BVH75" s="117"/>
      <c r="BVI75" s="117"/>
      <c r="BVJ75" s="117"/>
      <c r="BVK75" s="117"/>
      <c r="BVL75" s="117"/>
      <c r="BVM75" s="117"/>
      <c r="BVN75" s="117"/>
      <c r="BVO75" s="117"/>
      <c r="BVP75" s="117"/>
      <c r="BVQ75" s="117"/>
      <c r="BVR75" s="117"/>
      <c r="BVS75" s="117"/>
      <c r="BVT75" s="117"/>
      <c r="BVU75" s="117"/>
      <c r="BVV75" s="117"/>
      <c r="BVW75" s="117"/>
      <c r="BVX75" s="117"/>
      <c r="BVY75" s="117"/>
      <c r="BVZ75" s="117"/>
      <c r="BWA75" s="117"/>
      <c r="BWB75" s="117"/>
      <c r="BWC75" s="117"/>
      <c r="BWD75" s="117"/>
      <c r="BWE75" s="117"/>
      <c r="BWF75" s="117"/>
      <c r="BWG75" s="117"/>
      <c r="BWH75" s="117"/>
      <c r="BWI75" s="117"/>
      <c r="BWJ75" s="117"/>
      <c r="BWK75" s="117"/>
      <c r="BWL75" s="117"/>
      <c r="BWM75" s="117"/>
      <c r="BWN75" s="117"/>
      <c r="BWO75" s="117"/>
      <c r="BWP75" s="117"/>
      <c r="BWQ75" s="117"/>
      <c r="BWR75" s="117"/>
      <c r="BWS75" s="117"/>
      <c r="BWT75" s="117"/>
      <c r="BWU75" s="117"/>
      <c r="BWV75" s="117"/>
      <c r="BWW75" s="117"/>
      <c r="BWX75" s="117"/>
      <c r="BWY75" s="117"/>
      <c r="BWZ75" s="117"/>
      <c r="BXA75" s="117"/>
      <c r="BXB75" s="117"/>
      <c r="BXC75" s="117"/>
      <c r="BXD75" s="117"/>
      <c r="BXE75" s="117"/>
      <c r="BXF75" s="117"/>
      <c r="BXG75" s="117"/>
      <c r="BXH75" s="117"/>
      <c r="BXI75" s="117"/>
      <c r="BXJ75" s="117"/>
      <c r="BXK75" s="117"/>
      <c r="BXL75" s="117"/>
      <c r="BXM75" s="117"/>
      <c r="BXN75" s="117"/>
      <c r="BXO75" s="117"/>
      <c r="BXP75" s="117"/>
      <c r="BXQ75" s="117"/>
      <c r="BXR75" s="117"/>
      <c r="BXS75" s="117"/>
      <c r="BXT75" s="117"/>
      <c r="BXU75" s="117"/>
      <c r="BXV75" s="117"/>
      <c r="BXW75" s="117"/>
      <c r="BXX75" s="117"/>
      <c r="BXY75" s="117"/>
      <c r="BXZ75" s="117"/>
      <c r="BYA75" s="117"/>
      <c r="BYB75" s="117"/>
      <c r="BYC75" s="117"/>
      <c r="BYD75" s="117"/>
      <c r="BYE75" s="117"/>
      <c r="BYF75" s="117"/>
      <c r="BYG75" s="117"/>
      <c r="BYH75" s="117"/>
      <c r="BYI75" s="117"/>
      <c r="BYJ75" s="117"/>
      <c r="BYK75" s="117"/>
      <c r="BYL75" s="117"/>
      <c r="BYM75" s="117"/>
      <c r="BYN75" s="117"/>
      <c r="BYO75" s="117"/>
      <c r="BYP75" s="117"/>
      <c r="BYQ75" s="117"/>
      <c r="BYR75" s="117"/>
      <c r="BYS75" s="117"/>
      <c r="BYT75" s="117"/>
      <c r="BYU75" s="117"/>
      <c r="BYV75" s="117"/>
      <c r="BYW75" s="117"/>
      <c r="BYX75" s="117"/>
      <c r="BYY75" s="117"/>
      <c r="BYZ75" s="117"/>
      <c r="BZA75" s="117"/>
      <c r="BZB75" s="117"/>
      <c r="BZC75" s="117"/>
      <c r="BZD75" s="117"/>
      <c r="BZE75" s="117"/>
      <c r="BZF75" s="117"/>
      <c r="BZG75" s="117"/>
      <c r="BZH75" s="117"/>
      <c r="BZI75" s="117"/>
      <c r="BZJ75" s="117"/>
      <c r="BZK75" s="117"/>
      <c r="BZL75" s="117"/>
      <c r="BZM75" s="117"/>
      <c r="BZN75" s="117"/>
      <c r="BZO75" s="117"/>
      <c r="BZP75" s="117"/>
      <c r="BZQ75" s="117"/>
      <c r="BZR75" s="117"/>
      <c r="BZS75" s="117"/>
      <c r="BZT75" s="117"/>
      <c r="BZU75" s="117"/>
      <c r="BZV75" s="117"/>
      <c r="BZW75" s="117"/>
      <c r="BZX75" s="117"/>
      <c r="BZY75" s="117"/>
      <c r="BZZ75" s="117"/>
      <c r="CAA75" s="117"/>
      <c r="CAB75" s="117"/>
      <c r="CAC75" s="117"/>
      <c r="CAD75" s="117"/>
      <c r="CAE75" s="117"/>
      <c r="CAF75" s="117"/>
      <c r="CAG75" s="117"/>
      <c r="CAH75" s="117"/>
      <c r="CAI75" s="117"/>
      <c r="CAJ75" s="117"/>
      <c r="CAK75" s="117"/>
      <c r="CAL75" s="117"/>
      <c r="CAM75" s="117"/>
      <c r="CAN75" s="117"/>
      <c r="CAO75" s="117"/>
      <c r="CAP75" s="117"/>
      <c r="CAQ75" s="117"/>
      <c r="CAR75" s="117"/>
      <c r="CAS75" s="117"/>
      <c r="CAT75" s="117"/>
      <c r="CAU75" s="117"/>
      <c r="CAV75" s="117"/>
      <c r="CAW75" s="117"/>
      <c r="CAX75" s="117"/>
      <c r="CAY75" s="117"/>
      <c r="CAZ75" s="117"/>
      <c r="CBA75" s="117"/>
      <c r="CBB75" s="117"/>
      <c r="CBC75" s="117"/>
      <c r="CBD75" s="117"/>
      <c r="CBE75" s="117"/>
      <c r="CBF75" s="117"/>
      <c r="CBG75" s="117"/>
      <c r="CBH75" s="117"/>
      <c r="CBI75" s="117"/>
      <c r="CBJ75" s="117"/>
      <c r="CBK75" s="117"/>
      <c r="CBL75" s="117"/>
      <c r="CBM75" s="117"/>
      <c r="CBN75" s="117"/>
      <c r="CBO75" s="117"/>
      <c r="CBP75" s="117"/>
      <c r="CBQ75" s="117"/>
      <c r="CBR75" s="117"/>
      <c r="CBS75" s="117"/>
      <c r="CBT75" s="117"/>
      <c r="CBU75" s="117"/>
      <c r="CBV75" s="117"/>
      <c r="CBW75" s="117"/>
      <c r="CBX75" s="117"/>
      <c r="CBY75" s="117"/>
      <c r="CBZ75" s="117"/>
      <c r="CCA75" s="117"/>
      <c r="CCB75" s="117"/>
      <c r="CCC75" s="117"/>
      <c r="CCD75" s="117"/>
      <c r="CCE75" s="117"/>
      <c r="CCF75" s="117"/>
      <c r="CCG75" s="117"/>
      <c r="CCH75" s="117"/>
      <c r="CCI75" s="117"/>
      <c r="CCJ75" s="117"/>
      <c r="CCK75" s="117"/>
      <c r="CCL75" s="117"/>
      <c r="CCM75" s="117"/>
      <c r="CCN75" s="117"/>
      <c r="CCO75" s="117"/>
      <c r="CCP75" s="117"/>
      <c r="CCQ75" s="117"/>
      <c r="CCR75" s="117"/>
      <c r="CCS75" s="117"/>
      <c r="CCT75" s="117"/>
      <c r="CCU75" s="117"/>
      <c r="CCV75" s="117"/>
      <c r="CCW75" s="117"/>
      <c r="CCX75" s="117"/>
      <c r="CCY75" s="117"/>
      <c r="CCZ75" s="117"/>
      <c r="CDA75" s="117"/>
      <c r="CDB75" s="117"/>
      <c r="CDC75" s="117"/>
      <c r="CDD75" s="117"/>
      <c r="CDE75" s="117"/>
      <c r="CDF75" s="117"/>
      <c r="CDG75" s="117"/>
      <c r="CDH75" s="117"/>
      <c r="CDI75" s="117"/>
      <c r="CDJ75" s="117"/>
      <c r="CDK75" s="117"/>
      <c r="CDL75" s="117"/>
      <c r="CDM75" s="117"/>
      <c r="CDN75" s="117"/>
      <c r="CDO75" s="117"/>
      <c r="CDP75" s="117"/>
      <c r="CDQ75" s="117"/>
      <c r="CDR75" s="117"/>
      <c r="CDS75" s="117"/>
      <c r="CDT75" s="117"/>
      <c r="CDU75" s="117"/>
      <c r="CDV75" s="117"/>
      <c r="CDW75" s="117"/>
      <c r="CDX75" s="117"/>
      <c r="CDY75" s="117"/>
      <c r="CDZ75" s="117"/>
      <c r="CEA75" s="117"/>
      <c r="CEB75" s="117"/>
      <c r="CEC75" s="117"/>
      <c r="CED75" s="117"/>
      <c r="CEE75" s="117"/>
      <c r="CEF75" s="117"/>
      <c r="CEG75" s="117"/>
      <c r="CEH75" s="117"/>
      <c r="CEI75" s="117"/>
      <c r="CEJ75" s="117"/>
      <c r="CEK75" s="117"/>
      <c r="CEL75" s="117"/>
      <c r="CEM75" s="117"/>
      <c r="CEN75" s="117"/>
      <c r="CEO75" s="117"/>
      <c r="CEP75" s="117"/>
      <c r="CEQ75" s="117"/>
      <c r="CER75" s="117"/>
      <c r="CES75" s="117"/>
      <c r="CET75" s="117"/>
      <c r="CEU75" s="117"/>
      <c r="CEV75" s="117"/>
      <c r="CEW75" s="117"/>
      <c r="CEX75" s="117"/>
      <c r="CEY75" s="117"/>
      <c r="CEZ75" s="117"/>
      <c r="CFA75" s="117"/>
      <c r="CFB75" s="117"/>
      <c r="CFC75" s="117"/>
      <c r="CFD75" s="117"/>
      <c r="CFE75" s="117"/>
      <c r="CFF75" s="117"/>
      <c r="CFG75" s="117"/>
      <c r="CFH75" s="117"/>
      <c r="CFI75" s="117"/>
      <c r="CFJ75" s="117"/>
      <c r="CFK75" s="117"/>
      <c r="CFL75" s="117"/>
      <c r="CFM75" s="117"/>
      <c r="CFN75" s="117"/>
      <c r="CFO75" s="117"/>
      <c r="CFP75" s="117"/>
      <c r="CFQ75" s="117"/>
      <c r="CFR75" s="117"/>
      <c r="CFS75" s="117"/>
      <c r="CFT75" s="117"/>
      <c r="CFU75" s="117"/>
      <c r="CFV75" s="117"/>
      <c r="CFW75" s="117"/>
      <c r="CFX75" s="117"/>
      <c r="CFY75" s="117"/>
      <c r="CFZ75" s="117"/>
      <c r="CGA75" s="117"/>
      <c r="CGB75" s="117"/>
      <c r="CGC75" s="117"/>
      <c r="CGD75" s="117"/>
      <c r="CGE75" s="117"/>
      <c r="CGF75" s="117"/>
      <c r="CGG75" s="117"/>
      <c r="CGH75" s="117"/>
      <c r="CGI75" s="117"/>
      <c r="CGJ75" s="117"/>
      <c r="CGK75" s="117"/>
      <c r="CGL75" s="117"/>
      <c r="CGM75" s="117"/>
      <c r="CGN75" s="117"/>
      <c r="CGO75" s="117"/>
      <c r="CGP75" s="117"/>
      <c r="CGQ75" s="117"/>
      <c r="CGR75" s="117"/>
      <c r="CGS75" s="117"/>
      <c r="CGT75" s="117"/>
      <c r="CGU75" s="117"/>
      <c r="CGV75" s="117"/>
      <c r="CGW75" s="117"/>
      <c r="CGX75" s="117"/>
      <c r="CGY75" s="117"/>
      <c r="CGZ75" s="117"/>
      <c r="CHA75" s="117"/>
      <c r="CHB75" s="117"/>
      <c r="CHC75" s="117"/>
      <c r="CHD75" s="117"/>
      <c r="CHE75" s="117"/>
      <c r="CHF75" s="117"/>
      <c r="CHG75" s="117"/>
      <c r="CHH75" s="117"/>
      <c r="CHI75" s="117"/>
      <c r="CHJ75" s="117"/>
      <c r="CHK75" s="117"/>
      <c r="CHL75" s="117"/>
      <c r="CHM75" s="117"/>
      <c r="CHN75" s="117"/>
      <c r="CHO75" s="117"/>
      <c r="CHP75" s="117"/>
      <c r="CHQ75" s="117"/>
      <c r="CHR75" s="117"/>
      <c r="CHS75" s="117"/>
      <c r="CHT75" s="117"/>
      <c r="CHU75" s="117"/>
      <c r="CHV75" s="117"/>
      <c r="CHW75" s="117"/>
      <c r="CHX75" s="117"/>
      <c r="CHY75" s="117"/>
      <c r="CHZ75" s="117"/>
      <c r="CIA75" s="117"/>
      <c r="CIB75" s="117"/>
      <c r="CIC75" s="117"/>
      <c r="CID75" s="117"/>
      <c r="CIE75" s="117"/>
      <c r="CIF75" s="117"/>
      <c r="CIG75" s="117"/>
      <c r="CIH75" s="117"/>
      <c r="CII75" s="117"/>
      <c r="CIJ75" s="117"/>
      <c r="CIK75" s="117"/>
      <c r="CIL75" s="117"/>
      <c r="CIM75" s="117"/>
      <c r="CIN75" s="117"/>
      <c r="CIO75" s="117"/>
      <c r="CIP75" s="117"/>
      <c r="CIQ75" s="117"/>
      <c r="CIR75" s="117"/>
      <c r="CIS75" s="117"/>
      <c r="CIT75" s="117"/>
      <c r="CIU75" s="117"/>
      <c r="CIV75" s="117"/>
      <c r="CIW75" s="117"/>
      <c r="CIX75" s="117"/>
      <c r="CIY75" s="117"/>
      <c r="CIZ75" s="117"/>
      <c r="CJA75" s="117"/>
      <c r="CJB75" s="117"/>
      <c r="CJC75" s="117"/>
      <c r="CJD75" s="117"/>
      <c r="CJE75" s="117"/>
      <c r="CJF75" s="117"/>
      <c r="CJG75" s="117"/>
      <c r="CJH75" s="117"/>
      <c r="CJI75" s="117"/>
      <c r="CJJ75" s="117"/>
      <c r="CJK75" s="117"/>
      <c r="CJL75" s="117"/>
      <c r="CJM75" s="117"/>
      <c r="CJN75" s="117"/>
      <c r="CJO75" s="117"/>
      <c r="CJP75" s="117"/>
      <c r="CJQ75" s="117"/>
      <c r="CJR75" s="117"/>
      <c r="CJS75" s="117"/>
      <c r="CJT75" s="117"/>
      <c r="CJU75" s="117"/>
      <c r="CJV75" s="117"/>
      <c r="CJW75" s="117"/>
      <c r="CJX75" s="117"/>
      <c r="CJY75" s="117"/>
      <c r="CJZ75" s="117"/>
      <c r="CKA75" s="117"/>
      <c r="CKB75" s="117"/>
      <c r="CKC75" s="117"/>
      <c r="CKD75" s="117"/>
      <c r="CKE75" s="117"/>
      <c r="CKF75" s="117"/>
      <c r="CKG75" s="117"/>
      <c r="CKH75" s="117"/>
      <c r="CKI75" s="117"/>
      <c r="CKJ75" s="117"/>
      <c r="CKK75" s="117"/>
      <c r="CKL75" s="117"/>
      <c r="CKM75" s="117"/>
      <c r="CKN75" s="117"/>
      <c r="CKO75" s="117"/>
      <c r="CKP75" s="117"/>
      <c r="CKQ75" s="117"/>
      <c r="CKR75" s="117"/>
      <c r="CKS75" s="117"/>
      <c r="CKT75" s="117"/>
      <c r="CKU75" s="117"/>
      <c r="CKV75" s="117"/>
      <c r="CKW75" s="117"/>
      <c r="CKX75" s="117"/>
      <c r="CKY75" s="117"/>
      <c r="CKZ75" s="117"/>
      <c r="CLA75" s="117"/>
      <c r="CLB75" s="117"/>
      <c r="CLC75" s="117"/>
      <c r="CLD75" s="117"/>
      <c r="CLE75" s="117"/>
      <c r="CLF75" s="117"/>
      <c r="CLG75" s="117"/>
      <c r="CLH75" s="117"/>
      <c r="CLI75" s="117"/>
      <c r="CLJ75" s="117"/>
      <c r="CLK75" s="117"/>
      <c r="CLL75" s="117"/>
      <c r="CLM75" s="117"/>
      <c r="CLN75" s="117"/>
      <c r="CLO75" s="117"/>
      <c r="CLP75" s="117"/>
      <c r="CLQ75" s="117"/>
      <c r="CLR75" s="117"/>
      <c r="CLS75" s="117"/>
      <c r="CLT75" s="117"/>
      <c r="CLU75" s="117"/>
      <c r="CLV75" s="117"/>
      <c r="CLW75" s="117"/>
      <c r="CLX75" s="117"/>
      <c r="CLY75" s="117"/>
      <c r="CLZ75" s="117"/>
      <c r="CMA75" s="117"/>
      <c r="CMB75" s="117"/>
      <c r="CMC75" s="117"/>
      <c r="CMD75" s="117"/>
      <c r="CME75" s="117"/>
      <c r="CMF75" s="117"/>
      <c r="CMG75" s="117"/>
      <c r="CMH75" s="117"/>
      <c r="CMI75" s="117"/>
      <c r="CMJ75" s="117"/>
      <c r="CMK75" s="117"/>
      <c r="CML75" s="117"/>
      <c r="CMM75" s="117"/>
      <c r="CMN75" s="117"/>
      <c r="CMO75" s="117"/>
      <c r="CMP75" s="117"/>
      <c r="CMQ75" s="117"/>
      <c r="CMR75" s="117"/>
      <c r="CMS75" s="117"/>
      <c r="CMT75" s="117"/>
      <c r="CMU75" s="117"/>
      <c r="CMV75" s="117"/>
      <c r="CMW75" s="117"/>
      <c r="CMX75" s="117"/>
      <c r="CMY75" s="117"/>
      <c r="CMZ75" s="117"/>
      <c r="CNA75" s="117"/>
      <c r="CNB75" s="117"/>
      <c r="CNC75" s="117"/>
      <c r="CND75" s="117"/>
      <c r="CNE75" s="117"/>
      <c r="CNF75" s="117"/>
      <c r="CNG75" s="117"/>
      <c r="CNH75" s="117"/>
      <c r="CNI75" s="117"/>
      <c r="CNJ75" s="117"/>
      <c r="CNK75" s="117"/>
      <c r="CNL75" s="117"/>
      <c r="CNM75" s="117"/>
      <c r="CNN75" s="117"/>
      <c r="CNO75" s="117"/>
      <c r="CNP75" s="117"/>
      <c r="CNQ75" s="117"/>
      <c r="CNR75" s="117"/>
      <c r="CNS75" s="117"/>
      <c r="CNT75" s="117"/>
      <c r="CNU75" s="117"/>
      <c r="CNV75" s="117"/>
      <c r="CNW75" s="117"/>
      <c r="CNX75" s="117"/>
      <c r="CNY75" s="117"/>
      <c r="CNZ75" s="117"/>
      <c r="COA75" s="117"/>
      <c r="COB75" s="117"/>
      <c r="COC75" s="117"/>
      <c r="COD75" s="117"/>
      <c r="COE75" s="117"/>
      <c r="COF75" s="117"/>
      <c r="COG75" s="117"/>
      <c r="COH75" s="117"/>
      <c r="COI75" s="117"/>
      <c r="COJ75" s="117"/>
      <c r="COK75" s="117"/>
      <c r="COL75" s="117"/>
      <c r="COM75" s="117"/>
      <c r="CON75" s="117"/>
      <c r="COO75" s="117"/>
      <c r="COP75" s="117"/>
      <c r="COQ75" s="117"/>
      <c r="COR75" s="117"/>
      <c r="COS75" s="117"/>
      <c r="COT75" s="117"/>
      <c r="COU75" s="117"/>
      <c r="COV75" s="117"/>
      <c r="COW75" s="117"/>
      <c r="COX75" s="117"/>
      <c r="COY75" s="117"/>
      <c r="COZ75" s="117"/>
      <c r="CPA75" s="117"/>
      <c r="CPB75" s="117"/>
      <c r="CPC75" s="117"/>
      <c r="CPD75" s="117"/>
      <c r="CPE75" s="117"/>
      <c r="CPF75" s="117"/>
      <c r="CPG75" s="117"/>
      <c r="CPH75" s="117"/>
      <c r="CPI75" s="117"/>
      <c r="CPJ75" s="117"/>
      <c r="CPK75" s="117"/>
      <c r="CPL75" s="117"/>
      <c r="CPM75" s="117"/>
      <c r="CPN75" s="117"/>
      <c r="CPO75" s="117"/>
      <c r="CPP75" s="117"/>
      <c r="CPQ75" s="117"/>
      <c r="CPR75" s="117"/>
      <c r="CPS75" s="117"/>
      <c r="CPT75" s="117"/>
      <c r="CPU75" s="117"/>
      <c r="CPV75" s="117"/>
      <c r="CPW75" s="117"/>
      <c r="CPX75" s="117"/>
      <c r="CPY75" s="117"/>
      <c r="CPZ75" s="117"/>
      <c r="CQA75" s="117"/>
      <c r="CQB75" s="117"/>
      <c r="CQC75" s="117"/>
      <c r="CQD75" s="117"/>
      <c r="CQE75" s="117"/>
      <c r="CQF75" s="117"/>
      <c r="CQG75" s="117"/>
      <c r="CQH75" s="117"/>
      <c r="CQI75" s="117"/>
      <c r="CQJ75" s="117"/>
      <c r="CQK75" s="117"/>
      <c r="CQL75" s="117"/>
      <c r="CQM75" s="117"/>
      <c r="CQN75" s="117"/>
      <c r="CQO75" s="117"/>
      <c r="CQP75" s="117"/>
      <c r="CQQ75" s="117"/>
      <c r="CQR75" s="117"/>
      <c r="CQS75" s="117"/>
      <c r="CQT75" s="117"/>
      <c r="CQU75" s="117"/>
      <c r="CQV75" s="117"/>
      <c r="CQW75" s="117"/>
      <c r="CQX75" s="117"/>
      <c r="CQY75" s="117"/>
      <c r="CQZ75" s="117"/>
      <c r="CRA75" s="117"/>
      <c r="CRB75" s="117"/>
      <c r="CRC75" s="117"/>
      <c r="CRD75" s="117"/>
      <c r="CRE75" s="117"/>
      <c r="CRF75" s="117"/>
      <c r="CRG75" s="117"/>
      <c r="CRH75" s="117"/>
      <c r="CRI75" s="117"/>
      <c r="CRJ75" s="117"/>
      <c r="CRK75" s="117"/>
      <c r="CRL75" s="117"/>
      <c r="CRM75" s="117"/>
      <c r="CRN75" s="117"/>
      <c r="CRO75" s="117"/>
      <c r="CRP75" s="117"/>
      <c r="CRQ75" s="117"/>
      <c r="CRR75" s="117"/>
      <c r="CRS75" s="117"/>
      <c r="CRT75" s="117"/>
      <c r="CRU75" s="117"/>
      <c r="CRV75" s="117"/>
      <c r="CRW75" s="117"/>
      <c r="CRX75" s="117"/>
      <c r="CRY75" s="117"/>
      <c r="CRZ75" s="117"/>
      <c r="CSA75" s="117"/>
      <c r="CSB75" s="117"/>
      <c r="CSC75" s="117"/>
      <c r="CSD75" s="117"/>
      <c r="CSE75" s="117"/>
      <c r="CSF75" s="117"/>
      <c r="CSG75" s="117"/>
      <c r="CSH75" s="117"/>
      <c r="CSI75" s="117"/>
      <c r="CSJ75" s="117"/>
      <c r="CSK75" s="117"/>
      <c r="CSL75" s="117"/>
      <c r="CSM75" s="117"/>
      <c r="CSN75" s="117"/>
      <c r="CSO75" s="117"/>
      <c r="CSP75" s="117"/>
      <c r="CSQ75" s="117"/>
      <c r="CSR75" s="117"/>
      <c r="CSS75" s="117"/>
      <c r="CST75" s="117"/>
      <c r="CSU75" s="117"/>
      <c r="CSV75" s="117"/>
      <c r="CSW75" s="117"/>
      <c r="CSX75" s="117"/>
      <c r="CSY75" s="117"/>
      <c r="CSZ75" s="117"/>
      <c r="CTA75" s="117"/>
      <c r="CTB75" s="117"/>
      <c r="CTC75" s="117"/>
      <c r="CTD75" s="117"/>
      <c r="CTE75" s="117"/>
      <c r="CTF75" s="117"/>
      <c r="CTG75" s="117"/>
      <c r="CTH75" s="117"/>
      <c r="CTI75" s="117"/>
      <c r="CTJ75" s="117"/>
      <c r="CTK75" s="117"/>
      <c r="CTL75" s="117"/>
      <c r="CTM75" s="117"/>
      <c r="CTN75" s="117"/>
      <c r="CTO75" s="117"/>
      <c r="CTP75" s="117"/>
      <c r="CTQ75" s="117"/>
      <c r="CTR75" s="117"/>
      <c r="CTS75" s="117"/>
      <c r="CTT75" s="117"/>
      <c r="CTU75" s="117"/>
      <c r="CTV75" s="117"/>
      <c r="CTW75" s="117"/>
      <c r="CTX75" s="117"/>
      <c r="CTY75" s="117"/>
      <c r="CTZ75" s="117"/>
      <c r="CUA75" s="117"/>
      <c r="CUB75" s="117"/>
      <c r="CUC75" s="117"/>
      <c r="CUD75" s="117"/>
      <c r="CUE75" s="117"/>
      <c r="CUF75" s="117"/>
      <c r="CUG75" s="117"/>
      <c r="CUH75" s="117"/>
      <c r="CUI75" s="117"/>
      <c r="CUJ75" s="117"/>
      <c r="CUK75" s="117"/>
      <c r="CUL75" s="117"/>
      <c r="CUM75" s="117"/>
      <c r="CUN75" s="117"/>
      <c r="CUO75" s="117"/>
      <c r="CUP75" s="117"/>
      <c r="CUQ75" s="117"/>
      <c r="CUR75" s="117"/>
      <c r="CUS75" s="117"/>
      <c r="CUT75" s="117"/>
      <c r="CUU75" s="117"/>
      <c r="CUV75" s="117"/>
      <c r="CUW75" s="117"/>
      <c r="CUX75" s="117"/>
      <c r="CUY75" s="117"/>
      <c r="CUZ75" s="117"/>
      <c r="CVA75" s="117"/>
      <c r="CVB75" s="117"/>
      <c r="CVC75" s="117"/>
      <c r="CVD75" s="117"/>
      <c r="CVE75" s="117"/>
      <c r="CVF75" s="117"/>
      <c r="CVG75" s="117"/>
      <c r="CVH75" s="117"/>
      <c r="CVI75" s="117"/>
      <c r="CVJ75" s="117"/>
      <c r="CVK75" s="117"/>
      <c r="CVL75" s="117"/>
      <c r="CVM75" s="117"/>
      <c r="CVN75" s="117"/>
      <c r="CVO75" s="117"/>
      <c r="CVP75" s="117"/>
      <c r="CVQ75" s="117"/>
      <c r="CVR75" s="117"/>
      <c r="CVS75" s="117"/>
      <c r="CVT75" s="117"/>
      <c r="CVU75" s="117"/>
      <c r="CVV75" s="117"/>
      <c r="CVW75" s="117"/>
      <c r="CVX75" s="117"/>
      <c r="CVY75" s="117"/>
      <c r="CVZ75" s="117"/>
      <c r="CWA75" s="117"/>
      <c r="CWB75" s="117"/>
      <c r="CWC75" s="117"/>
      <c r="CWD75" s="117"/>
      <c r="CWE75" s="117"/>
      <c r="CWF75" s="117"/>
      <c r="CWG75" s="117"/>
      <c r="CWH75" s="117"/>
      <c r="CWI75" s="117"/>
      <c r="CWJ75" s="117"/>
      <c r="CWK75" s="117"/>
      <c r="CWL75" s="117"/>
      <c r="CWM75" s="117"/>
      <c r="CWN75" s="117"/>
      <c r="CWO75" s="117"/>
      <c r="CWP75" s="117"/>
      <c r="CWQ75" s="117"/>
      <c r="CWR75" s="117"/>
      <c r="CWS75" s="117"/>
      <c r="CWT75" s="117"/>
      <c r="CWU75" s="117"/>
      <c r="CWV75" s="117"/>
      <c r="CWW75" s="117"/>
      <c r="CWX75" s="117"/>
      <c r="CWY75" s="117"/>
      <c r="CWZ75" s="117"/>
      <c r="CXA75" s="117"/>
      <c r="CXB75" s="117"/>
      <c r="CXC75" s="117"/>
      <c r="CXD75" s="117"/>
      <c r="CXE75" s="117"/>
      <c r="CXF75" s="117"/>
      <c r="CXG75" s="117"/>
      <c r="CXH75" s="117"/>
      <c r="CXI75" s="117"/>
      <c r="CXJ75" s="117"/>
      <c r="CXK75" s="117"/>
      <c r="CXL75" s="117"/>
      <c r="CXM75" s="117"/>
      <c r="CXN75" s="117"/>
      <c r="CXO75" s="117"/>
      <c r="CXP75" s="117"/>
      <c r="CXQ75" s="117"/>
      <c r="CXR75" s="117"/>
      <c r="CXS75" s="117"/>
      <c r="CXT75" s="117"/>
      <c r="CXU75" s="117"/>
      <c r="CXV75" s="117"/>
      <c r="CXW75" s="117"/>
      <c r="CXX75" s="117"/>
      <c r="CXY75" s="117"/>
      <c r="CXZ75" s="117"/>
      <c r="CYA75" s="117"/>
      <c r="CYB75" s="117"/>
      <c r="CYC75" s="117"/>
      <c r="CYD75" s="117"/>
      <c r="CYE75" s="117"/>
      <c r="CYF75" s="117"/>
      <c r="CYG75" s="117"/>
      <c r="CYH75" s="117"/>
      <c r="CYI75" s="117"/>
      <c r="CYJ75" s="117"/>
      <c r="CYK75" s="117"/>
      <c r="CYL75" s="117"/>
      <c r="CYM75" s="117"/>
      <c r="CYN75" s="117"/>
      <c r="CYO75" s="117"/>
      <c r="CYP75" s="117"/>
      <c r="CYQ75" s="117"/>
      <c r="CYR75" s="117"/>
      <c r="CYS75" s="117"/>
      <c r="CYT75" s="117"/>
      <c r="CYU75" s="117"/>
      <c r="CYV75" s="117"/>
      <c r="CYW75" s="117"/>
      <c r="CYX75" s="117"/>
      <c r="CYY75" s="117"/>
      <c r="CYZ75" s="117"/>
      <c r="CZA75" s="117"/>
      <c r="CZB75" s="117"/>
      <c r="CZC75" s="117"/>
      <c r="CZD75" s="117"/>
      <c r="CZE75" s="117"/>
      <c r="CZF75" s="117"/>
      <c r="CZG75" s="117"/>
      <c r="CZH75" s="117"/>
      <c r="CZI75" s="117"/>
      <c r="CZJ75" s="117"/>
      <c r="CZK75" s="117"/>
      <c r="CZL75" s="117"/>
      <c r="CZM75" s="117"/>
      <c r="CZN75" s="117"/>
      <c r="CZO75" s="117"/>
      <c r="CZP75" s="117"/>
      <c r="CZQ75" s="117"/>
      <c r="CZR75" s="117"/>
      <c r="CZS75" s="117"/>
      <c r="CZT75" s="117"/>
      <c r="CZU75" s="117"/>
      <c r="CZV75" s="117"/>
      <c r="CZW75" s="117"/>
      <c r="CZX75" s="117"/>
      <c r="CZY75" s="117"/>
      <c r="CZZ75" s="117"/>
      <c r="DAA75" s="117"/>
      <c r="DAB75" s="117"/>
      <c r="DAC75" s="117"/>
      <c r="DAD75" s="117"/>
      <c r="DAE75" s="117"/>
      <c r="DAF75" s="117"/>
      <c r="DAG75" s="117"/>
      <c r="DAH75" s="117"/>
      <c r="DAI75" s="117"/>
      <c r="DAJ75" s="117"/>
      <c r="DAK75" s="117"/>
      <c r="DAL75" s="117"/>
      <c r="DAM75" s="117"/>
      <c r="DAN75" s="117"/>
      <c r="DAO75" s="117"/>
      <c r="DAP75" s="117"/>
      <c r="DAQ75" s="117"/>
      <c r="DAR75" s="117"/>
      <c r="DAS75" s="117"/>
      <c r="DAT75" s="117"/>
      <c r="DAU75" s="117"/>
      <c r="DAV75" s="117"/>
      <c r="DAW75" s="117"/>
      <c r="DAX75" s="117"/>
      <c r="DAY75" s="117"/>
      <c r="DAZ75" s="117"/>
      <c r="DBA75" s="117"/>
      <c r="DBB75" s="117"/>
      <c r="DBC75" s="117"/>
      <c r="DBD75" s="117"/>
      <c r="DBE75" s="117"/>
      <c r="DBF75" s="117"/>
      <c r="DBG75" s="117"/>
      <c r="DBH75" s="117"/>
      <c r="DBI75" s="117"/>
      <c r="DBJ75" s="117"/>
      <c r="DBK75" s="117"/>
      <c r="DBL75" s="117"/>
      <c r="DBM75" s="117"/>
      <c r="DBN75" s="117"/>
      <c r="DBO75" s="117"/>
      <c r="DBP75" s="117"/>
      <c r="DBQ75" s="117"/>
      <c r="DBR75" s="117"/>
      <c r="DBS75" s="117"/>
      <c r="DBT75" s="117"/>
      <c r="DBU75" s="117"/>
      <c r="DBV75" s="117"/>
      <c r="DBW75" s="117"/>
      <c r="DBX75" s="117"/>
      <c r="DBY75" s="117"/>
      <c r="DBZ75" s="117"/>
      <c r="DCA75" s="117"/>
      <c r="DCB75" s="117"/>
      <c r="DCC75" s="117"/>
      <c r="DCD75" s="117"/>
      <c r="DCE75" s="117"/>
      <c r="DCF75" s="117"/>
      <c r="DCG75" s="117"/>
      <c r="DCH75" s="117"/>
      <c r="DCI75" s="117"/>
      <c r="DCJ75" s="117"/>
      <c r="DCK75" s="117"/>
      <c r="DCL75" s="117"/>
      <c r="DCM75" s="117"/>
      <c r="DCN75" s="117"/>
      <c r="DCO75" s="117"/>
      <c r="DCP75" s="117"/>
      <c r="DCQ75" s="117"/>
      <c r="DCR75" s="117"/>
      <c r="DCS75" s="117"/>
      <c r="DCT75" s="117"/>
      <c r="DCU75" s="117"/>
      <c r="DCV75" s="117"/>
      <c r="DCW75" s="117"/>
      <c r="DCX75" s="117"/>
      <c r="DCY75" s="117"/>
      <c r="DCZ75" s="117"/>
      <c r="DDA75" s="117"/>
      <c r="DDB75" s="117"/>
      <c r="DDC75" s="117"/>
      <c r="DDD75" s="117"/>
      <c r="DDE75" s="117"/>
      <c r="DDF75" s="117"/>
      <c r="DDG75" s="117"/>
      <c r="DDH75" s="117"/>
      <c r="DDI75" s="117"/>
      <c r="DDJ75" s="117"/>
      <c r="DDK75" s="117"/>
      <c r="DDL75" s="117"/>
      <c r="DDM75" s="117"/>
      <c r="DDN75" s="117"/>
      <c r="DDO75" s="117"/>
      <c r="DDP75" s="117"/>
      <c r="DDQ75" s="117"/>
      <c r="DDR75" s="117"/>
      <c r="DDS75" s="117"/>
      <c r="DDT75" s="117"/>
      <c r="DDU75" s="117"/>
      <c r="DDV75" s="117"/>
      <c r="DDW75" s="117"/>
      <c r="DDX75" s="117"/>
      <c r="DDY75" s="117"/>
      <c r="DDZ75" s="117"/>
      <c r="DEA75" s="117"/>
      <c r="DEB75" s="117"/>
      <c r="DEC75" s="117"/>
      <c r="DED75" s="117"/>
      <c r="DEE75" s="117"/>
      <c r="DEF75" s="117"/>
      <c r="DEG75" s="117"/>
      <c r="DEH75" s="117"/>
      <c r="DEI75" s="117"/>
      <c r="DEJ75" s="117"/>
      <c r="DEK75" s="117"/>
      <c r="DEL75" s="117"/>
      <c r="DEM75" s="117"/>
      <c r="DEN75" s="117"/>
      <c r="DEO75" s="117"/>
      <c r="DEP75" s="117"/>
      <c r="DEQ75" s="117"/>
      <c r="DER75" s="117"/>
      <c r="DES75" s="117"/>
      <c r="DET75" s="117"/>
      <c r="DEU75" s="117"/>
      <c r="DEV75" s="117"/>
      <c r="DEW75" s="117"/>
      <c r="DEX75" s="117"/>
      <c r="DEY75" s="117"/>
      <c r="DEZ75" s="117"/>
      <c r="DFA75" s="117"/>
      <c r="DFB75" s="117"/>
      <c r="DFC75" s="117"/>
      <c r="DFD75" s="117"/>
      <c r="DFE75" s="117"/>
      <c r="DFF75" s="117"/>
      <c r="DFG75" s="117"/>
      <c r="DFH75" s="117"/>
      <c r="DFI75" s="117"/>
      <c r="DFJ75" s="117"/>
      <c r="DFK75" s="117"/>
      <c r="DFL75" s="117"/>
      <c r="DFM75" s="117"/>
      <c r="DFN75" s="117"/>
      <c r="DFO75" s="117"/>
      <c r="DFP75" s="117"/>
      <c r="DFQ75" s="117"/>
      <c r="DFR75" s="117"/>
      <c r="DFS75" s="117"/>
      <c r="DFT75" s="117"/>
      <c r="DFU75" s="117"/>
      <c r="DFV75" s="117"/>
      <c r="DFW75" s="117"/>
      <c r="DFX75" s="117"/>
      <c r="DFY75" s="117"/>
      <c r="DFZ75" s="117"/>
      <c r="DGA75" s="117"/>
      <c r="DGB75" s="117"/>
      <c r="DGC75" s="117"/>
      <c r="DGD75" s="117"/>
      <c r="DGE75" s="117"/>
      <c r="DGF75" s="117"/>
      <c r="DGG75" s="117"/>
      <c r="DGH75" s="117"/>
      <c r="DGI75" s="117"/>
      <c r="DGJ75" s="117"/>
      <c r="DGK75" s="117"/>
      <c r="DGL75" s="117"/>
      <c r="DGM75" s="117"/>
      <c r="DGN75" s="117"/>
      <c r="DGO75" s="117"/>
      <c r="DGP75" s="117"/>
      <c r="DGQ75" s="117"/>
      <c r="DGR75" s="117"/>
      <c r="DGS75" s="117"/>
      <c r="DGT75" s="117"/>
      <c r="DGU75" s="117"/>
      <c r="DGV75" s="117"/>
      <c r="DGW75" s="117"/>
      <c r="DGX75" s="117"/>
      <c r="DGY75" s="117"/>
      <c r="DGZ75" s="117"/>
      <c r="DHA75" s="117"/>
      <c r="DHB75" s="117"/>
      <c r="DHC75" s="117"/>
      <c r="DHD75" s="117"/>
      <c r="DHE75" s="117"/>
      <c r="DHF75" s="117"/>
      <c r="DHG75" s="117"/>
      <c r="DHH75" s="117"/>
      <c r="DHI75" s="117"/>
      <c r="DHJ75" s="117"/>
      <c r="DHK75" s="117"/>
      <c r="DHL75" s="117"/>
      <c r="DHM75" s="117"/>
      <c r="DHN75" s="117"/>
      <c r="DHO75" s="117"/>
      <c r="DHP75" s="117"/>
      <c r="DHQ75" s="117"/>
      <c r="DHR75" s="117"/>
      <c r="DHS75" s="117"/>
      <c r="DHT75" s="117"/>
      <c r="DHU75" s="117"/>
      <c r="DHV75" s="117"/>
      <c r="DHW75" s="117"/>
      <c r="DHX75" s="117"/>
      <c r="DHY75" s="117"/>
      <c r="DHZ75" s="117"/>
      <c r="DIA75" s="117"/>
      <c r="DIB75" s="117"/>
      <c r="DIC75" s="117"/>
      <c r="DID75" s="117"/>
      <c r="DIE75" s="117"/>
      <c r="DIF75" s="117"/>
      <c r="DIG75" s="117"/>
      <c r="DIH75" s="117"/>
      <c r="DII75" s="117"/>
      <c r="DIJ75" s="117"/>
      <c r="DIK75" s="117"/>
      <c r="DIL75" s="117"/>
      <c r="DIM75" s="117"/>
      <c r="DIN75" s="117"/>
      <c r="DIO75" s="117"/>
      <c r="DIP75" s="117"/>
      <c r="DIQ75" s="117"/>
      <c r="DIR75" s="117"/>
      <c r="DIS75" s="117"/>
      <c r="DIT75" s="117"/>
      <c r="DIU75" s="117"/>
      <c r="DIV75" s="117"/>
      <c r="DIW75" s="117"/>
      <c r="DIX75" s="117"/>
      <c r="DIY75" s="117"/>
      <c r="DIZ75" s="117"/>
      <c r="DJA75" s="117"/>
      <c r="DJB75" s="117"/>
      <c r="DJC75" s="117"/>
      <c r="DJD75" s="117"/>
      <c r="DJE75" s="117"/>
      <c r="DJF75" s="117"/>
      <c r="DJG75" s="117"/>
      <c r="DJH75" s="117"/>
      <c r="DJI75" s="117"/>
      <c r="DJJ75" s="117"/>
      <c r="DJK75" s="117"/>
      <c r="DJL75" s="117"/>
      <c r="DJM75" s="117"/>
      <c r="DJN75" s="117"/>
      <c r="DJO75" s="117"/>
      <c r="DJP75" s="117"/>
      <c r="DJQ75" s="117"/>
      <c r="DJR75" s="117"/>
      <c r="DJS75" s="117"/>
      <c r="DJT75" s="117"/>
      <c r="DJU75" s="117"/>
      <c r="DJV75" s="117"/>
      <c r="DJW75" s="117"/>
      <c r="DJX75" s="117"/>
      <c r="DJY75" s="117"/>
      <c r="DJZ75" s="117"/>
      <c r="DKA75" s="117"/>
      <c r="DKB75" s="117"/>
      <c r="DKC75" s="117"/>
      <c r="DKD75" s="117"/>
      <c r="DKE75" s="117"/>
      <c r="DKF75" s="117"/>
      <c r="DKG75" s="117"/>
      <c r="DKH75" s="117"/>
      <c r="DKI75" s="117"/>
      <c r="DKJ75" s="117"/>
      <c r="DKK75" s="117"/>
      <c r="DKL75" s="117"/>
      <c r="DKM75" s="117"/>
      <c r="DKN75" s="117"/>
      <c r="DKO75" s="117"/>
      <c r="DKP75" s="117"/>
      <c r="DKQ75" s="117"/>
      <c r="DKR75" s="117"/>
      <c r="DKS75" s="117"/>
      <c r="DKT75" s="117"/>
      <c r="DKU75" s="117"/>
      <c r="DKV75" s="117"/>
      <c r="DKW75" s="117"/>
      <c r="DKX75" s="117"/>
      <c r="DKY75" s="117"/>
      <c r="DKZ75" s="117"/>
      <c r="DLA75" s="117"/>
      <c r="DLB75" s="117"/>
      <c r="DLC75" s="117"/>
      <c r="DLD75" s="117"/>
      <c r="DLE75" s="117"/>
      <c r="DLF75" s="117"/>
      <c r="DLG75" s="117"/>
      <c r="DLH75" s="117"/>
      <c r="DLI75" s="117"/>
      <c r="DLJ75" s="117"/>
      <c r="DLK75" s="117"/>
      <c r="DLL75" s="117"/>
      <c r="DLM75" s="117"/>
      <c r="DLN75" s="117"/>
      <c r="DLO75" s="117"/>
      <c r="DLP75" s="117"/>
      <c r="DLQ75" s="117"/>
      <c r="DLR75" s="117"/>
      <c r="DLS75" s="117"/>
      <c r="DLT75" s="117"/>
      <c r="DLU75" s="117"/>
      <c r="DLV75" s="117"/>
      <c r="DLW75" s="117"/>
      <c r="DLX75" s="117"/>
      <c r="DLY75" s="117"/>
      <c r="DLZ75" s="117"/>
      <c r="DMA75" s="117"/>
      <c r="DMB75" s="117"/>
      <c r="DMC75" s="117"/>
      <c r="DMD75" s="117"/>
      <c r="DME75" s="117"/>
      <c r="DMF75" s="117"/>
      <c r="DMG75" s="117"/>
      <c r="DMH75" s="117"/>
      <c r="DMI75" s="117"/>
      <c r="DMJ75" s="117"/>
      <c r="DMK75" s="117"/>
      <c r="DML75" s="117"/>
      <c r="DMM75" s="117"/>
      <c r="DMN75" s="117"/>
      <c r="DMO75" s="117"/>
      <c r="DMP75" s="117"/>
      <c r="DMQ75" s="117"/>
      <c r="DMR75" s="117"/>
      <c r="DMS75" s="117"/>
      <c r="DMT75" s="117"/>
      <c r="DMU75" s="117"/>
      <c r="DMV75" s="117"/>
      <c r="DMW75" s="117"/>
      <c r="DMX75" s="117"/>
      <c r="DMY75" s="117"/>
      <c r="DMZ75" s="117"/>
      <c r="DNA75" s="117"/>
      <c r="DNB75" s="117"/>
      <c r="DNC75" s="117"/>
      <c r="DND75" s="117"/>
      <c r="DNE75" s="117"/>
      <c r="DNF75" s="117"/>
      <c r="DNG75" s="117"/>
      <c r="DNH75" s="117"/>
      <c r="DNI75" s="117"/>
      <c r="DNJ75" s="117"/>
      <c r="DNK75" s="117"/>
      <c r="DNL75" s="117"/>
      <c r="DNM75" s="117"/>
      <c r="DNN75" s="117"/>
      <c r="DNO75" s="117"/>
      <c r="DNP75" s="117"/>
      <c r="DNQ75" s="117"/>
      <c r="DNR75" s="117"/>
      <c r="DNS75" s="117"/>
      <c r="DNT75" s="117"/>
      <c r="DNU75" s="117"/>
      <c r="DNV75" s="117"/>
      <c r="DNW75" s="117"/>
      <c r="DNX75" s="117"/>
      <c r="DNY75" s="117"/>
      <c r="DNZ75" s="117"/>
      <c r="DOA75" s="117"/>
      <c r="DOB75" s="117"/>
      <c r="DOC75" s="117"/>
      <c r="DOD75" s="117"/>
      <c r="DOE75" s="117"/>
      <c r="DOF75" s="117"/>
      <c r="DOG75" s="117"/>
      <c r="DOH75" s="117"/>
      <c r="DOI75" s="117"/>
      <c r="DOJ75" s="117"/>
      <c r="DOK75" s="117"/>
      <c r="DOL75" s="117"/>
      <c r="DOM75" s="117"/>
      <c r="DON75" s="117"/>
      <c r="DOO75" s="117"/>
      <c r="DOP75" s="117"/>
      <c r="DOQ75" s="117"/>
      <c r="DOR75" s="117"/>
      <c r="DOS75" s="117"/>
      <c r="DOT75" s="117"/>
      <c r="DOU75" s="117"/>
      <c r="DOV75" s="117"/>
      <c r="DOW75" s="117"/>
      <c r="DOX75" s="117"/>
      <c r="DOY75" s="117"/>
      <c r="DOZ75" s="117"/>
      <c r="DPA75" s="117"/>
      <c r="DPB75" s="117"/>
      <c r="DPC75" s="117"/>
      <c r="DPD75" s="117"/>
      <c r="DPE75" s="117"/>
      <c r="DPF75" s="117"/>
      <c r="DPG75" s="117"/>
      <c r="DPH75" s="117"/>
      <c r="DPI75" s="117"/>
      <c r="DPJ75" s="117"/>
      <c r="DPK75" s="117"/>
      <c r="DPL75" s="117"/>
      <c r="DPM75" s="117"/>
      <c r="DPN75" s="117"/>
      <c r="DPO75" s="117"/>
      <c r="DPP75" s="117"/>
      <c r="DPQ75" s="117"/>
      <c r="DPR75" s="117"/>
      <c r="DPS75" s="117"/>
      <c r="DPT75" s="117"/>
      <c r="DPU75" s="117"/>
      <c r="DPV75" s="117"/>
      <c r="DPW75" s="117"/>
      <c r="DPX75" s="117"/>
      <c r="DPY75" s="117"/>
      <c r="DPZ75" s="117"/>
      <c r="DQA75" s="117"/>
      <c r="DQB75" s="117"/>
      <c r="DQC75" s="117"/>
      <c r="DQD75" s="117"/>
      <c r="DQE75" s="117"/>
      <c r="DQF75" s="117"/>
      <c r="DQG75" s="117"/>
      <c r="DQH75" s="117"/>
      <c r="DQI75" s="117"/>
      <c r="DQJ75" s="117"/>
      <c r="DQK75" s="117"/>
      <c r="DQL75" s="117"/>
      <c r="DQM75" s="117"/>
      <c r="DQN75" s="117"/>
      <c r="DQO75" s="117"/>
      <c r="DQP75" s="117"/>
      <c r="DQQ75" s="117"/>
      <c r="DQR75" s="117"/>
      <c r="DQS75" s="117"/>
      <c r="DQT75" s="117"/>
      <c r="DQU75" s="117"/>
      <c r="DQV75" s="117"/>
      <c r="DQW75" s="117"/>
      <c r="DQX75" s="117"/>
      <c r="DQY75" s="117"/>
      <c r="DQZ75" s="117"/>
      <c r="DRA75" s="117"/>
      <c r="DRB75" s="117"/>
      <c r="DRC75" s="117"/>
      <c r="DRD75" s="117"/>
      <c r="DRE75" s="117"/>
      <c r="DRF75" s="117"/>
      <c r="DRG75" s="117"/>
      <c r="DRH75" s="117"/>
      <c r="DRI75" s="117"/>
      <c r="DRJ75" s="117"/>
      <c r="DRK75" s="117"/>
      <c r="DRL75" s="117"/>
      <c r="DRM75" s="117"/>
      <c r="DRN75" s="117"/>
      <c r="DRO75" s="117"/>
      <c r="DRP75" s="117"/>
      <c r="DRQ75" s="117"/>
      <c r="DRR75" s="117"/>
      <c r="DRS75" s="117"/>
      <c r="DRT75" s="117"/>
      <c r="DRU75" s="117"/>
      <c r="DRV75" s="117"/>
      <c r="DRW75" s="117"/>
      <c r="DRX75" s="117"/>
      <c r="DRY75" s="117"/>
      <c r="DRZ75" s="117"/>
      <c r="DSA75" s="117"/>
      <c r="DSB75" s="117"/>
      <c r="DSC75" s="117"/>
      <c r="DSD75" s="117"/>
      <c r="DSE75" s="117"/>
      <c r="DSF75" s="117"/>
      <c r="DSG75" s="117"/>
      <c r="DSH75" s="117"/>
      <c r="DSI75" s="117"/>
      <c r="DSJ75" s="117"/>
      <c r="DSK75" s="117"/>
      <c r="DSL75" s="117"/>
      <c r="DSM75" s="117"/>
      <c r="DSN75" s="117"/>
      <c r="DSO75" s="117"/>
      <c r="DSP75" s="117"/>
      <c r="DSQ75" s="117"/>
      <c r="DSR75" s="117"/>
      <c r="DSS75" s="117"/>
      <c r="DST75" s="117"/>
      <c r="DSU75" s="117"/>
      <c r="DSV75" s="117"/>
      <c r="DSW75" s="117"/>
      <c r="DSX75" s="117"/>
      <c r="DSY75" s="117"/>
      <c r="DSZ75" s="117"/>
      <c r="DTA75" s="117"/>
      <c r="DTB75" s="117"/>
      <c r="DTC75" s="117"/>
      <c r="DTD75" s="117"/>
      <c r="DTE75" s="117"/>
      <c r="DTF75" s="117"/>
      <c r="DTG75" s="117"/>
      <c r="DTH75" s="117"/>
      <c r="DTI75" s="117"/>
      <c r="DTJ75" s="117"/>
      <c r="DTK75" s="117"/>
      <c r="DTL75" s="117"/>
      <c r="DTM75" s="117"/>
      <c r="DTN75" s="117"/>
      <c r="DTO75" s="117"/>
      <c r="DTP75" s="117"/>
      <c r="DTQ75" s="117"/>
      <c r="DTR75" s="117"/>
      <c r="DTS75" s="117"/>
      <c r="DTT75" s="117"/>
      <c r="DTU75" s="117"/>
      <c r="DTV75" s="117"/>
      <c r="DTW75" s="117"/>
      <c r="DTX75" s="117"/>
      <c r="DTY75" s="117"/>
      <c r="DTZ75" s="117"/>
      <c r="DUA75" s="117"/>
      <c r="DUB75" s="117"/>
      <c r="DUC75" s="117"/>
      <c r="DUD75" s="117"/>
      <c r="DUE75" s="117"/>
      <c r="DUF75" s="117"/>
      <c r="DUG75" s="117"/>
      <c r="DUH75" s="117"/>
      <c r="DUI75" s="117"/>
      <c r="DUJ75" s="117"/>
      <c r="DUK75" s="117"/>
      <c r="DUL75" s="117"/>
      <c r="DUM75" s="117"/>
      <c r="DUN75" s="117"/>
      <c r="DUO75" s="117"/>
      <c r="DUP75" s="117"/>
      <c r="DUQ75" s="117"/>
      <c r="DUR75" s="117"/>
      <c r="DUS75" s="117"/>
      <c r="DUT75" s="117"/>
      <c r="DUU75" s="117"/>
      <c r="DUV75" s="117"/>
      <c r="DUW75" s="117"/>
      <c r="DUX75" s="117"/>
      <c r="DUY75" s="117"/>
      <c r="DUZ75" s="117"/>
      <c r="DVA75" s="117"/>
      <c r="DVB75" s="117"/>
      <c r="DVC75" s="117"/>
      <c r="DVD75" s="117"/>
      <c r="DVE75" s="117"/>
      <c r="DVF75" s="117"/>
      <c r="DVG75" s="117"/>
      <c r="DVH75" s="117"/>
      <c r="DVI75" s="117"/>
      <c r="DVJ75" s="117"/>
      <c r="DVK75" s="117"/>
      <c r="DVL75" s="117"/>
      <c r="DVM75" s="117"/>
      <c r="DVN75" s="117"/>
      <c r="DVO75" s="117"/>
      <c r="DVP75" s="117"/>
      <c r="DVQ75" s="117"/>
      <c r="DVR75" s="117"/>
      <c r="DVS75" s="117"/>
      <c r="DVT75" s="117"/>
      <c r="DVU75" s="117"/>
      <c r="DVV75" s="117"/>
      <c r="DVW75" s="117"/>
      <c r="DVX75" s="117"/>
      <c r="DVY75" s="117"/>
      <c r="DVZ75" s="117"/>
      <c r="DWA75" s="117"/>
      <c r="DWB75" s="117"/>
      <c r="DWC75" s="117"/>
      <c r="DWD75" s="117"/>
      <c r="DWE75" s="117"/>
      <c r="DWF75" s="117"/>
      <c r="DWG75" s="117"/>
      <c r="DWH75" s="117"/>
      <c r="DWI75" s="117"/>
      <c r="DWJ75" s="117"/>
      <c r="DWK75" s="117"/>
      <c r="DWL75" s="117"/>
      <c r="DWM75" s="117"/>
      <c r="DWN75" s="117"/>
      <c r="DWO75" s="117"/>
      <c r="DWP75" s="117"/>
      <c r="DWQ75" s="117"/>
      <c r="DWR75" s="117"/>
      <c r="DWS75" s="117"/>
      <c r="DWT75" s="117"/>
      <c r="DWU75" s="117"/>
      <c r="DWV75" s="117"/>
      <c r="DWW75" s="117"/>
      <c r="DWX75" s="117"/>
      <c r="DWY75" s="117"/>
      <c r="DWZ75" s="117"/>
      <c r="DXA75" s="117"/>
      <c r="DXB75" s="117"/>
      <c r="DXC75" s="117"/>
      <c r="DXD75" s="117"/>
      <c r="DXE75" s="117"/>
      <c r="DXF75" s="117"/>
      <c r="DXG75" s="117"/>
      <c r="DXH75" s="117"/>
      <c r="DXI75" s="117"/>
      <c r="DXJ75" s="117"/>
      <c r="DXK75" s="117"/>
      <c r="DXL75" s="117"/>
      <c r="DXM75" s="117"/>
      <c r="DXN75" s="117"/>
      <c r="DXO75" s="117"/>
      <c r="DXP75" s="117"/>
      <c r="DXQ75" s="117"/>
      <c r="DXR75" s="117"/>
      <c r="DXS75" s="117"/>
      <c r="DXT75" s="117"/>
      <c r="DXU75" s="117"/>
      <c r="DXV75" s="117"/>
      <c r="DXW75" s="117"/>
      <c r="DXX75" s="117"/>
      <c r="DXY75" s="117"/>
      <c r="DXZ75" s="117"/>
      <c r="DYA75" s="117"/>
      <c r="DYB75" s="117"/>
      <c r="DYC75" s="117"/>
      <c r="DYD75" s="117"/>
      <c r="DYE75" s="117"/>
      <c r="DYF75" s="117"/>
      <c r="DYG75" s="117"/>
      <c r="DYH75" s="117"/>
      <c r="DYI75" s="117"/>
      <c r="DYJ75" s="117"/>
      <c r="DYK75" s="117"/>
      <c r="DYL75" s="117"/>
      <c r="DYM75" s="117"/>
      <c r="DYN75" s="117"/>
      <c r="DYO75" s="117"/>
      <c r="DYP75" s="117"/>
      <c r="DYQ75" s="117"/>
      <c r="DYR75" s="117"/>
      <c r="DYS75" s="117"/>
      <c r="DYT75" s="117"/>
      <c r="DYU75" s="117"/>
      <c r="DYV75" s="117"/>
      <c r="DYW75" s="117"/>
      <c r="DYX75" s="117"/>
      <c r="DYY75" s="117"/>
      <c r="DYZ75" s="117"/>
      <c r="DZA75" s="117"/>
      <c r="DZB75" s="117"/>
      <c r="DZC75" s="117"/>
      <c r="DZD75" s="117"/>
      <c r="DZE75" s="117"/>
      <c r="DZF75" s="117"/>
      <c r="DZG75" s="117"/>
      <c r="DZH75" s="117"/>
      <c r="DZI75" s="117"/>
      <c r="DZJ75" s="117"/>
      <c r="DZK75" s="117"/>
      <c r="DZL75" s="117"/>
      <c r="DZM75" s="117"/>
      <c r="DZN75" s="117"/>
      <c r="DZO75" s="117"/>
      <c r="DZP75" s="117"/>
      <c r="DZQ75" s="117"/>
      <c r="DZR75" s="117"/>
      <c r="DZS75" s="117"/>
      <c r="DZT75" s="117"/>
      <c r="DZU75" s="117"/>
      <c r="DZV75" s="117"/>
      <c r="DZW75" s="117"/>
      <c r="DZX75" s="117"/>
      <c r="DZY75" s="117"/>
      <c r="DZZ75" s="117"/>
      <c r="EAA75" s="117"/>
      <c r="EAB75" s="117"/>
      <c r="EAC75" s="117"/>
      <c r="EAD75" s="117"/>
      <c r="EAE75" s="117"/>
      <c r="EAF75" s="117"/>
      <c r="EAG75" s="117"/>
      <c r="EAH75" s="117"/>
      <c r="EAI75" s="117"/>
      <c r="EAJ75" s="117"/>
      <c r="EAK75" s="117"/>
      <c r="EAL75" s="117"/>
      <c r="EAM75" s="117"/>
      <c r="EAN75" s="117"/>
      <c r="EAO75" s="117"/>
      <c r="EAP75" s="117"/>
      <c r="EAQ75" s="117"/>
      <c r="EAR75" s="117"/>
      <c r="EAS75" s="117"/>
      <c r="EAT75" s="117"/>
      <c r="EAU75" s="117"/>
      <c r="EAV75" s="117"/>
      <c r="EAW75" s="117"/>
      <c r="EAX75" s="117"/>
      <c r="EAY75" s="117"/>
      <c r="EAZ75" s="117"/>
      <c r="EBA75" s="117"/>
      <c r="EBB75" s="117"/>
      <c r="EBC75" s="117"/>
      <c r="EBD75" s="117"/>
      <c r="EBE75" s="117"/>
      <c r="EBF75" s="117"/>
      <c r="EBG75" s="117"/>
      <c r="EBH75" s="117"/>
      <c r="EBI75" s="117"/>
      <c r="EBJ75" s="117"/>
      <c r="EBK75" s="117"/>
      <c r="EBL75" s="117"/>
      <c r="EBM75" s="117"/>
      <c r="EBN75" s="117"/>
      <c r="EBO75" s="117"/>
      <c r="EBP75" s="117"/>
      <c r="EBQ75" s="117"/>
      <c r="EBR75" s="117"/>
      <c r="EBS75" s="117"/>
      <c r="EBT75" s="117"/>
      <c r="EBU75" s="117"/>
      <c r="EBV75" s="117"/>
      <c r="EBW75" s="117"/>
      <c r="EBX75" s="117"/>
      <c r="EBY75" s="117"/>
      <c r="EBZ75" s="117"/>
      <c r="ECA75" s="117"/>
      <c r="ECB75" s="117"/>
      <c r="ECC75" s="117"/>
      <c r="ECD75" s="117"/>
      <c r="ECE75" s="117"/>
      <c r="ECF75" s="117"/>
      <c r="ECG75" s="117"/>
      <c r="ECH75" s="117"/>
      <c r="ECI75" s="117"/>
      <c r="ECJ75" s="117"/>
      <c r="ECK75" s="117"/>
      <c r="ECL75" s="117"/>
      <c r="ECM75" s="117"/>
      <c r="ECN75" s="117"/>
      <c r="ECO75" s="117"/>
      <c r="ECP75" s="117"/>
      <c r="ECQ75" s="117"/>
      <c r="ECR75" s="117"/>
      <c r="ECS75" s="117"/>
      <c r="ECT75" s="117"/>
      <c r="ECU75" s="117"/>
      <c r="ECV75" s="117"/>
      <c r="ECW75" s="117"/>
      <c r="ECX75" s="117"/>
      <c r="ECY75" s="117"/>
      <c r="ECZ75" s="117"/>
      <c r="EDA75" s="117"/>
      <c r="EDB75" s="117"/>
      <c r="EDC75" s="117"/>
      <c r="EDD75" s="117"/>
      <c r="EDE75" s="117"/>
      <c r="EDF75" s="117"/>
      <c r="EDG75" s="117"/>
      <c r="EDH75" s="117"/>
      <c r="EDI75" s="117"/>
      <c r="EDJ75" s="117"/>
      <c r="EDK75" s="117"/>
      <c r="EDL75" s="117"/>
      <c r="EDM75" s="117"/>
      <c r="EDN75" s="117"/>
      <c r="EDO75" s="117"/>
      <c r="EDP75" s="117"/>
      <c r="EDQ75" s="117"/>
      <c r="EDR75" s="117"/>
      <c r="EDS75" s="117"/>
      <c r="EDT75" s="117"/>
      <c r="EDU75" s="117"/>
      <c r="EDV75" s="117"/>
      <c r="EDW75" s="117"/>
      <c r="EDX75" s="117"/>
      <c r="EDY75" s="117"/>
      <c r="EDZ75" s="117"/>
      <c r="EEA75" s="117"/>
      <c r="EEB75" s="117"/>
      <c r="EEC75" s="117"/>
      <c r="EED75" s="117"/>
      <c r="EEE75" s="117"/>
      <c r="EEF75" s="117"/>
      <c r="EEG75" s="117"/>
      <c r="EEH75" s="117"/>
      <c r="EEI75" s="117"/>
      <c r="EEJ75" s="117"/>
      <c r="EEK75" s="117"/>
      <c r="EEL75" s="117"/>
      <c r="EEM75" s="117"/>
      <c r="EEN75" s="117"/>
      <c r="EEO75" s="117"/>
      <c r="EEP75" s="117"/>
      <c r="EEQ75" s="117"/>
      <c r="EER75" s="117"/>
      <c r="EES75" s="117"/>
      <c r="EET75" s="117"/>
      <c r="EEU75" s="117"/>
      <c r="EEV75" s="117"/>
      <c r="EEW75" s="117"/>
      <c r="EEX75" s="117"/>
      <c r="EEY75" s="117"/>
      <c r="EEZ75" s="117"/>
      <c r="EFA75" s="117"/>
      <c r="EFB75" s="117"/>
      <c r="EFC75" s="117"/>
      <c r="EFD75" s="117"/>
      <c r="EFE75" s="117"/>
      <c r="EFF75" s="117"/>
      <c r="EFG75" s="117"/>
      <c r="EFH75" s="117"/>
      <c r="EFI75" s="117"/>
      <c r="EFJ75" s="117"/>
      <c r="EFK75" s="117"/>
      <c r="EFL75" s="117"/>
      <c r="EFM75" s="117"/>
      <c r="EFN75" s="117"/>
      <c r="EFO75" s="117"/>
      <c r="EFP75" s="117"/>
      <c r="EFQ75" s="117"/>
      <c r="EFR75" s="117"/>
      <c r="EFS75" s="117"/>
      <c r="EFT75" s="117"/>
      <c r="EFU75" s="117"/>
      <c r="EFV75" s="117"/>
      <c r="EFW75" s="117"/>
      <c r="EFX75" s="117"/>
      <c r="EFY75" s="117"/>
      <c r="EFZ75" s="117"/>
      <c r="EGA75" s="117"/>
      <c r="EGB75" s="117"/>
      <c r="EGC75" s="117"/>
      <c r="EGD75" s="117"/>
      <c r="EGE75" s="117"/>
      <c r="EGF75" s="117"/>
      <c r="EGG75" s="117"/>
      <c r="EGH75" s="117"/>
      <c r="EGI75" s="117"/>
      <c r="EGJ75" s="117"/>
      <c r="EGK75" s="117"/>
      <c r="EGL75" s="117"/>
      <c r="EGM75" s="117"/>
      <c r="EGN75" s="117"/>
      <c r="EGO75" s="117"/>
      <c r="EGP75" s="117"/>
      <c r="EGQ75" s="117"/>
      <c r="EGR75" s="117"/>
      <c r="EGS75" s="117"/>
      <c r="EGT75" s="117"/>
      <c r="EGU75" s="117"/>
      <c r="EGV75" s="117"/>
      <c r="EGW75" s="117"/>
      <c r="EGX75" s="117"/>
      <c r="EGY75" s="117"/>
      <c r="EGZ75" s="117"/>
      <c r="EHA75" s="117"/>
      <c r="EHB75" s="117"/>
      <c r="EHC75" s="117"/>
      <c r="EHD75" s="117"/>
      <c r="EHE75" s="117"/>
      <c r="EHF75" s="117"/>
      <c r="EHG75" s="117"/>
      <c r="EHH75" s="117"/>
      <c r="EHI75" s="117"/>
      <c r="EHJ75" s="117"/>
      <c r="EHK75" s="117"/>
      <c r="EHL75" s="117"/>
      <c r="EHM75" s="117"/>
      <c r="EHN75" s="117"/>
      <c r="EHO75" s="117"/>
      <c r="EHP75" s="117"/>
      <c r="EHQ75" s="117"/>
      <c r="EHR75" s="117"/>
      <c r="EHS75" s="117"/>
      <c r="EHT75" s="117"/>
      <c r="EHU75" s="117"/>
      <c r="EHV75" s="117"/>
      <c r="EHW75" s="117"/>
      <c r="EHX75" s="117"/>
      <c r="EHY75" s="117"/>
      <c r="EHZ75" s="117"/>
      <c r="EIA75" s="117"/>
      <c r="EIB75" s="117"/>
      <c r="EIC75" s="117"/>
      <c r="EID75" s="117"/>
      <c r="EIE75" s="117"/>
      <c r="EIF75" s="117"/>
      <c r="EIG75" s="117"/>
      <c r="EIH75" s="117"/>
      <c r="EII75" s="117"/>
      <c r="EIJ75" s="117"/>
      <c r="EIK75" s="117"/>
      <c r="EIL75" s="117"/>
      <c r="EIM75" s="117"/>
      <c r="EIN75" s="117"/>
      <c r="EIO75" s="117"/>
      <c r="EIP75" s="117"/>
      <c r="EIQ75" s="117"/>
      <c r="EIR75" s="117"/>
      <c r="EIS75" s="117"/>
      <c r="EIT75" s="117"/>
      <c r="EIU75" s="117"/>
      <c r="EIV75" s="117"/>
      <c r="EIW75" s="117"/>
      <c r="EIX75" s="117"/>
      <c r="EIY75" s="117"/>
      <c r="EIZ75" s="117"/>
      <c r="EJA75" s="117"/>
      <c r="EJB75" s="117"/>
      <c r="EJC75" s="117"/>
      <c r="EJD75" s="117"/>
      <c r="EJE75" s="117"/>
      <c r="EJF75" s="117"/>
      <c r="EJG75" s="117"/>
      <c r="EJH75" s="117"/>
      <c r="EJI75" s="117"/>
      <c r="EJJ75" s="117"/>
      <c r="EJK75" s="117"/>
      <c r="EJL75" s="117"/>
      <c r="EJM75" s="117"/>
      <c r="EJN75" s="117"/>
      <c r="EJO75" s="117"/>
      <c r="EJP75" s="117"/>
      <c r="EJQ75" s="117"/>
      <c r="EJR75" s="117"/>
      <c r="EJS75" s="117"/>
      <c r="EJT75" s="117"/>
      <c r="EJU75" s="117"/>
      <c r="EJV75" s="117"/>
      <c r="EJW75" s="117"/>
      <c r="EJX75" s="117"/>
      <c r="EJY75" s="117"/>
      <c r="EJZ75" s="117"/>
      <c r="EKA75" s="117"/>
      <c r="EKB75" s="117"/>
      <c r="EKC75" s="117"/>
      <c r="EKD75" s="117"/>
      <c r="EKE75" s="117"/>
      <c r="EKF75" s="117"/>
      <c r="EKG75" s="117"/>
      <c r="EKH75" s="117"/>
      <c r="EKI75" s="117"/>
      <c r="EKJ75" s="117"/>
      <c r="EKK75" s="117"/>
      <c r="EKL75" s="117"/>
      <c r="EKM75" s="117"/>
      <c r="EKN75" s="117"/>
      <c r="EKO75" s="117"/>
      <c r="EKP75" s="117"/>
      <c r="EKQ75" s="117"/>
      <c r="EKR75" s="117"/>
      <c r="EKS75" s="117"/>
      <c r="EKT75" s="117"/>
      <c r="EKU75" s="117"/>
      <c r="EKV75" s="117"/>
      <c r="EKW75" s="117"/>
      <c r="EKX75" s="117"/>
      <c r="EKY75" s="117"/>
      <c r="EKZ75" s="117"/>
      <c r="ELA75" s="117"/>
      <c r="ELB75" s="117"/>
      <c r="ELC75" s="117"/>
      <c r="ELD75" s="117"/>
      <c r="ELE75" s="117"/>
      <c r="ELF75" s="117"/>
      <c r="ELG75" s="117"/>
      <c r="ELH75" s="117"/>
      <c r="ELI75" s="117"/>
      <c r="ELJ75" s="117"/>
      <c r="ELK75" s="117"/>
      <c r="ELL75" s="117"/>
      <c r="ELM75" s="117"/>
      <c r="ELN75" s="117"/>
      <c r="ELO75" s="117"/>
      <c r="ELP75" s="117"/>
      <c r="ELQ75" s="117"/>
      <c r="ELR75" s="117"/>
      <c r="ELS75" s="117"/>
      <c r="ELT75" s="117"/>
      <c r="ELU75" s="117"/>
      <c r="ELV75" s="117"/>
      <c r="ELW75" s="117"/>
      <c r="ELX75" s="117"/>
      <c r="ELY75" s="117"/>
      <c r="ELZ75" s="117"/>
      <c r="EMA75" s="117"/>
      <c r="EMB75" s="117"/>
      <c r="EMC75" s="117"/>
      <c r="EMD75" s="117"/>
      <c r="EME75" s="117"/>
      <c r="EMF75" s="117"/>
      <c r="EMG75" s="117"/>
      <c r="EMH75" s="117"/>
      <c r="EMI75" s="117"/>
      <c r="EMJ75" s="117"/>
      <c r="EMK75" s="117"/>
      <c r="EML75" s="117"/>
      <c r="EMM75" s="117"/>
      <c r="EMN75" s="117"/>
      <c r="EMO75" s="117"/>
      <c r="EMP75" s="117"/>
      <c r="EMQ75" s="117"/>
      <c r="EMR75" s="117"/>
      <c r="EMS75" s="117"/>
      <c r="EMT75" s="117"/>
      <c r="EMU75" s="117"/>
      <c r="EMV75" s="117"/>
      <c r="EMW75" s="117"/>
      <c r="EMX75" s="117"/>
      <c r="EMY75" s="117"/>
      <c r="EMZ75" s="117"/>
      <c r="ENA75" s="117"/>
      <c r="ENB75" s="117"/>
      <c r="ENC75" s="117"/>
      <c r="END75" s="117"/>
      <c r="ENE75" s="117"/>
      <c r="ENF75" s="117"/>
      <c r="ENG75" s="117"/>
      <c r="ENH75" s="117"/>
      <c r="ENI75" s="117"/>
      <c r="ENJ75" s="117"/>
      <c r="ENK75" s="117"/>
      <c r="ENL75" s="117"/>
      <c r="ENM75" s="117"/>
      <c r="ENN75" s="117"/>
      <c r="ENO75" s="117"/>
      <c r="ENP75" s="117"/>
      <c r="ENQ75" s="117"/>
      <c r="ENR75" s="117"/>
      <c r="ENS75" s="117"/>
      <c r="ENT75" s="117"/>
      <c r="ENU75" s="117"/>
      <c r="ENV75" s="117"/>
      <c r="ENW75" s="117"/>
      <c r="ENX75" s="117"/>
      <c r="ENY75" s="117"/>
      <c r="ENZ75" s="117"/>
      <c r="EOA75" s="117"/>
      <c r="EOB75" s="117"/>
      <c r="EOC75" s="117"/>
      <c r="EOD75" s="117"/>
      <c r="EOE75" s="117"/>
      <c r="EOF75" s="117"/>
      <c r="EOG75" s="117"/>
      <c r="EOH75" s="117"/>
      <c r="EOI75" s="117"/>
      <c r="EOJ75" s="117"/>
      <c r="EOK75" s="117"/>
      <c r="EOL75" s="117"/>
      <c r="EOM75" s="117"/>
      <c r="EON75" s="117"/>
      <c r="EOO75" s="117"/>
      <c r="EOP75" s="117"/>
      <c r="EOQ75" s="117"/>
      <c r="EOR75" s="117"/>
      <c r="EOS75" s="117"/>
      <c r="EOT75" s="117"/>
      <c r="EOU75" s="117"/>
      <c r="EOV75" s="117"/>
      <c r="EOW75" s="117"/>
      <c r="EOX75" s="117"/>
      <c r="EOY75" s="117"/>
      <c r="EOZ75" s="117"/>
      <c r="EPA75" s="117"/>
      <c r="EPB75" s="117"/>
      <c r="EPC75" s="117"/>
      <c r="EPD75" s="117"/>
      <c r="EPE75" s="117"/>
      <c r="EPF75" s="117"/>
      <c r="EPG75" s="117"/>
      <c r="EPH75" s="117"/>
      <c r="EPI75" s="117"/>
      <c r="EPJ75" s="117"/>
      <c r="EPK75" s="117"/>
      <c r="EPL75" s="117"/>
      <c r="EPM75" s="117"/>
      <c r="EPN75" s="117"/>
      <c r="EPO75" s="117"/>
      <c r="EPP75" s="117"/>
      <c r="EPQ75" s="117"/>
      <c r="EPR75" s="117"/>
      <c r="EPS75" s="117"/>
      <c r="EPT75" s="117"/>
      <c r="EPU75" s="117"/>
      <c r="EPV75" s="117"/>
      <c r="EPW75" s="117"/>
      <c r="EPX75" s="117"/>
      <c r="EPY75" s="117"/>
      <c r="EPZ75" s="117"/>
      <c r="EQA75" s="117"/>
      <c r="EQB75" s="117"/>
      <c r="EQC75" s="117"/>
      <c r="EQD75" s="117"/>
      <c r="EQE75" s="117"/>
      <c r="EQF75" s="117"/>
      <c r="EQG75" s="117"/>
      <c r="EQH75" s="117"/>
      <c r="EQI75" s="117"/>
      <c r="EQJ75" s="117"/>
      <c r="EQK75" s="117"/>
      <c r="EQL75" s="117"/>
      <c r="EQM75" s="117"/>
      <c r="EQN75" s="117"/>
      <c r="EQO75" s="117"/>
      <c r="EQP75" s="117"/>
      <c r="EQQ75" s="117"/>
      <c r="EQR75" s="117"/>
      <c r="EQS75" s="117"/>
      <c r="EQT75" s="117"/>
      <c r="EQU75" s="117"/>
      <c r="EQV75" s="117"/>
      <c r="EQW75" s="117"/>
      <c r="EQX75" s="117"/>
      <c r="EQY75" s="117"/>
      <c r="EQZ75" s="117"/>
      <c r="ERA75" s="117"/>
      <c r="ERB75" s="117"/>
      <c r="ERC75" s="117"/>
      <c r="ERD75" s="117"/>
      <c r="ERE75" s="117"/>
      <c r="ERF75" s="117"/>
      <c r="ERG75" s="117"/>
      <c r="ERH75" s="117"/>
      <c r="ERI75" s="117"/>
      <c r="ERJ75" s="117"/>
      <c r="ERK75" s="117"/>
      <c r="ERL75" s="117"/>
      <c r="ERM75" s="117"/>
      <c r="ERN75" s="117"/>
      <c r="ERO75" s="117"/>
      <c r="ERP75" s="117"/>
      <c r="ERQ75" s="117"/>
      <c r="ERR75" s="117"/>
      <c r="ERS75" s="117"/>
      <c r="ERT75" s="117"/>
      <c r="ERU75" s="117"/>
      <c r="ERV75" s="117"/>
      <c r="ERW75" s="117"/>
      <c r="ERX75" s="117"/>
      <c r="ERY75" s="117"/>
      <c r="ERZ75" s="117"/>
      <c r="ESA75" s="117"/>
      <c r="ESB75" s="117"/>
      <c r="ESC75" s="117"/>
      <c r="ESD75" s="117"/>
      <c r="ESE75" s="117"/>
      <c r="ESF75" s="117"/>
      <c r="ESG75" s="117"/>
      <c r="ESH75" s="117"/>
      <c r="ESI75" s="117"/>
      <c r="ESJ75" s="117"/>
      <c r="ESK75" s="117"/>
      <c r="ESL75" s="117"/>
      <c r="ESM75" s="117"/>
      <c r="ESN75" s="117"/>
      <c r="ESO75" s="117"/>
      <c r="ESP75" s="117"/>
      <c r="ESQ75" s="117"/>
      <c r="ESR75" s="117"/>
      <c r="ESS75" s="117"/>
      <c r="EST75" s="117"/>
      <c r="ESU75" s="117"/>
      <c r="ESV75" s="117"/>
      <c r="ESW75" s="117"/>
      <c r="ESX75" s="117"/>
      <c r="ESY75" s="117"/>
      <c r="ESZ75" s="117"/>
      <c r="ETA75" s="117"/>
      <c r="ETB75" s="117"/>
      <c r="ETC75" s="117"/>
      <c r="ETD75" s="117"/>
      <c r="ETE75" s="117"/>
      <c r="ETF75" s="117"/>
      <c r="ETG75" s="117"/>
      <c r="ETH75" s="117"/>
      <c r="ETI75" s="117"/>
      <c r="ETJ75" s="117"/>
      <c r="ETK75" s="117"/>
      <c r="ETL75" s="117"/>
      <c r="ETM75" s="117"/>
      <c r="ETN75" s="117"/>
      <c r="ETO75" s="117"/>
      <c r="ETP75" s="117"/>
      <c r="ETQ75" s="117"/>
      <c r="ETR75" s="117"/>
      <c r="ETS75" s="117"/>
      <c r="ETT75" s="117"/>
      <c r="ETU75" s="117"/>
      <c r="ETV75" s="117"/>
      <c r="ETW75" s="117"/>
      <c r="ETX75" s="117"/>
      <c r="ETY75" s="117"/>
      <c r="ETZ75" s="117"/>
      <c r="EUA75" s="117"/>
      <c r="EUB75" s="117"/>
      <c r="EUC75" s="117"/>
      <c r="EUD75" s="117"/>
      <c r="EUE75" s="117"/>
      <c r="EUF75" s="117"/>
      <c r="EUG75" s="117"/>
      <c r="EUH75" s="117"/>
      <c r="EUI75" s="117"/>
      <c r="EUJ75" s="117"/>
      <c r="EUK75" s="117"/>
      <c r="EUL75" s="117"/>
      <c r="EUM75" s="117"/>
      <c r="EUN75" s="117"/>
      <c r="EUO75" s="117"/>
      <c r="EUP75" s="117"/>
      <c r="EUQ75" s="117"/>
      <c r="EUR75" s="117"/>
      <c r="EUS75" s="117"/>
      <c r="EUT75" s="117"/>
      <c r="EUU75" s="117"/>
      <c r="EUV75" s="117"/>
      <c r="EUW75" s="117"/>
      <c r="EUX75" s="117"/>
      <c r="EUY75" s="117"/>
      <c r="EUZ75" s="117"/>
      <c r="EVA75" s="117"/>
      <c r="EVB75" s="117"/>
      <c r="EVC75" s="117"/>
      <c r="EVD75" s="117"/>
      <c r="EVE75" s="117"/>
      <c r="EVF75" s="117"/>
      <c r="EVG75" s="117"/>
      <c r="EVH75" s="117"/>
      <c r="EVI75" s="117"/>
      <c r="EVJ75" s="117"/>
      <c r="EVK75" s="117"/>
      <c r="EVL75" s="117"/>
      <c r="EVM75" s="117"/>
      <c r="EVN75" s="117"/>
      <c r="EVO75" s="117"/>
      <c r="EVP75" s="117"/>
      <c r="EVQ75" s="117"/>
      <c r="EVR75" s="117"/>
      <c r="EVS75" s="117"/>
      <c r="EVT75" s="117"/>
      <c r="EVU75" s="117"/>
      <c r="EVV75" s="117"/>
      <c r="EVW75" s="117"/>
      <c r="EVX75" s="117"/>
      <c r="EVY75" s="117"/>
      <c r="EVZ75" s="117"/>
      <c r="EWA75" s="117"/>
      <c r="EWB75" s="117"/>
      <c r="EWC75" s="117"/>
      <c r="EWD75" s="117"/>
      <c r="EWE75" s="117"/>
      <c r="EWF75" s="117"/>
      <c r="EWG75" s="117"/>
      <c r="EWH75" s="117"/>
      <c r="EWI75" s="117"/>
      <c r="EWJ75" s="117"/>
      <c r="EWK75" s="117"/>
      <c r="EWL75" s="117"/>
      <c r="EWM75" s="117"/>
      <c r="EWN75" s="117"/>
      <c r="EWO75" s="117"/>
      <c r="EWP75" s="117"/>
      <c r="EWQ75" s="117"/>
      <c r="EWR75" s="117"/>
      <c r="EWS75" s="117"/>
      <c r="EWT75" s="117"/>
      <c r="EWU75" s="117"/>
      <c r="EWV75" s="117"/>
      <c r="EWW75" s="117"/>
      <c r="EWX75" s="117"/>
      <c r="EWY75" s="117"/>
      <c r="EWZ75" s="117"/>
      <c r="EXA75" s="117"/>
      <c r="EXB75" s="117"/>
      <c r="EXC75" s="117"/>
      <c r="EXD75" s="117"/>
      <c r="EXE75" s="117"/>
      <c r="EXF75" s="117"/>
      <c r="EXG75" s="117"/>
      <c r="EXH75" s="117"/>
      <c r="EXI75" s="117"/>
      <c r="EXJ75" s="117"/>
      <c r="EXK75" s="117"/>
      <c r="EXL75" s="117"/>
      <c r="EXM75" s="117"/>
      <c r="EXN75" s="117"/>
      <c r="EXO75" s="117"/>
      <c r="EXP75" s="117"/>
      <c r="EXQ75" s="117"/>
      <c r="EXR75" s="117"/>
      <c r="EXS75" s="117"/>
      <c r="EXT75" s="117"/>
      <c r="EXU75" s="117"/>
      <c r="EXV75" s="117"/>
      <c r="EXW75" s="117"/>
      <c r="EXX75" s="117"/>
      <c r="EXY75" s="117"/>
      <c r="EXZ75" s="117"/>
      <c r="EYA75" s="117"/>
      <c r="EYB75" s="117"/>
      <c r="EYC75" s="117"/>
      <c r="EYD75" s="117"/>
      <c r="EYE75" s="117"/>
      <c r="EYF75" s="117"/>
      <c r="EYG75" s="117"/>
      <c r="EYH75" s="117"/>
      <c r="EYI75" s="117"/>
      <c r="EYJ75" s="117"/>
      <c r="EYK75" s="117"/>
      <c r="EYL75" s="117"/>
      <c r="EYM75" s="117"/>
      <c r="EYN75" s="117"/>
      <c r="EYO75" s="117"/>
      <c r="EYP75" s="117"/>
      <c r="EYQ75" s="117"/>
      <c r="EYR75" s="117"/>
      <c r="EYS75" s="117"/>
      <c r="EYT75" s="117"/>
      <c r="EYU75" s="117"/>
      <c r="EYV75" s="117"/>
      <c r="EYW75" s="117"/>
      <c r="EYX75" s="117"/>
      <c r="EYY75" s="117"/>
      <c r="EYZ75" s="117"/>
      <c r="EZA75" s="117"/>
      <c r="EZB75" s="117"/>
      <c r="EZC75" s="117"/>
      <c r="EZD75" s="117"/>
      <c r="EZE75" s="117"/>
      <c r="EZF75" s="117"/>
      <c r="EZG75" s="117"/>
      <c r="EZH75" s="117"/>
      <c r="EZI75" s="117"/>
      <c r="EZJ75" s="117"/>
      <c r="EZK75" s="117"/>
      <c r="EZL75" s="117"/>
      <c r="EZM75" s="117"/>
      <c r="EZN75" s="117"/>
      <c r="EZO75" s="117"/>
      <c r="EZP75" s="117"/>
      <c r="EZQ75" s="117"/>
      <c r="EZR75" s="117"/>
      <c r="EZS75" s="117"/>
      <c r="EZT75" s="117"/>
      <c r="EZU75" s="117"/>
      <c r="EZV75" s="117"/>
      <c r="EZW75" s="117"/>
      <c r="EZX75" s="117"/>
      <c r="EZY75" s="117"/>
      <c r="EZZ75" s="117"/>
      <c r="FAA75" s="117"/>
      <c r="FAB75" s="117"/>
      <c r="FAC75" s="117"/>
      <c r="FAD75" s="117"/>
      <c r="FAE75" s="117"/>
      <c r="FAF75" s="117"/>
      <c r="FAG75" s="117"/>
      <c r="FAH75" s="117"/>
      <c r="FAI75" s="117"/>
      <c r="FAJ75" s="117"/>
      <c r="FAK75" s="117"/>
      <c r="FAL75" s="117"/>
      <c r="FAM75" s="117"/>
      <c r="FAN75" s="117"/>
      <c r="FAO75" s="117"/>
      <c r="FAP75" s="117"/>
      <c r="FAQ75" s="117"/>
      <c r="FAR75" s="117"/>
      <c r="FAS75" s="117"/>
      <c r="FAT75" s="117"/>
      <c r="FAU75" s="117"/>
      <c r="FAV75" s="117"/>
      <c r="FAW75" s="117"/>
      <c r="FAX75" s="117"/>
      <c r="FAY75" s="117"/>
      <c r="FAZ75" s="117"/>
      <c r="FBA75" s="117"/>
      <c r="FBB75" s="117"/>
      <c r="FBC75" s="117"/>
      <c r="FBD75" s="117"/>
      <c r="FBE75" s="117"/>
      <c r="FBF75" s="117"/>
      <c r="FBG75" s="117"/>
      <c r="FBH75" s="117"/>
      <c r="FBI75" s="117"/>
      <c r="FBJ75" s="117"/>
      <c r="FBK75" s="117"/>
      <c r="FBL75" s="117"/>
      <c r="FBM75" s="117"/>
      <c r="FBN75" s="117"/>
      <c r="FBO75" s="117"/>
      <c r="FBP75" s="117"/>
      <c r="FBQ75" s="117"/>
      <c r="FBR75" s="117"/>
      <c r="FBS75" s="117"/>
      <c r="FBT75" s="117"/>
      <c r="FBU75" s="117"/>
      <c r="FBV75" s="117"/>
      <c r="FBW75" s="117"/>
      <c r="FBX75" s="117"/>
      <c r="FBY75" s="117"/>
      <c r="FBZ75" s="117"/>
      <c r="FCA75" s="117"/>
      <c r="FCB75" s="117"/>
      <c r="FCC75" s="117"/>
      <c r="FCD75" s="117"/>
      <c r="FCE75" s="117"/>
      <c r="FCF75" s="117"/>
      <c r="FCG75" s="117"/>
      <c r="FCH75" s="117"/>
      <c r="FCI75" s="117"/>
      <c r="FCJ75" s="117"/>
      <c r="FCK75" s="117"/>
      <c r="FCL75" s="117"/>
      <c r="FCM75" s="117"/>
      <c r="FCN75" s="117"/>
      <c r="FCO75" s="117"/>
      <c r="FCP75" s="117"/>
      <c r="FCQ75" s="117"/>
      <c r="FCR75" s="117"/>
      <c r="FCS75" s="117"/>
      <c r="FCT75" s="117"/>
      <c r="FCU75" s="117"/>
      <c r="FCV75" s="117"/>
      <c r="FCW75" s="117"/>
      <c r="FCX75" s="117"/>
      <c r="FCY75" s="117"/>
      <c r="FCZ75" s="117"/>
      <c r="FDA75" s="117"/>
      <c r="FDB75" s="117"/>
      <c r="FDC75" s="117"/>
      <c r="FDD75" s="117"/>
      <c r="FDE75" s="117"/>
      <c r="FDF75" s="117"/>
      <c r="FDG75" s="117"/>
      <c r="FDH75" s="117"/>
      <c r="FDI75" s="117"/>
      <c r="FDJ75" s="117"/>
      <c r="FDK75" s="117"/>
      <c r="FDL75" s="117"/>
      <c r="FDM75" s="117"/>
      <c r="FDN75" s="117"/>
      <c r="FDO75" s="117"/>
      <c r="FDP75" s="117"/>
      <c r="FDQ75" s="117"/>
      <c r="FDR75" s="117"/>
      <c r="FDS75" s="117"/>
      <c r="FDT75" s="117"/>
      <c r="FDU75" s="117"/>
      <c r="FDV75" s="117"/>
      <c r="FDW75" s="117"/>
      <c r="FDX75" s="117"/>
      <c r="FDY75" s="117"/>
      <c r="FDZ75" s="117"/>
      <c r="FEA75" s="117"/>
      <c r="FEB75" s="117"/>
      <c r="FEC75" s="117"/>
      <c r="FED75" s="117"/>
      <c r="FEE75" s="117"/>
      <c r="FEF75" s="117"/>
      <c r="FEG75" s="117"/>
      <c r="FEH75" s="117"/>
      <c r="FEI75" s="117"/>
      <c r="FEJ75" s="117"/>
      <c r="FEK75" s="117"/>
      <c r="FEL75" s="117"/>
      <c r="FEM75" s="117"/>
      <c r="FEN75" s="117"/>
      <c r="FEO75" s="117"/>
      <c r="FEP75" s="117"/>
      <c r="FEQ75" s="117"/>
      <c r="FER75" s="117"/>
      <c r="FES75" s="117"/>
      <c r="FET75" s="117"/>
      <c r="FEU75" s="117"/>
      <c r="FEV75" s="117"/>
      <c r="FEW75" s="117"/>
      <c r="FEX75" s="117"/>
      <c r="FEY75" s="117"/>
      <c r="FEZ75" s="117"/>
      <c r="FFA75" s="117"/>
      <c r="FFB75" s="117"/>
      <c r="FFC75" s="117"/>
      <c r="FFD75" s="117"/>
      <c r="FFE75" s="117"/>
      <c r="FFF75" s="117"/>
      <c r="FFG75" s="117"/>
      <c r="FFH75" s="117"/>
      <c r="FFI75" s="117"/>
      <c r="FFJ75" s="117"/>
      <c r="FFK75" s="117"/>
      <c r="FFL75" s="117"/>
      <c r="FFM75" s="117"/>
      <c r="FFN75" s="117"/>
      <c r="FFO75" s="117"/>
      <c r="FFP75" s="117"/>
      <c r="FFQ75" s="117"/>
      <c r="FFR75" s="117"/>
      <c r="FFS75" s="117"/>
      <c r="FFT75" s="117"/>
      <c r="FFU75" s="117"/>
      <c r="FFV75" s="117"/>
      <c r="FFW75" s="117"/>
      <c r="FFX75" s="117"/>
      <c r="FFY75" s="117"/>
      <c r="FFZ75" s="117"/>
      <c r="FGA75" s="117"/>
      <c r="FGB75" s="117"/>
      <c r="FGC75" s="117"/>
      <c r="FGD75" s="117"/>
      <c r="FGE75" s="117"/>
      <c r="FGF75" s="117"/>
      <c r="FGG75" s="117"/>
      <c r="FGH75" s="117"/>
      <c r="FGI75" s="117"/>
      <c r="FGJ75" s="117"/>
      <c r="FGK75" s="117"/>
      <c r="FGL75" s="117"/>
      <c r="FGM75" s="117"/>
      <c r="FGN75" s="117"/>
      <c r="FGO75" s="117"/>
      <c r="FGP75" s="117"/>
      <c r="FGQ75" s="117"/>
      <c r="FGR75" s="117"/>
      <c r="FGS75" s="117"/>
      <c r="FGT75" s="117"/>
      <c r="FGU75" s="117"/>
      <c r="FGV75" s="117"/>
      <c r="FGW75" s="117"/>
      <c r="FGX75" s="117"/>
      <c r="FGY75" s="117"/>
      <c r="FGZ75" s="117"/>
      <c r="FHA75" s="117"/>
      <c r="FHB75" s="117"/>
      <c r="FHC75" s="117"/>
      <c r="FHD75" s="117"/>
      <c r="FHE75" s="117"/>
      <c r="FHF75" s="117"/>
      <c r="FHG75" s="117"/>
      <c r="FHH75" s="117"/>
      <c r="FHI75" s="117"/>
      <c r="FHJ75" s="117"/>
      <c r="FHK75" s="117"/>
      <c r="FHL75" s="117"/>
      <c r="FHM75" s="117"/>
      <c r="FHN75" s="117"/>
      <c r="FHO75" s="117"/>
      <c r="FHP75" s="117"/>
      <c r="FHQ75" s="117"/>
      <c r="FHR75" s="117"/>
      <c r="FHS75" s="117"/>
      <c r="FHT75" s="117"/>
      <c r="FHU75" s="117"/>
      <c r="FHV75" s="117"/>
      <c r="FHW75" s="117"/>
      <c r="FHX75" s="117"/>
      <c r="FHY75" s="117"/>
      <c r="FHZ75" s="117"/>
      <c r="FIA75" s="117"/>
      <c r="FIB75" s="117"/>
      <c r="FIC75" s="117"/>
      <c r="FID75" s="117"/>
      <c r="FIE75" s="117"/>
      <c r="FIF75" s="117"/>
      <c r="FIG75" s="117"/>
      <c r="FIH75" s="117"/>
      <c r="FII75" s="117"/>
      <c r="FIJ75" s="117"/>
      <c r="FIK75" s="117"/>
      <c r="FIL75" s="117"/>
      <c r="FIM75" s="117"/>
      <c r="FIN75" s="117"/>
      <c r="FIO75" s="117"/>
      <c r="FIP75" s="117"/>
      <c r="FIQ75" s="117"/>
      <c r="FIR75" s="117"/>
      <c r="FIS75" s="117"/>
      <c r="FIT75" s="117"/>
      <c r="FIU75" s="117"/>
      <c r="FIV75" s="117"/>
      <c r="FIW75" s="117"/>
      <c r="FIX75" s="117"/>
      <c r="FIY75" s="117"/>
      <c r="FIZ75" s="117"/>
      <c r="FJA75" s="117"/>
      <c r="FJB75" s="117"/>
      <c r="FJC75" s="117"/>
      <c r="FJD75" s="117"/>
      <c r="FJE75" s="117"/>
      <c r="FJF75" s="117"/>
      <c r="FJG75" s="117"/>
      <c r="FJH75" s="117"/>
      <c r="FJI75" s="117"/>
      <c r="FJJ75" s="117"/>
      <c r="FJK75" s="117"/>
      <c r="FJL75" s="117"/>
      <c r="FJM75" s="117"/>
      <c r="FJN75" s="117"/>
      <c r="FJO75" s="117"/>
      <c r="FJP75" s="117"/>
      <c r="FJQ75" s="117"/>
      <c r="FJR75" s="117"/>
      <c r="FJS75" s="117"/>
      <c r="FJT75" s="117"/>
      <c r="FJU75" s="117"/>
      <c r="FJV75" s="117"/>
      <c r="FJW75" s="117"/>
      <c r="FJX75" s="117"/>
      <c r="FJY75" s="117"/>
      <c r="FJZ75" s="117"/>
      <c r="FKA75" s="117"/>
      <c r="FKB75" s="117"/>
      <c r="FKC75" s="117"/>
      <c r="FKD75" s="117"/>
      <c r="FKE75" s="117"/>
      <c r="FKF75" s="117"/>
      <c r="FKG75" s="117"/>
      <c r="FKH75" s="117"/>
      <c r="FKI75" s="117"/>
      <c r="FKJ75" s="117"/>
      <c r="FKK75" s="117"/>
      <c r="FKL75" s="117"/>
      <c r="FKM75" s="117"/>
      <c r="FKN75" s="117"/>
      <c r="FKO75" s="117"/>
      <c r="FKP75" s="117"/>
      <c r="FKQ75" s="117"/>
      <c r="FKR75" s="117"/>
      <c r="FKS75" s="117"/>
      <c r="FKT75" s="117"/>
      <c r="FKU75" s="117"/>
      <c r="FKV75" s="117"/>
      <c r="FKW75" s="117"/>
      <c r="FKX75" s="117"/>
      <c r="FKY75" s="117"/>
      <c r="FKZ75" s="117"/>
      <c r="FLA75" s="117"/>
      <c r="FLB75" s="117"/>
      <c r="FLC75" s="117"/>
      <c r="FLD75" s="117"/>
      <c r="FLE75" s="117"/>
      <c r="FLF75" s="117"/>
      <c r="FLG75" s="117"/>
      <c r="FLH75" s="117"/>
      <c r="FLI75" s="117"/>
      <c r="FLJ75" s="117"/>
      <c r="FLK75" s="117"/>
      <c r="FLL75" s="117"/>
      <c r="FLM75" s="117"/>
      <c r="FLN75" s="117"/>
      <c r="FLO75" s="117"/>
      <c r="FLP75" s="117"/>
      <c r="FLQ75" s="117"/>
      <c r="FLR75" s="117"/>
      <c r="FLS75" s="117"/>
      <c r="FLT75" s="117"/>
      <c r="FLU75" s="117"/>
      <c r="FLV75" s="117"/>
      <c r="FLW75" s="117"/>
      <c r="FLX75" s="117"/>
      <c r="FLY75" s="117"/>
      <c r="FLZ75" s="117"/>
      <c r="FMA75" s="117"/>
      <c r="FMB75" s="117"/>
      <c r="FMC75" s="117"/>
      <c r="FMD75" s="117"/>
      <c r="FME75" s="117"/>
      <c r="FMF75" s="117"/>
      <c r="FMG75" s="117"/>
      <c r="FMH75" s="117"/>
      <c r="FMI75" s="117"/>
      <c r="FMJ75" s="117"/>
      <c r="FMK75" s="117"/>
      <c r="FML75" s="117"/>
      <c r="FMM75" s="117"/>
      <c r="FMN75" s="117"/>
      <c r="FMO75" s="117"/>
      <c r="FMP75" s="117"/>
      <c r="FMQ75" s="117"/>
      <c r="FMR75" s="117"/>
      <c r="FMS75" s="117"/>
      <c r="FMT75" s="117"/>
      <c r="FMU75" s="117"/>
      <c r="FMV75" s="117"/>
      <c r="FMW75" s="117"/>
      <c r="FMX75" s="117"/>
      <c r="FMY75" s="117"/>
      <c r="FMZ75" s="117"/>
      <c r="FNA75" s="117"/>
      <c r="FNB75" s="117"/>
      <c r="FNC75" s="117"/>
      <c r="FND75" s="117"/>
      <c r="FNE75" s="117"/>
      <c r="FNF75" s="117"/>
      <c r="FNG75" s="117"/>
      <c r="FNH75" s="117"/>
      <c r="FNI75" s="117"/>
      <c r="FNJ75" s="117"/>
      <c r="FNK75" s="117"/>
      <c r="FNL75" s="117"/>
      <c r="FNM75" s="117"/>
      <c r="FNN75" s="117"/>
      <c r="FNO75" s="117"/>
      <c r="FNP75" s="117"/>
      <c r="FNQ75" s="117"/>
      <c r="FNR75" s="117"/>
      <c r="FNS75" s="117"/>
      <c r="FNT75" s="117"/>
      <c r="FNU75" s="117"/>
      <c r="FNV75" s="117"/>
      <c r="FNW75" s="117"/>
      <c r="FNX75" s="117"/>
      <c r="FNY75" s="117"/>
      <c r="FNZ75" s="117"/>
      <c r="FOA75" s="117"/>
      <c r="FOB75" s="117"/>
      <c r="FOC75" s="117"/>
      <c r="FOD75" s="117"/>
      <c r="FOE75" s="117"/>
      <c r="FOF75" s="117"/>
      <c r="FOG75" s="117"/>
      <c r="FOH75" s="117"/>
      <c r="FOI75" s="117"/>
      <c r="FOJ75" s="117"/>
      <c r="FOK75" s="117"/>
      <c r="FOL75" s="117"/>
      <c r="FOM75" s="117"/>
      <c r="FON75" s="117"/>
      <c r="FOO75" s="117"/>
      <c r="FOP75" s="117"/>
      <c r="FOQ75" s="117"/>
      <c r="FOR75" s="117"/>
      <c r="FOS75" s="117"/>
      <c r="FOT75" s="117"/>
      <c r="FOU75" s="117"/>
      <c r="FOV75" s="117"/>
      <c r="FOW75" s="117"/>
      <c r="FOX75" s="117"/>
      <c r="FOY75" s="117"/>
      <c r="FOZ75" s="117"/>
      <c r="FPA75" s="117"/>
      <c r="FPB75" s="117"/>
      <c r="FPC75" s="117"/>
      <c r="FPD75" s="117"/>
      <c r="FPE75" s="117"/>
      <c r="FPF75" s="117"/>
      <c r="FPG75" s="117"/>
      <c r="FPH75" s="117"/>
      <c r="FPI75" s="117"/>
      <c r="FPJ75" s="117"/>
      <c r="FPK75" s="117"/>
      <c r="FPL75" s="117"/>
      <c r="FPM75" s="117"/>
      <c r="FPN75" s="117"/>
      <c r="FPO75" s="117"/>
      <c r="FPP75" s="117"/>
      <c r="FPQ75" s="117"/>
      <c r="FPR75" s="117"/>
      <c r="FPS75" s="117"/>
      <c r="FPT75" s="117"/>
      <c r="FPU75" s="117"/>
      <c r="FPV75" s="117"/>
      <c r="FPW75" s="117"/>
      <c r="FPX75" s="117"/>
      <c r="FPY75" s="117"/>
      <c r="FPZ75" s="117"/>
      <c r="FQA75" s="117"/>
      <c r="FQB75" s="117"/>
      <c r="FQC75" s="117"/>
      <c r="FQD75" s="117"/>
      <c r="FQE75" s="117"/>
      <c r="FQF75" s="117"/>
      <c r="FQG75" s="117"/>
      <c r="FQH75" s="117"/>
      <c r="FQI75" s="117"/>
      <c r="FQJ75" s="117"/>
      <c r="FQK75" s="117"/>
      <c r="FQL75" s="117"/>
      <c r="FQM75" s="117"/>
      <c r="FQN75" s="117"/>
      <c r="FQO75" s="117"/>
      <c r="FQP75" s="117"/>
      <c r="FQQ75" s="117"/>
      <c r="FQR75" s="117"/>
      <c r="FQS75" s="117"/>
      <c r="FQT75" s="117"/>
      <c r="FQU75" s="117"/>
      <c r="FQV75" s="117"/>
      <c r="FQW75" s="117"/>
      <c r="FQX75" s="117"/>
      <c r="FQY75" s="117"/>
      <c r="FQZ75" s="117"/>
      <c r="FRA75" s="117"/>
      <c r="FRB75" s="117"/>
      <c r="FRC75" s="117"/>
      <c r="FRD75" s="117"/>
      <c r="FRE75" s="117"/>
      <c r="FRF75" s="117"/>
      <c r="FRG75" s="117"/>
      <c r="FRH75" s="117"/>
      <c r="FRI75" s="117"/>
      <c r="FRJ75" s="117"/>
      <c r="FRK75" s="117"/>
      <c r="FRL75" s="117"/>
      <c r="FRM75" s="117"/>
      <c r="FRN75" s="117"/>
      <c r="FRO75" s="117"/>
      <c r="FRP75" s="117"/>
      <c r="FRQ75" s="117"/>
      <c r="FRR75" s="117"/>
      <c r="FRS75" s="117"/>
      <c r="FRT75" s="117"/>
      <c r="FRU75" s="117"/>
      <c r="FRV75" s="117"/>
      <c r="FRW75" s="117"/>
      <c r="FRX75" s="117"/>
      <c r="FRY75" s="117"/>
      <c r="FRZ75" s="117"/>
      <c r="FSA75" s="117"/>
      <c r="FSB75" s="117"/>
      <c r="FSC75" s="117"/>
      <c r="FSD75" s="117"/>
      <c r="FSE75" s="117"/>
      <c r="FSF75" s="117"/>
      <c r="FSG75" s="117"/>
      <c r="FSH75" s="117"/>
      <c r="FSI75" s="117"/>
      <c r="FSJ75" s="117"/>
      <c r="FSK75" s="117"/>
      <c r="FSL75" s="117"/>
      <c r="FSM75" s="117"/>
      <c r="FSN75" s="117"/>
      <c r="FSO75" s="117"/>
      <c r="FSP75" s="117"/>
      <c r="FSQ75" s="117"/>
      <c r="FSR75" s="117"/>
      <c r="FSS75" s="117"/>
      <c r="FST75" s="117"/>
      <c r="FSU75" s="117"/>
      <c r="FSV75" s="117"/>
      <c r="FSW75" s="117"/>
      <c r="FSX75" s="117"/>
      <c r="FSY75" s="117"/>
      <c r="FSZ75" s="117"/>
      <c r="FTA75" s="117"/>
      <c r="FTB75" s="117"/>
      <c r="FTC75" s="117"/>
      <c r="FTD75" s="117"/>
      <c r="FTE75" s="117"/>
      <c r="FTF75" s="117"/>
      <c r="FTG75" s="117"/>
      <c r="FTH75" s="117"/>
      <c r="FTI75" s="117"/>
      <c r="FTJ75" s="117"/>
      <c r="FTK75" s="117"/>
      <c r="FTL75" s="117"/>
      <c r="FTM75" s="117"/>
      <c r="FTN75" s="117"/>
      <c r="FTO75" s="117"/>
      <c r="FTP75" s="117"/>
      <c r="FTQ75" s="117"/>
      <c r="FTR75" s="117"/>
      <c r="FTS75" s="117"/>
      <c r="FTT75" s="117"/>
      <c r="FTU75" s="117"/>
      <c r="FTV75" s="117"/>
      <c r="FTW75" s="117"/>
      <c r="FTX75" s="117"/>
      <c r="FTY75" s="117"/>
      <c r="FTZ75" s="117"/>
      <c r="FUA75" s="117"/>
      <c r="FUB75" s="117"/>
      <c r="FUC75" s="117"/>
      <c r="FUD75" s="117"/>
      <c r="FUE75" s="117"/>
      <c r="FUF75" s="117"/>
      <c r="FUG75" s="117"/>
      <c r="FUH75" s="117"/>
      <c r="FUI75" s="117"/>
      <c r="FUJ75" s="117"/>
      <c r="FUK75" s="117"/>
      <c r="FUL75" s="117"/>
      <c r="FUM75" s="117"/>
      <c r="FUN75" s="117"/>
      <c r="FUO75" s="117"/>
      <c r="FUP75" s="117"/>
      <c r="FUQ75" s="117"/>
      <c r="FUR75" s="117"/>
      <c r="FUS75" s="117"/>
      <c r="FUT75" s="117"/>
      <c r="FUU75" s="117"/>
      <c r="FUV75" s="117"/>
      <c r="FUW75" s="117"/>
      <c r="FUX75" s="117"/>
      <c r="FUY75" s="117"/>
      <c r="FUZ75" s="117"/>
      <c r="FVA75" s="117"/>
      <c r="FVB75" s="117"/>
      <c r="FVC75" s="117"/>
      <c r="FVD75" s="117"/>
      <c r="FVE75" s="117"/>
      <c r="FVF75" s="117"/>
      <c r="FVG75" s="117"/>
      <c r="FVH75" s="117"/>
      <c r="FVI75" s="117"/>
      <c r="FVJ75" s="117"/>
      <c r="FVK75" s="117"/>
      <c r="FVL75" s="117"/>
      <c r="FVM75" s="117"/>
      <c r="FVN75" s="117"/>
      <c r="FVO75" s="117"/>
      <c r="FVP75" s="117"/>
      <c r="FVQ75" s="117"/>
      <c r="FVR75" s="117"/>
      <c r="FVS75" s="117"/>
      <c r="FVT75" s="117"/>
      <c r="FVU75" s="117"/>
      <c r="FVV75" s="117"/>
      <c r="FVW75" s="117"/>
      <c r="FVX75" s="117"/>
      <c r="FVY75" s="117"/>
      <c r="FVZ75" s="117"/>
      <c r="FWA75" s="117"/>
      <c r="FWB75" s="117"/>
      <c r="FWC75" s="117"/>
      <c r="FWD75" s="117"/>
      <c r="FWE75" s="117"/>
      <c r="FWF75" s="117"/>
      <c r="FWG75" s="117"/>
      <c r="FWH75" s="117"/>
      <c r="FWI75" s="117"/>
      <c r="FWJ75" s="117"/>
      <c r="FWK75" s="117"/>
      <c r="FWL75" s="117"/>
      <c r="FWM75" s="117"/>
      <c r="FWN75" s="117"/>
      <c r="FWO75" s="117"/>
      <c r="FWP75" s="117"/>
      <c r="FWQ75" s="117"/>
      <c r="FWR75" s="117"/>
      <c r="FWS75" s="117"/>
      <c r="FWT75" s="117"/>
      <c r="FWU75" s="117"/>
      <c r="FWV75" s="117"/>
      <c r="FWW75" s="117"/>
      <c r="FWX75" s="117"/>
      <c r="FWY75" s="117"/>
      <c r="FWZ75" s="117"/>
      <c r="FXA75" s="117"/>
      <c r="FXB75" s="117"/>
      <c r="FXC75" s="117"/>
      <c r="FXD75" s="117"/>
      <c r="FXE75" s="117"/>
      <c r="FXF75" s="117"/>
      <c r="FXG75" s="117"/>
      <c r="FXH75" s="117"/>
      <c r="FXI75" s="117"/>
      <c r="FXJ75" s="117"/>
      <c r="FXK75" s="117"/>
      <c r="FXL75" s="117"/>
      <c r="FXM75" s="117"/>
      <c r="FXN75" s="117"/>
      <c r="FXO75" s="117"/>
      <c r="FXP75" s="117"/>
      <c r="FXQ75" s="117"/>
      <c r="FXR75" s="117"/>
      <c r="FXS75" s="117"/>
      <c r="FXT75" s="117"/>
      <c r="FXU75" s="117"/>
      <c r="FXV75" s="117"/>
      <c r="FXW75" s="117"/>
      <c r="FXX75" s="117"/>
      <c r="FXY75" s="117"/>
      <c r="FXZ75" s="117"/>
      <c r="FYA75" s="117"/>
      <c r="FYB75" s="117"/>
      <c r="FYC75" s="117"/>
      <c r="FYD75" s="117"/>
      <c r="FYE75" s="117"/>
      <c r="FYF75" s="117"/>
      <c r="FYG75" s="117"/>
      <c r="FYH75" s="117"/>
      <c r="FYI75" s="117"/>
      <c r="FYJ75" s="117"/>
      <c r="FYK75" s="117"/>
      <c r="FYL75" s="117"/>
      <c r="FYM75" s="117"/>
      <c r="FYN75" s="117"/>
      <c r="FYO75" s="117"/>
      <c r="FYP75" s="117"/>
      <c r="FYQ75" s="117"/>
      <c r="FYR75" s="117"/>
      <c r="FYS75" s="117"/>
      <c r="FYT75" s="117"/>
      <c r="FYU75" s="117"/>
      <c r="FYV75" s="117"/>
      <c r="FYW75" s="117"/>
      <c r="FYX75" s="117"/>
      <c r="FYY75" s="117"/>
      <c r="FYZ75" s="117"/>
      <c r="FZA75" s="117"/>
      <c r="FZB75" s="117"/>
      <c r="FZC75" s="117"/>
      <c r="FZD75" s="117"/>
      <c r="FZE75" s="117"/>
      <c r="FZF75" s="117"/>
      <c r="FZG75" s="117"/>
      <c r="FZH75" s="117"/>
      <c r="FZI75" s="117"/>
      <c r="FZJ75" s="117"/>
      <c r="FZK75" s="117"/>
      <c r="FZL75" s="117"/>
      <c r="FZM75" s="117"/>
      <c r="FZN75" s="117"/>
      <c r="FZO75" s="117"/>
      <c r="FZP75" s="117"/>
      <c r="FZQ75" s="117"/>
      <c r="FZR75" s="117"/>
      <c r="FZS75" s="117"/>
      <c r="FZT75" s="117"/>
      <c r="FZU75" s="117"/>
      <c r="FZV75" s="117"/>
      <c r="FZW75" s="117"/>
      <c r="FZX75" s="117"/>
      <c r="FZY75" s="117"/>
      <c r="FZZ75" s="117"/>
      <c r="GAA75" s="117"/>
      <c r="GAB75" s="117"/>
      <c r="GAC75" s="117"/>
      <c r="GAD75" s="117"/>
      <c r="GAE75" s="117"/>
      <c r="GAF75" s="117"/>
      <c r="GAG75" s="117"/>
      <c r="GAH75" s="117"/>
      <c r="GAI75" s="117"/>
      <c r="GAJ75" s="117"/>
      <c r="GAK75" s="117"/>
      <c r="GAL75" s="117"/>
      <c r="GAM75" s="117"/>
      <c r="GAN75" s="117"/>
      <c r="GAO75" s="117"/>
      <c r="GAP75" s="117"/>
      <c r="GAQ75" s="117"/>
      <c r="GAR75" s="117"/>
      <c r="GAS75" s="117"/>
      <c r="GAT75" s="117"/>
      <c r="GAU75" s="117"/>
      <c r="GAV75" s="117"/>
      <c r="GAW75" s="117"/>
      <c r="GAX75" s="117"/>
      <c r="GAY75" s="117"/>
      <c r="GAZ75" s="117"/>
      <c r="GBA75" s="117"/>
      <c r="GBB75" s="117"/>
      <c r="GBC75" s="117"/>
      <c r="GBD75" s="117"/>
      <c r="GBE75" s="117"/>
      <c r="GBF75" s="117"/>
      <c r="GBG75" s="117"/>
      <c r="GBH75" s="117"/>
      <c r="GBI75" s="117"/>
      <c r="GBJ75" s="117"/>
      <c r="GBK75" s="117"/>
      <c r="GBL75" s="117"/>
      <c r="GBM75" s="117"/>
      <c r="GBN75" s="117"/>
      <c r="GBO75" s="117"/>
      <c r="GBP75" s="117"/>
      <c r="GBQ75" s="117"/>
      <c r="GBR75" s="117"/>
      <c r="GBS75" s="117"/>
      <c r="GBT75" s="117"/>
      <c r="GBU75" s="117"/>
      <c r="GBV75" s="117"/>
      <c r="GBW75" s="117"/>
      <c r="GBX75" s="117"/>
      <c r="GBY75" s="117"/>
      <c r="GBZ75" s="117"/>
      <c r="GCA75" s="117"/>
      <c r="GCB75" s="117"/>
      <c r="GCC75" s="117"/>
      <c r="GCD75" s="117"/>
      <c r="GCE75" s="117"/>
      <c r="GCF75" s="117"/>
      <c r="GCG75" s="117"/>
      <c r="GCH75" s="117"/>
      <c r="GCI75" s="117"/>
      <c r="GCJ75" s="117"/>
      <c r="GCK75" s="117"/>
      <c r="GCL75" s="117"/>
      <c r="GCM75" s="117"/>
      <c r="GCN75" s="117"/>
      <c r="GCO75" s="117"/>
      <c r="GCP75" s="117"/>
      <c r="GCQ75" s="117"/>
      <c r="GCR75" s="117"/>
      <c r="GCS75" s="117"/>
      <c r="GCT75" s="117"/>
      <c r="GCU75" s="117"/>
      <c r="GCV75" s="117"/>
      <c r="GCW75" s="117"/>
      <c r="GCX75" s="117"/>
      <c r="GCY75" s="117"/>
      <c r="GCZ75" s="117"/>
      <c r="GDA75" s="117"/>
      <c r="GDB75" s="117"/>
      <c r="GDC75" s="117"/>
      <c r="GDD75" s="117"/>
      <c r="GDE75" s="117"/>
      <c r="GDF75" s="117"/>
      <c r="GDG75" s="117"/>
      <c r="GDH75" s="117"/>
      <c r="GDI75" s="117"/>
      <c r="GDJ75" s="117"/>
      <c r="GDK75" s="117"/>
      <c r="GDL75" s="117"/>
      <c r="GDM75" s="117"/>
      <c r="GDN75" s="117"/>
      <c r="GDO75" s="117"/>
      <c r="GDP75" s="117"/>
      <c r="GDQ75" s="117"/>
      <c r="GDR75" s="117"/>
      <c r="GDS75" s="117"/>
      <c r="GDT75" s="117"/>
      <c r="GDU75" s="117"/>
      <c r="GDV75" s="117"/>
      <c r="GDW75" s="117"/>
      <c r="GDX75" s="117"/>
      <c r="GDY75" s="117"/>
      <c r="GDZ75" s="117"/>
      <c r="GEA75" s="117"/>
      <c r="GEB75" s="117"/>
      <c r="GEC75" s="117"/>
      <c r="GED75" s="117"/>
      <c r="GEE75" s="117"/>
      <c r="GEF75" s="117"/>
      <c r="GEG75" s="117"/>
      <c r="GEH75" s="117"/>
      <c r="GEI75" s="117"/>
      <c r="GEJ75" s="117"/>
      <c r="GEK75" s="117"/>
      <c r="GEL75" s="117"/>
      <c r="GEM75" s="117"/>
      <c r="GEN75" s="117"/>
      <c r="GEO75" s="117"/>
      <c r="GEP75" s="117"/>
      <c r="GEQ75" s="117"/>
      <c r="GER75" s="117"/>
      <c r="GES75" s="117"/>
      <c r="GET75" s="117"/>
      <c r="GEU75" s="117"/>
      <c r="GEV75" s="117"/>
      <c r="GEW75" s="117"/>
      <c r="GEX75" s="117"/>
      <c r="GEY75" s="117"/>
      <c r="GEZ75" s="117"/>
      <c r="GFA75" s="117"/>
      <c r="GFB75" s="117"/>
      <c r="GFC75" s="117"/>
      <c r="GFD75" s="117"/>
      <c r="GFE75" s="117"/>
      <c r="GFF75" s="117"/>
      <c r="GFG75" s="117"/>
      <c r="GFH75" s="117"/>
      <c r="GFI75" s="117"/>
      <c r="GFJ75" s="117"/>
      <c r="GFK75" s="117"/>
      <c r="GFL75" s="117"/>
      <c r="GFM75" s="117"/>
      <c r="GFN75" s="117"/>
      <c r="GFO75" s="117"/>
      <c r="GFP75" s="117"/>
      <c r="GFQ75" s="117"/>
      <c r="GFR75" s="117"/>
      <c r="GFS75" s="117"/>
      <c r="GFT75" s="117"/>
      <c r="GFU75" s="117"/>
      <c r="GFV75" s="117"/>
      <c r="GFW75" s="117"/>
      <c r="GFX75" s="117"/>
      <c r="GFY75" s="117"/>
      <c r="GFZ75" s="117"/>
      <c r="GGA75" s="117"/>
      <c r="GGB75" s="117"/>
      <c r="GGC75" s="117"/>
      <c r="GGD75" s="117"/>
      <c r="GGE75" s="117"/>
      <c r="GGF75" s="117"/>
      <c r="GGG75" s="117"/>
      <c r="GGH75" s="117"/>
      <c r="GGI75" s="117"/>
      <c r="GGJ75" s="117"/>
      <c r="GGK75" s="117"/>
      <c r="GGL75" s="117"/>
      <c r="GGM75" s="117"/>
      <c r="GGN75" s="117"/>
      <c r="GGO75" s="117"/>
      <c r="GGP75" s="117"/>
      <c r="GGQ75" s="117"/>
      <c r="GGR75" s="117"/>
      <c r="GGS75" s="117"/>
      <c r="GGT75" s="117"/>
      <c r="GGU75" s="117"/>
      <c r="GGV75" s="117"/>
      <c r="GGW75" s="117"/>
      <c r="GGX75" s="117"/>
      <c r="GGY75" s="117"/>
      <c r="GGZ75" s="117"/>
      <c r="GHA75" s="117"/>
      <c r="GHB75" s="117"/>
      <c r="GHC75" s="117"/>
      <c r="GHD75" s="117"/>
      <c r="GHE75" s="117"/>
      <c r="GHF75" s="117"/>
      <c r="GHG75" s="117"/>
      <c r="GHH75" s="117"/>
      <c r="GHI75" s="117"/>
      <c r="GHJ75" s="117"/>
      <c r="GHK75" s="117"/>
      <c r="GHL75" s="117"/>
      <c r="GHM75" s="117"/>
      <c r="GHN75" s="117"/>
      <c r="GHO75" s="117"/>
      <c r="GHP75" s="117"/>
      <c r="GHQ75" s="117"/>
      <c r="GHR75" s="117"/>
      <c r="GHS75" s="117"/>
      <c r="GHT75" s="117"/>
      <c r="GHU75" s="117"/>
      <c r="GHV75" s="117"/>
      <c r="GHW75" s="117"/>
      <c r="GHX75" s="117"/>
      <c r="GHY75" s="117"/>
      <c r="GHZ75" s="117"/>
      <c r="GIA75" s="117"/>
      <c r="GIB75" s="117"/>
      <c r="GIC75" s="117"/>
      <c r="GID75" s="117"/>
      <c r="GIE75" s="117"/>
      <c r="GIF75" s="117"/>
      <c r="GIG75" s="117"/>
      <c r="GIH75" s="117"/>
      <c r="GII75" s="117"/>
      <c r="GIJ75" s="117"/>
      <c r="GIK75" s="117"/>
      <c r="GIL75" s="117"/>
      <c r="GIM75" s="117"/>
      <c r="GIN75" s="117"/>
      <c r="GIO75" s="117"/>
      <c r="GIP75" s="117"/>
      <c r="GIQ75" s="117"/>
      <c r="GIR75" s="117"/>
      <c r="GIS75" s="117"/>
      <c r="GIT75" s="117"/>
      <c r="GIU75" s="117"/>
      <c r="GIV75" s="117"/>
      <c r="GIW75" s="117"/>
      <c r="GIX75" s="117"/>
      <c r="GIY75" s="117"/>
      <c r="GIZ75" s="117"/>
      <c r="GJA75" s="117"/>
      <c r="GJB75" s="117"/>
      <c r="GJC75" s="117"/>
      <c r="GJD75" s="117"/>
      <c r="GJE75" s="117"/>
      <c r="GJF75" s="117"/>
      <c r="GJG75" s="117"/>
      <c r="GJH75" s="117"/>
      <c r="GJI75" s="117"/>
      <c r="GJJ75" s="117"/>
      <c r="GJK75" s="117"/>
      <c r="GJL75" s="117"/>
      <c r="GJM75" s="117"/>
      <c r="GJN75" s="117"/>
      <c r="GJO75" s="117"/>
      <c r="GJP75" s="117"/>
      <c r="GJQ75" s="117"/>
      <c r="GJR75" s="117"/>
      <c r="GJS75" s="117"/>
      <c r="GJT75" s="117"/>
      <c r="GJU75" s="117"/>
      <c r="GJV75" s="117"/>
      <c r="GJW75" s="117"/>
      <c r="GJX75" s="117"/>
      <c r="GJY75" s="117"/>
      <c r="GJZ75" s="117"/>
      <c r="GKA75" s="117"/>
      <c r="GKB75" s="117"/>
      <c r="GKC75" s="117"/>
      <c r="GKD75" s="117"/>
      <c r="GKE75" s="117"/>
      <c r="GKF75" s="117"/>
      <c r="GKG75" s="117"/>
      <c r="GKH75" s="117"/>
      <c r="GKI75" s="117"/>
      <c r="GKJ75" s="117"/>
      <c r="GKK75" s="117"/>
      <c r="GKL75" s="117"/>
      <c r="GKM75" s="117"/>
      <c r="GKN75" s="117"/>
      <c r="GKO75" s="117"/>
      <c r="GKP75" s="117"/>
      <c r="GKQ75" s="117"/>
      <c r="GKR75" s="117"/>
      <c r="GKS75" s="117"/>
      <c r="GKT75" s="117"/>
      <c r="GKU75" s="117"/>
      <c r="GKV75" s="117"/>
      <c r="GKW75" s="117"/>
      <c r="GKX75" s="117"/>
      <c r="GKY75" s="117"/>
      <c r="GKZ75" s="117"/>
      <c r="GLA75" s="117"/>
      <c r="GLB75" s="117"/>
      <c r="GLC75" s="117"/>
      <c r="GLD75" s="117"/>
      <c r="GLE75" s="117"/>
      <c r="GLF75" s="117"/>
      <c r="GLG75" s="117"/>
      <c r="GLH75" s="117"/>
      <c r="GLI75" s="117"/>
      <c r="GLJ75" s="117"/>
      <c r="GLK75" s="117"/>
      <c r="GLL75" s="117"/>
      <c r="GLM75" s="117"/>
      <c r="GLN75" s="117"/>
      <c r="GLO75" s="117"/>
      <c r="GLP75" s="117"/>
      <c r="GLQ75" s="117"/>
      <c r="GLR75" s="117"/>
      <c r="GLS75" s="117"/>
      <c r="GLT75" s="117"/>
      <c r="GLU75" s="117"/>
      <c r="GLV75" s="117"/>
      <c r="GLW75" s="117"/>
      <c r="GLX75" s="117"/>
      <c r="GLY75" s="117"/>
      <c r="GLZ75" s="117"/>
      <c r="GMA75" s="117"/>
      <c r="GMB75" s="117"/>
      <c r="GMC75" s="117"/>
      <c r="GMD75" s="117"/>
      <c r="GME75" s="117"/>
      <c r="GMF75" s="117"/>
      <c r="GMG75" s="117"/>
      <c r="GMH75" s="117"/>
      <c r="GMI75" s="117"/>
      <c r="GMJ75" s="117"/>
      <c r="GMK75" s="117"/>
      <c r="GML75" s="117"/>
      <c r="GMM75" s="117"/>
      <c r="GMN75" s="117"/>
      <c r="GMO75" s="117"/>
      <c r="GMP75" s="117"/>
      <c r="GMQ75" s="117"/>
      <c r="GMR75" s="117"/>
      <c r="GMS75" s="117"/>
      <c r="GMT75" s="117"/>
      <c r="GMU75" s="117"/>
      <c r="GMV75" s="117"/>
      <c r="GMW75" s="117"/>
      <c r="GMX75" s="117"/>
      <c r="GMY75" s="117"/>
      <c r="GMZ75" s="117"/>
      <c r="GNA75" s="117"/>
      <c r="GNB75" s="117"/>
      <c r="GNC75" s="117"/>
      <c r="GND75" s="117"/>
      <c r="GNE75" s="117"/>
      <c r="GNF75" s="117"/>
      <c r="GNG75" s="117"/>
      <c r="GNH75" s="117"/>
      <c r="GNI75" s="117"/>
      <c r="GNJ75" s="117"/>
      <c r="GNK75" s="117"/>
      <c r="GNL75" s="117"/>
      <c r="GNM75" s="117"/>
      <c r="GNN75" s="117"/>
      <c r="GNO75" s="117"/>
      <c r="GNP75" s="117"/>
      <c r="GNQ75" s="117"/>
      <c r="GNR75" s="117"/>
      <c r="GNS75" s="117"/>
      <c r="GNT75" s="117"/>
      <c r="GNU75" s="117"/>
      <c r="GNV75" s="117"/>
      <c r="GNW75" s="117"/>
      <c r="GNX75" s="117"/>
      <c r="GNY75" s="117"/>
      <c r="GNZ75" s="117"/>
      <c r="GOA75" s="117"/>
      <c r="GOB75" s="117"/>
      <c r="GOC75" s="117"/>
      <c r="GOD75" s="117"/>
      <c r="GOE75" s="117"/>
      <c r="GOF75" s="117"/>
      <c r="GOG75" s="117"/>
      <c r="GOH75" s="117"/>
      <c r="GOI75" s="117"/>
      <c r="GOJ75" s="117"/>
      <c r="GOK75" s="117"/>
      <c r="GOL75" s="117"/>
      <c r="GOM75" s="117"/>
      <c r="GON75" s="117"/>
      <c r="GOO75" s="117"/>
      <c r="GOP75" s="117"/>
      <c r="GOQ75" s="117"/>
      <c r="GOR75" s="117"/>
      <c r="GOS75" s="117"/>
      <c r="GOT75" s="117"/>
      <c r="GOU75" s="117"/>
      <c r="GOV75" s="117"/>
      <c r="GOW75" s="117"/>
      <c r="GOX75" s="117"/>
      <c r="GOY75" s="117"/>
      <c r="GOZ75" s="117"/>
      <c r="GPA75" s="117"/>
      <c r="GPB75" s="117"/>
      <c r="GPC75" s="117"/>
      <c r="GPD75" s="117"/>
      <c r="GPE75" s="117"/>
      <c r="GPF75" s="117"/>
      <c r="GPG75" s="117"/>
      <c r="GPH75" s="117"/>
      <c r="GPI75" s="117"/>
      <c r="GPJ75" s="117"/>
      <c r="GPK75" s="117"/>
      <c r="GPL75" s="117"/>
      <c r="GPM75" s="117"/>
      <c r="GPN75" s="117"/>
      <c r="GPO75" s="117"/>
      <c r="GPP75" s="117"/>
      <c r="GPQ75" s="117"/>
      <c r="GPR75" s="117"/>
      <c r="GPS75" s="117"/>
      <c r="GPT75" s="117"/>
      <c r="GPU75" s="117"/>
      <c r="GPV75" s="117"/>
      <c r="GPW75" s="117"/>
      <c r="GPX75" s="117"/>
      <c r="GPY75" s="117"/>
      <c r="GPZ75" s="117"/>
      <c r="GQA75" s="117"/>
      <c r="GQB75" s="117"/>
      <c r="GQC75" s="117"/>
      <c r="GQD75" s="117"/>
      <c r="GQE75" s="117"/>
      <c r="GQF75" s="117"/>
      <c r="GQG75" s="117"/>
      <c r="GQH75" s="117"/>
      <c r="GQI75" s="117"/>
      <c r="GQJ75" s="117"/>
      <c r="GQK75" s="117"/>
      <c r="GQL75" s="117"/>
      <c r="GQM75" s="117"/>
      <c r="GQN75" s="117"/>
      <c r="GQO75" s="117"/>
      <c r="GQP75" s="117"/>
      <c r="GQQ75" s="117"/>
      <c r="GQR75" s="117"/>
      <c r="GQS75" s="117"/>
      <c r="GQT75" s="117"/>
      <c r="GQU75" s="117"/>
      <c r="GQV75" s="117"/>
      <c r="GQW75" s="117"/>
      <c r="GQX75" s="117"/>
      <c r="GQY75" s="117"/>
      <c r="GQZ75" s="117"/>
      <c r="GRA75" s="117"/>
      <c r="GRB75" s="117"/>
      <c r="GRC75" s="117"/>
      <c r="GRD75" s="117"/>
      <c r="GRE75" s="117"/>
      <c r="GRF75" s="117"/>
      <c r="GRG75" s="117"/>
      <c r="GRH75" s="117"/>
      <c r="GRI75" s="117"/>
      <c r="GRJ75" s="117"/>
      <c r="GRK75" s="117"/>
      <c r="GRL75" s="117"/>
      <c r="GRM75" s="117"/>
      <c r="GRN75" s="117"/>
      <c r="GRO75" s="117"/>
      <c r="GRP75" s="117"/>
      <c r="GRQ75" s="117"/>
      <c r="GRR75" s="117"/>
      <c r="GRS75" s="117"/>
      <c r="GRT75" s="117"/>
      <c r="GRU75" s="117"/>
      <c r="GRV75" s="117"/>
      <c r="GRW75" s="117"/>
      <c r="GRX75" s="117"/>
      <c r="GRY75" s="117"/>
      <c r="GRZ75" s="117"/>
      <c r="GSA75" s="117"/>
      <c r="GSB75" s="117"/>
      <c r="GSC75" s="117"/>
      <c r="GSD75" s="117"/>
      <c r="GSE75" s="117"/>
      <c r="GSF75" s="117"/>
      <c r="GSG75" s="117"/>
      <c r="GSH75" s="117"/>
      <c r="GSI75" s="117"/>
      <c r="GSJ75" s="117"/>
      <c r="GSK75" s="117"/>
      <c r="GSL75" s="117"/>
      <c r="GSM75" s="117"/>
      <c r="GSN75" s="117"/>
      <c r="GSO75" s="117"/>
      <c r="GSP75" s="117"/>
      <c r="GSQ75" s="117"/>
      <c r="GSR75" s="117"/>
      <c r="GSS75" s="117"/>
      <c r="GST75" s="117"/>
      <c r="GSU75" s="117"/>
      <c r="GSV75" s="117"/>
      <c r="GSW75" s="117"/>
      <c r="GSX75" s="117"/>
      <c r="GSY75" s="117"/>
      <c r="GSZ75" s="117"/>
      <c r="GTA75" s="117"/>
      <c r="GTB75" s="117"/>
      <c r="GTC75" s="117"/>
      <c r="GTD75" s="117"/>
      <c r="GTE75" s="117"/>
      <c r="GTF75" s="117"/>
      <c r="GTG75" s="117"/>
      <c r="GTH75" s="117"/>
      <c r="GTI75" s="117"/>
      <c r="GTJ75" s="117"/>
      <c r="GTK75" s="117"/>
      <c r="GTL75" s="117"/>
      <c r="GTM75" s="117"/>
      <c r="GTN75" s="117"/>
      <c r="GTO75" s="117"/>
      <c r="GTP75" s="117"/>
      <c r="GTQ75" s="117"/>
      <c r="GTR75" s="117"/>
      <c r="GTS75" s="117"/>
      <c r="GTT75" s="117"/>
      <c r="GTU75" s="117"/>
      <c r="GTV75" s="117"/>
      <c r="GTW75" s="117"/>
      <c r="GTX75" s="117"/>
      <c r="GTY75" s="117"/>
      <c r="GTZ75" s="117"/>
      <c r="GUA75" s="117"/>
      <c r="GUB75" s="117"/>
      <c r="GUC75" s="117"/>
      <c r="GUD75" s="117"/>
      <c r="GUE75" s="117"/>
      <c r="GUF75" s="117"/>
      <c r="GUG75" s="117"/>
      <c r="GUH75" s="117"/>
      <c r="GUI75" s="117"/>
      <c r="GUJ75" s="117"/>
      <c r="GUK75" s="117"/>
      <c r="GUL75" s="117"/>
      <c r="GUM75" s="117"/>
      <c r="GUN75" s="117"/>
      <c r="GUO75" s="117"/>
      <c r="GUP75" s="117"/>
      <c r="GUQ75" s="117"/>
      <c r="GUR75" s="117"/>
      <c r="GUS75" s="117"/>
      <c r="GUT75" s="117"/>
      <c r="GUU75" s="117"/>
      <c r="GUV75" s="117"/>
      <c r="GUW75" s="117"/>
      <c r="GUX75" s="117"/>
      <c r="GUY75" s="117"/>
      <c r="GUZ75" s="117"/>
      <c r="GVA75" s="117"/>
      <c r="GVB75" s="117"/>
      <c r="GVC75" s="117"/>
      <c r="GVD75" s="117"/>
      <c r="GVE75" s="117"/>
      <c r="GVF75" s="117"/>
      <c r="GVG75" s="117"/>
      <c r="GVH75" s="117"/>
      <c r="GVI75" s="117"/>
      <c r="GVJ75" s="117"/>
      <c r="GVK75" s="117"/>
      <c r="GVL75" s="117"/>
      <c r="GVM75" s="117"/>
      <c r="GVN75" s="117"/>
      <c r="GVO75" s="117"/>
      <c r="GVP75" s="117"/>
      <c r="GVQ75" s="117"/>
      <c r="GVR75" s="117"/>
      <c r="GVS75" s="117"/>
      <c r="GVT75" s="117"/>
      <c r="GVU75" s="117"/>
      <c r="GVV75" s="117"/>
      <c r="GVW75" s="117"/>
      <c r="GVX75" s="117"/>
      <c r="GVY75" s="117"/>
      <c r="GVZ75" s="117"/>
      <c r="GWA75" s="117"/>
      <c r="GWB75" s="117"/>
      <c r="GWC75" s="117"/>
      <c r="GWD75" s="117"/>
      <c r="GWE75" s="117"/>
      <c r="GWF75" s="117"/>
      <c r="GWG75" s="117"/>
      <c r="GWH75" s="117"/>
      <c r="GWI75" s="117"/>
      <c r="GWJ75" s="117"/>
      <c r="GWK75" s="117"/>
      <c r="GWL75" s="117"/>
      <c r="GWM75" s="117"/>
      <c r="GWN75" s="117"/>
      <c r="GWO75" s="117"/>
      <c r="GWP75" s="117"/>
      <c r="GWQ75" s="117"/>
      <c r="GWR75" s="117"/>
      <c r="GWS75" s="117"/>
      <c r="GWT75" s="117"/>
      <c r="GWU75" s="117"/>
      <c r="GWV75" s="117"/>
      <c r="GWW75" s="117"/>
      <c r="GWX75" s="117"/>
      <c r="GWY75" s="117"/>
      <c r="GWZ75" s="117"/>
      <c r="GXA75" s="117"/>
      <c r="GXB75" s="117"/>
      <c r="GXC75" s="117"/>
      <c r="GXD75" s="117"/>
      <c r="GXE75" s="117"/>
      <c r="GXF75" s="117"/>
      <c r="GXG75" s="117"/>
      <c r="GXH75" s="117"/>
      <c r="GXI75" s="117"/>
      <c r="GXJ75" s="117"/>
      <c r="GXK75" s="117"/>
      <c r="GXL75" s="117"/>
      <c r="GXM75" s="117"/>
      <c r="GXN75" s="117"/>
      <c r="GXO75" s="117"/>
      <c r="GXP75" s="117"/>
      <c r="GXQ75" s="117"/>
      <c r="GXR75" s="117"/>
      <c r="GXS75" s="117"/>
      <c r="GXT75" s="117"/>
      <c r="GXU75" s="117"/>
      <c r="GXV75" s="117"/>
      <c r="GXW75" s="117"/>
      <c r="GXX75" s="117"/>
      <c r="GXY75" s="117"/>
      <c r="GXZ75" s="117"/>
      <c r="GYA75" s="117"/>
      <c r="GYB75" s="117"/>
      <c r="GYC75" s="117"/>
      <c r="GYD75" s="117"/>
      <c r="GYE75" s="117"/>
      <c r="GYF75" s="117"/>
      <c r="GYG75" s="117"/>
      <c r="GYH75" s="117"/>
      <c r="GYI75" s="117"/>
      <c r="GYJ75" s="117"/>
      <c r="GYK75" s="117"/>
      <c r="GYL75" s="117"/>
      <c r="GYM75" s="117"/>
      <c r="GYN75" s="117"/>
      <c r="GYO75" s="117"/>
      <c r="GYP75" s="117"/>
      <c r="GYQ75" s="117"/>
      <c r="GYR75" s="117"/>
      <c r="GYS75" s="117"/>
      <c r="GYT75" s="117"/>
      <c r="GYU75" s="117"/>
      <c r="GYV75" s="117"/>
      <c r="GYW75" s="117"/>
      <c r="GYX75" s="117"/>
      <c r="GYY75" s="117"/>
      <c r="GYZ75" s="117"/>
      <c r="GZA75" s="117"/>
      <c r="GZB75" s="117"/>
      <c r="GZC75" s="117"/>
      <c r="GZD75" s="117"/>
      <c r="GZE75" s="117"/>
      <c r="GZF75" s="117"/>
      <c r="GZG75" s="117"/>
      <c r="GZH75" s="117"/>
      <c r="GZI75" s="117"/>
      <c r="GZJ75" s="117"/>
      <c r="GZK75" s="117"/>
      <c r="GZL75" s="117"/>
      <c r="GZM75" s="117"/>
      <c r="GZN75" s="117"/>
      <c r="GZO75" s="117"/>
      <c r="GZP75" s="117"/>
      <c r="GZQ75" s="117"/>
      <c r="GZR75" s="117"/>
      <c r="GZS75" s="117"/>
      <c r="GZT75" s="117"/>
      <c r="GZU75" s="117"/>
      <c r="GZV75" s="117"/>
      <c r="GZW75" s="117"/>
      <c r="GZX75" s="117"/>
      <c r="GZY75" s="117"/>
      <c r="GZZ75" s="117"/>
      <c r="HAA75" s="117"/>
      <c r="HAB75" s="117"/>
      <c r="HAC75" s="117"/>
      <c r="HAD75" s="117"/>
      <c r="HAE75" s="117"/>
      <c r="HAF75" s="117"/>
      <c r="HAG75" s="117"/>
      <c r="HAH75" s="117"/>
      <c r="HAI75" s="117"/>
      <c r="HAJ75" s="117"/>
      <c r="HAK75" s="117"/>
      <c r="HAL75" s="117"/>
      <c r="HAM75" s="117"/>
      <c r="HAN75" s="117"/>
      <c r="HAO75" s="117"/>
      <c r="HAP75" s="117"/>
      <c r="HAQ75" s="117"/>
      <c r="HAR75" s="117"/>
      <c r="HAS75" s="117"/>
      <c r="HAT75" s="117"/>
      <c r="HAU75" s="117"/>
      <c r="HAV75" s="117"/>
      <c r="HAW75" s="117"/>
      <c r="HAX75" s="117"/>
      <c r="HAY75" s="117"/>
      <c r="HAZ75" s="117"/>
      <c r="HBA75" s="117"/>
      <c r="HBB75" s="117"/>
      <c r="HBC75" s="117"/>
      <c r="HBD75" s="117"/>
      <c r="HBE75" s="117"/>
      <c r="HBF75" s="117"/>
      <c r="HBG75" s="117"/>
      <c r="HBH75" s="117"/>
      <c r="HBI75" s="117"/>
      <c r="HBJ75" s="117"/>
      <c r="HBK75" s="117"/>
      <c r="HBL75" s="117"/>
      <c r="HBM75" s="117"/>
      <c r="HBN75" s="117"/>
      <c r="HBO75" s="117"/>
      <c r="HBP75" s="117"/>
      <c r="HBQ75" s="117"/>
      <c r="HBR75" s="117"/>
      <c r="HBS75" s="117"/>
      <c r="HBT75" s="117"/>
      <c r="HBU75" s="117"/>
      <c r="HBV75" s="117"/>
      <c r="HBW75" s="117"/>
      <c r="HBX75" s="117"/>
      <c r="HBY75" s="117"/>
      <c r="HBZ75" s="117"/>
      <c r="HCA75" s="117"/>
      <c r="HCB75" s="117"/>
      <c r="HCC75" s="117"/>
      <c r="HCD75" s="117"/>
      <c r="HCE75" s="117"/>
      <c r="HCF75" s="117"/>
      <c r="HCG75" s="117"/>
      <c r="HCH75" s="117"/>
      <c r="HCI75" s="117"/>
      <c r="HCJ75" s="117"/>
      <c r="HCK75" s="117"/>
      <c r="HCL75" s="117"/>
      <c r="HCM75" s="117"/>
      <c r="HCN75" s="117"/>
      <c r="HCO75" s="117"/>
      <c r="HCP75" s="117"/>
      <c r="HCQ75" s="117"/>
      <c r="HCR75" s="117"/>
      <c r="HCS75" s="117"/>
      <c r="HCT75" s="117"/>
      <c r="HCU75" s="117"/>
      <c r="HCV75" s="117"/>
      <c r="HCW75" s="117"/>
      <c r="HCX75" s="117"/>
      <c r="HCY75" s="117"/>
      <c r="HCZ75" s="117"/>
      <c r="HDA75" s="117"/>
      <c r="HDB75" s="117"/>
      <c r="HDC75" s="117"/>
      <c r="HDD75" s="117"/>
      <c r="HDE75" s="117"/>
      <c r="HDF75" s="117"/>
      <c r="HDG75" s="117"/>
      <c r="HDH75" s="117"/>
      <c r="HDI75" s="117"/>
      <c r="HDJ75" s="117"/>
      <c r="HDK75" s="117"/>
      <c r="HDL75" s="117"/>
      <c r="HDM75" s="117"/>
      <c r="HDN75" s="117"/>
      <c r="HDO75" s="117"/>
      <c r="HDP75" s="117"/>
      <c r="HDQ75" s="117"/>
      <c r="HDR75" s="117"/>
      <c r="HDS75" s="117"/>
      <c r="HDT75" s="117"/>
      <c r="HDU75" s="117"/>
      <c r="HDV75" s="117"/>
      <c r="HDW75" s="117"/>
      <c r="HDX75" s="117"/>
      <c r="HDY75" s="117"/>
      <c r="HDZ75" s="117"/>
      <c r="HEA75" s="117"/>
      <c r="HEB75" s="117"/>
      <c r="HEC75" s="117"/>
      <c r="HED75" s="117"/>
      <c r="HEE75" s="117"/>
      <c r="HEF75" s="117"/>
      <c r="HEG75" s="117"/>
      <c r="HEH75" s="117"/>
      <c r="HEI75" s="117"/>
      <c r="HEJ75" s="117"/>
      <c r="HEK75" s="117"/>
      <c r="HEL75" s="117"/>
      <c r="HEM75" s="117"/>
      <c r="HEN75" s="117"/>
      <c r="HEO75" s="117"/>
      <c r="HEP75" s="117"/>
      <c r="HEQ75" s="117"/>
      <c r="HER75" s="117"/>
      <c r="HES75" s="117"/>
      <c r="HET75" s="117"/>
      <c r="HEU75" s="117"/>
      <c r="HEV75" s="117"/>
      <c r="HEW75" s="117"/>
      <c r="HEX75" s="117"/>
      <c r="HEY75" s="117"/>
      <c r="HEZ75" s="117"/>
      <c r="HFA75" s="117"/>
      <c r="HFB75" s="117"/>
      <c r="HFC75" s="117"/>
      <c r="HFD75" s="117"/>
      <c r="HFE75" s="117"/>
      <c r="HFF75" s="117"/>
      <c r="HFG75" s="117"/>
      <c r="HFH75" s="117"/>
      <c r="HFI75" s="117"/>
      <c r="HFJ75" s="117"/>
      <c r="HFK75" s="117"/>
      <c r="HFL75" s="117"/>
      <c r="HFM75" s="117"/>
      <c r="HFN75" s="117"/>
      <c r="HFO75" s="117"/>
      <c r="HFP75" s="117"/>
      <c r="HFQ75" s="117"/>
      <c r="HFR75" s="117"/>
      <c r="HFS75" s="117"/>
      <c r="HFT75" s="117"/>
      <c r="HFU75" s="117"/>
      <c r="HFV75" s="117"/>
      <c r="HFW75" s="117"/>
      <c r="HFX75" s="117"/>
      <c r="HFY75" s="117"/>
      <c r="HFZ75" s="117"/>
      <c r="HGA75" s="117"/>
      <c r="HGB75" s="117"/>
      <c r="HGC75" s="117"/>
      <c r="HGD75" s="117"/>
      <c r="HGE75" s="117"/>
      <c r="HGF75" s="117"/>
      <c r="HGG75" s="117"/>
      <c r="HGH75" s="117"/>
      <c r="HGI75" s="117"/>
      <c r="HGJ75" s="117"/>
      <c r="HGK75" s="117"/>
      <c r="HGL75" s="117"/>
      <c r="HGM75" s="117"/>
      <c r="HGN75" s="117"/>
      <c r="HGO75" s="117"/>
      <c r="HGP75" s="117"/>
      <c r="HGQ75" s="117"/>
      <c r="HGR75" s="117"/>
      <c r="HGS75" s="117"/>
      <c r="HGT75" s="117"/>
      <c r="HGU75" s="117"/>
      <c r="HGV75" s="117"/>
      <c r="HGW75" s="117"/>
      <c r="HGX75" s="117"/>
      <c r="HGY75" s="117"/>
      <c r="HGZ75" s="117"/>
      <c r="HHA75" s="117"/>
      <c r="HHB75" s="117"/>
      <c r="HHC75" s="117"/>
      <c r="HHD75" s="117"/>
      <c r="HHE75" s="117"/>
      <c r="HHF75" s="117"/>
      <c r="HHG75" s="117"/>
      <c r="HHH75" s="117"/>
      <c r="HHI75" s="117"/>
      <c r="HHJ75" s="117"/>
      <c r="HHK75" s="117"/>
      <c r="HHL75" s="117"/>
      <c r="HHM75" s="117"/>
      <c r="HHN75" s="117"/>
      <c r="HHO75" s="117"/>
      <c r="HHP75" s="117"/>
      <c r="HHQ75" s="117"/>
      <c r="HHR75" s="117"/>
      <c r="HHS75" s="117"/>
      <c r="HHT75" s="117"/>
      <c r="HHU75" s="117"/>
      <c r="HHV75" s="117"/>
      <c r="HHW75" s="117"/>
      <c r="HHX75" s="117"/>
      <c r="HHY75" s="117"/>
      <c r="HHZ75" s="117"/>
      <c r="HIA75" s="117"/>
      <c r="HIB75" s="117"/>
      <c r="HIC75" s="117"/>
      <c r="HID75" s="117"/>
      <c r="HIE75" s="117"/>
      <c r="HIF75" s="117"/>
      <c r="HIG75" s="117"/>
      <c r="HIH75" s="117"/>
      <c r="HII75" s="117"/>
      <c r="HIJ75" s="117"/>
      <c r="HIK75" s="117"/>
      <c r="HIL75" s="117"/>
      <c r="HIM75" s="117"/>
      <c r="HIN75" s="117"/>
      <c r="HIO75" s="117"/>
      <c r="HIP75" s="117"/>
      <c r="HIQ75" s="117"/>
      <c r="HIR75" s="117"/>
      <c r="HIS75" s="117"/>
      <c r="HIT75" s="117"/>
      <c r="HIU75" s="117"/>
      <c r="HIV75" s="117"/>
      <c r="HIW75" s="117"/>
      <c r="HIX75" s="117"/>
      <c r="HIY75" s="117"/>
      <c r="HIZ75" s="117"/>
      <c r="HJA75" s="117"/>
      <c r="HJB75" s="117"/>
      <c r="HJC75" s="117"/>
      <c r="HJD75" s="117"/>
      <c r="HJE75" s="117"/>
      <c r="HJF75" s="117"/>
      <c r="HJG75" s="117"/>
      <c r="HJH75" s="117"/>
      <c r="HJI75" s="117"/>
      <c r="HJJ75" s="117"/>
      <c r="HJK75" s="117"/>
      <c r="HJL75" s="117"/>
      <c r="HJM75" s="117"/>
      <c r="HJN75" s="117"/>
      <c r="HJO75" s="117"/>
      <c r="HJP75" s="117"/>
      <c r="HJQ75" s="117"/>
      <c r="HJR75" s="117"/>
      <c r="HJS75" s="117"/>
      <c r="HJT75" s="117"/>
      <c r="HJU75" s="117"/>
      <c r="HJV75" s="117"/>
      <c r="HJW75" s="117"/>
      <c r="HJX75" s="117"/>
      <c r="HJY75" s="117"/>
      <c r="HJZ75" s="117"/>
      <c r="HKA75" s="117"/>
      <c r="HKB75" s="117"/>
      <c r="HKC75" s="117"/>
      <c r="HKD75" s="117"/>
      <c r="HKE75" s="117"/>
      <c r="HKF75" s="117"/>
      <c r="HKG75" s="117"/>
      <c r="HKH75" s="117"/>
      <c r="HKI75" s="117"/>
      <c r="HKJ75" s="117"/>
      <c r="HKK75" s="117"/>
      <c r="HKL75" s="117"/>
      <c r="HKM75" s="117"/>
      <c r="HKN75" s="117"/>
      <c r="HKO75" s="117"/>
      <c r="HKP75" s="117"/>
      <c r="HKQ75" s="117"/>
      <c r="HKR75" s="117"/>
      <c r="HKS75" s="117"/>
      <c r="HKT75" s="117"/>
      <c r="HKU75" s="117"/>
      <c r="HKV75" s="117"/>
      <c r="HKW75" s="117"/>
      <c r="HKX75" s="117"/>
      <c r="HKY75" s="117"/>
      <c r="HKZ75" s="117"/>
      <c r="HLA75" s="117"/>
      <c r="HLB75" s="117"/>
      <c r="HLC75" s="117"/>
      <c r="HLD75" s="117"/>
      <c r="HLE75" s="117"/>
      <c r="HLF75" s="117"/>
      <c r="HLG75" s="117"/>
      <c r="HLH75" s="117"/>
      <c r="HLI75" s="117"/>
      <c r="HLJ75" s="117"/>
      <c r="HLK75" s="117"/>
      <c r="HLL75" s="117"/>
      <c r="HLM75" s="117"/>
      <c r="HLN75" s="117"/>
      <c r="HLO75" s="117"/>
      <c r="HLP75" s="117"/>
      <c r="HLQ75" s="117"/>
      <c r="HLR75" s="117"/>
      <c r="HLS75" s="117"/>
      <c r="HLT75" s="117"/>
      <c r="HLU75" s="117"/>
      <c r="HLV75" s="117"/>
      <c r="HLW75" s="117"/>
      <c r="HLX75" s="117"/>
      <c r="HLY75" s="117"/>
      <c r="HLZ75" s="117"/>
      <c r="HMA75" s="117"/>
      <c r="HMB75" s="117"/>
      <c r="HMC75" s="117"/>
      <c r="HMD75" s="117"/>
      <c r="HME75" s="117"/>
      <c r="HMF75" s="117"/>
      <c r="HMG75" s="117"/>
      <c r="HMH75" s="117"/>
      <c r="HMI75" s="117"/>
      <c r="HMJ75" s="117"/>
      <c r="HMK75" s="117"/>
      <c r="HML75" s="117"/>
      <c r="HMM75" s="117"/>
      <c r="HMN75" s="117"/>
      <c r="HMO75" s="117"/>
      <c r="HMP75" s="117"/>
      <c r="HMQ75" s="117"/>
      <c r="HMR75" s="117"/>
      <c r="HMS75" s="117"/>
      <c r="HMT75" s="117"/>
      <c r="HMU75" s="117"/>
      <c r="HMV75" s="117"/>
      <c r="HMW75" s="117"/>
      <c r="HMX75" s="117"/>
      <c r="HMY75" s="117"/>
      <c r="HMZ75" s="117"/>
      <c r="HNA75" s="117"/>
      <c r="HNB75" s="117"/>
      <c r="HNC75" s="117"/>
      <c r="HND75" s="117"/>
      <c r="HNE75" s="117"/>
      <c r="HNF75" s="117"/>
      <c r="HNG75" s="117"/>
      <c r="HNH75" s="117"/>
      <c r="HNI75" s="117"/>
      <c r="HNJ75" s="117"/>
      <c r="HNK75" s="117"/>
      <c r="HNL75" s="117"/>
      <c r="HNM75" s="117"/>
      <c r="HNN75" s="117"/>
      <c r="HNO75" s="117"/>
      <c r="HNP75" s="117"/>
      <c r="HNQ75" s="117"/>
      <c r="HNR75" s="117"/>
      <c r="HNS75" s="117"/>
      <c r="HNT75" s="117"/>
      <c r="HNU75" s="117"/>
      <c r="HNV75" s="117"/>
      <c r="HNW75" s="117"/>
      <c r="HNX75" s="117"/>
      <c r="HNY75" s="117"/>
      <c r="HNZ75" s="117"/>
      <c r="HOA75" s="117"/>
      <c r="HOB75" s="117"/>
      <c r="HOC75" s="117"/>
      <c r="HOD75" s="117"/>
      <c r="HOE75" s="117"/>
      <c r="HOF75" s="117"/>
      <c r="HOG75" s="117"/>
      <c r="HOH75" s="117"/>
      <c r="HOI75" s="117"/>
      <c r="HOJ75" s="117"/>
      <c r="HOK75" s="117"/>
      <c r="HOL75" s="117"/>
      <c r="HOM75" s="117"/>
      <c r="HON75" s="117"/>
      <c r="HOO75" s="117"/>
      <c r="HOP75" s="117"/>
      <c r="HOQ75" s="117"/>
      <c r="HOR75" s="117"/>
      <c r="HOS75" s="117"/>
      <c r="HOT75" s="117"/>
      <c r="HOU75" s="117"/>
      <c r="HOV75" s="117"/>
      <c r="HOW75" s="117"/>
      <c r="HOX75" s="117"/>
      <c r="HOY75" s="117"/>
      <c r="HOZ75" s="117"/>
      <c r="HPA75" s="117"/>
      <c r="HPB75" s="117"/>
      <c r="HPC75" s="117"/>
      <c r="HPD75" s="117"/>
      <c r="HPE75" s="117"/>
      <c r="HPF75" s="117"/>
      <c r="HPG75" s="117"/>
      <c r="HPH75" s="117"/>
      <c r="HPI75" s="117"/>
      <c r="HPJ75" s="117"/>
      <c r="HPK75" s="117"/>
      <c r="HPL75" s="117"/>
      <c r="HPM75" s="117"/>
      <c r="HPN75" s="117"/>
      <c r="HPO75" s="117"/>
      <c r="HPP75" s="117"/>
      <c r="HPQ75" s="117"/>
      <c r="HPR75" s="117"/>
      <c r="HPS75" s="117"/>
      <c r="HPT75" s="117"/>
      <c r="HPU75" s="117"/>
      <c r="HPV75" s="117"/>
      <c r="HPW75" s="117"/>
      <c r="HPX75" s="117"/>
      <c r="HPY75" s="117"/>
      <c r="HPZ75" s="117"/>
      <c r="HQA75" s="117"/>
      <c r="HQB75" s="117"/>
      <c r="HQC75" s="117"/>
      <c r="HQD75" s="117"/>
      <c r="HQE75" s="117"/>
      <c r="HQF75" s="117"/>
      <c r="HQG75" s="117"/>
      <c r="HQH75" s="117"/>
      <c r="HQI75" s="117"/>
      <c r="HQJ75" s="117"/>
      <c r="HQK75" s="117"/>
      <c r="HQL75" s="117"/>
      <c r="HQM75" s="117"/>
      <c r="HQN75" s="117"/>
      <c r="HQO75" s="117"/>
      <c r="HQP75" s="117"/>
      <c r="HQQ75" s="117"/>
      <c r="HQR75" s="117"/>
      <c r="HQS75" s="117"/>
      <c r="HQT75" s="117"/>
      <c r="HQU75" s="117"/>
      <c r="HQV75" s="117"/>
      <c r="HQW75" s="117"/>
      <c r="HQX75" s="117"/>
      <c r="HQY75" s="117"/>
      <c r="HQZ75" s="117"/>
      <c r="HRA75" s="117"/>
      <c r="HRB75" s="117"/>
      <c r="HRC75" s="117"/>
      <c r="HRD75" s="117"/>
      <c r="HRE75" s="117"/>
      <c r="HRF75" s="117"/>
      <c r="HRG75" s="117"/>
      <c r="HRH75" s="117"/>
      <c r="HRI75" s="117"/>
      <c r="HRJ75" s="117"/>
      <c r="HRK75" s="117"/>
      <c r="HRL75" s="117"/>
      <c r="HRM75" s="117"/>
      <c r="HRN75" s="117"/>
      <c r="HRO75" s="117"/>
      <c r="HRP75" s="117"/>
      <c r="HRQ75" s="117"/>
      <c r="HRR75" s="117"/>
      <c r="HRS75" s="117"/>
      <c r="HRT75" s="117"/>
      <c r="HRU75" s="117"/>
      <c r="HRV75" s="117"/>
      <c r="HRW75" s="117"/>
      <c r="HRX75" s="117"/>
      <c r="HRY75" s="117"/>
      <c r="HRZ75" s="117"/>
      <c r="HSA75" s="117"/>
      <c r="HSB75" s="117"/>
      <c r="HSC75" s="117"/>
      <c r="HSD75" s="117"/>
      <c r="HSE75" s="117"/>
      <c r="HSF75" s="117"/>
      <c r="HSG75" s="117"/>
      <c r="HSH75" s="117"/>
      <c r="HSI75" s="117"/>
      <c r="HSJ75" s="117"/>
      <c r="HSK75" s="117"/>
      <c r="HSL75" s="117"/>
      <c r="HSM75" s="117"/>
      <c r="HSN75" s="117"/>
      <c r="HSO75" s="117"/>
      <c r="HSP75" s="117"/>
      <c r="HSQ75" s="117"/>
      <c r="HSR75" s="117"/>
      <c r="HSS75" s="117"/>
      <c r="HST75" s="117"/>
      <c r="HSU75" s="117"/>
      <c r="HSV75" s="117"/>
      <c r="HSW75" s="117"/>
      <c r="HSX75" s="117"/>
      <c r="HSY75" s="117"/>
      <c r="HSZ75" s="117"/>
      <c r="HTA75" s="117"/>
      <c r="HTB75" s="117"/>
      <c r="HTC75" s="117"/>
      <c r="HTD75" s="117"/>
      <c r="HTE75" s="117"/>
      <c r="HTF75" s="117"/>
      <c r="HTG75" s="117"/>
      <c r="HTH75" s="117"/>
      <c r="HTI75" s="117"/>
      <c r="HTJ75" s="117"/>
      <c r="HTK75" s="117"/>
      <c r="HTL75" s="117"/>
      <c r="HTM75" s="117"/>
      <c r="HTN75" s="117"/>
      <c r="HTO75" s="117"/>
      <c r="HTP75" s="117"/>
      <c r="HTQ75" s="117"/>
      <c r="HTR75" s="117"/>
      <c r="HTS75" s="117"/>
      <c r="HTT75" s="117"/>
      <c r="HTU75" s="117"/>
      <c r="HTV75" s="117"/>
      <c r="HTW75" s="117"/>
      <c r="HTX75" s="117"/>
      <c r="HTY75" s="117"/>
      <c r="HTZ75" s="117"/>
      <c r="HUA75" s="117"/>
      <c r="HUB75" s="117"/>
      <c r="HUC75" s="117"/>
      <c r="HUD75" s="117"/>
      <c r="HUE75" s="117"/>
      <c r="HUF75" s="117"/>
      <c r="HUG75" s="117"/>
      <c r="HUH75" s="117"/>
      <c r="HUI75" s="117"/>
      <c r="HUJ75" s="117"/>
      <c r="HUK75" s="117"/>
      <c r="HUL75" s="117"/>
      <c r="HUM75" s="117"/>
      <c r="HUN75" s="117"/>
      <c r="HUO75" s="117"/>
      <c r="HUP75" s="117"/>
      <c r="HUQ75" s="117"/>
      <c r="HUR75" s="117"/>
      <c r="HUS75" s="117"/>
      <c r="HUT75" s="117"/>
      <c r="HUU75" s="117"/>
      <c r="HUV75" s="117"/>
      <c r="HUW75" s="117"/>
      <c r="HUX75" s="117"/>
      <c r="HUY75" s="117"/>
      <c r="HUZ75" s="117"/>
      <c r="HVA75" s="117"/>
      <c r="HVB75" s="117"/>
      <c r="HVC75" s="117"/>
      <c r="HVD75" s="117"/>
      <c r="HVE75" s="117"/>
      <c r="HVF75" s="117"/>
      <c r="HVG75" s="117"/>
      <c r="HVH75" s="117"/>
      <c r="HVI75" s="117"/>
      <c r="HVJ75" s="117"/>
      <c r="HVK75" s="117"/>
      <c r="HVL75" s="117"/>
      <c r="HVM75" s="117"/>
      <c r="HVN75" s="117"/>
      <c r="HVO75" s="117"/>
      <c r="HVP75" s="117"/>
      <c r="HVQ75" s="117"/>
      <c r="HVR75" s="117"/>
      <c r="HVS75" s="117"/>
      <c r="HVT75" s="117"/>
      <c r="HVU75" s="117"/>
      <c r="HVV75" s="117"/>
      <c r="HVW75" s="117"/>
      <c r="HVX75" s="117"/>
      <c r="HVY75" s="117"/>
      <c r="HVZ75" s="117"/>
      <c r="HWA75" s="117"/>
      <c r="HWB75" s="117"/>
      <c r="HWC75" s="117"/>
      <c r="HWD75" s="117"/>
      <c r="HWE75" s="117"/>
      <c r="HWF75" s="117"/>
      <c r="HWG75" s="117"/>
      <c r="HWH75" s="117"/>
      <c r="HWI75" s="117"/>
      <c r="HWJ75" s="117"/>
      <c r="HWK75" s="117"/>
      <c r="HWL75" s="117"/>
      <c r="HWM75" s="117"/>
      <c r="HWN75" s="117"/>
      <c r="HWO75" s="117"/>
      <c r="HWP75" s="117"/>
      <c r="HWQ75" s="117"/>
      <c r="HWR75" s="117"/>
      <c r="HWS75" s="117"/>
      <c r="HWT75" s="117"/>
      <c r="HWU75" s="117"/>
      <c r="HWV75" s="117"/>
      <c r="HWW75" s="117"/>
      <c r="HWX75" s="117"/>
      <c r="HWY75" s="117"/>
      <c r="HWZ75" s="117"/>
      <c r="HXA75" s="117"/>
      <c r="HXB75" s="117"/>
      <c r="HXC75" s="117"/>
      <c r="HXD75" s="117"/>
      <c r="HXE75" s="117"/>
      <c r="HXF75" s="117"/>
      <c r="HXG75" s="117"/>
      <c r="HXH75" s="117"/>
      <c r="HXI75" s="117"/>
      <c r="HXJ75" s="117"/>
      <c r="HXK75" s="117"/>
      <c r="HXL75" s="117"/>
      <c r="HXM75" s="117"/>
      <c r="HXN75" s="117"/>
      <c r="HXO75" s="117"/>
      <c r="HXP75" s="117"/>
      <c r="HXQ75" s="117"/>
      <c r="HXR75" s="117"/>
      <c r="HXS75" s="117"/>
      <c r="HXT75" s="117"/>
      <c r="HXU75" s="117"/>
      <c r="HXV75" s="117"/>
      <c r="HXW75" s="117"/>
      <c r="HXX75" s="117"/>
      <c r="HXY75" s="117"/>
      <c r="HXZ75" s="117"/>
      <c r="HYA75" s="117"/>
      <c r="HYB75" s="117"/>
      <c r="HYC75" s="117"/>
      <c r="HYD75" s="117"/>
      <c r="HYE75" s="117"/>
      <c r="HYF75" s="117"/>
      <c r="HYG75" s="117"/>
      <c r="HYH75" s="117"/>
      <c r="HYI75" s="117"/>
      <c r="HYJ75" s="117"/>
      <c r="HYK75" s="117"/>
      <c r="HYL75" s="117"/>
      <c r="HYM75" s="117"/>
      <c r="HYN75" s="117"/>
      <c r="HYO75" s="117"/>
      <c r="HYP75" s="117"/>
      <c r="HYQ75" s="117"/>
      <c r="HYR75" s="117"/>
      <c r="HYS75" s="117"/>
      <c r="HYT75" s="117"/>
      <c r="HYU75" s="117"/>
      <c r="HYV75" s="117"/>
      <c r="HYW75" s="117"/>
      <c r="HYX75" s="117"/>
      <c r="HYY75" s="117"/>
      <c r="HYZ75" s="117"/>
      <c r="HZA75" s="117"/>
      <c r="HZB75" s="117"/>
      <c r="HZC75" s="117"/>
      <c r="HZD75" s="117"/>
      <c r="HZE75" s="117"/>
      <c r="HZF75" s="117"/>
      <c r="HZG75" s="117"/>
      <c r="HZH75" s="117"/>
      <c r="HZI75" s="117"/>
      <c r="HZJ75" s="117"/>
      <c r="HZK75" s="117"/>
      <c r="HZL75" s="117"/>
      <c r="HZM75" s="117"/>
      <c r="HZN75" s="117"/>
      <c r="HZO75" s="117"/>
      <c r="HZP75" s="117"/>
      <c r="HZQ75" s="117"/>
      <c r="HZR75" s="117"/>
      <c r="HZS75" s="117"/>
      <c r="HZT75" s="117"/>
      <c r="HZU75" s="117"/>
      <c r="HZV75" s="117"/>
      <c r="HZW75" s="117"/>
      <c r="HZX75" s="117"/>
      <c r="HZY75" s="117"/>
      <c r="HZZ75" s="117"/>
      <c r="IAA75" s="117"/>
      <c r="IAB75" s="117"/>
      <c r="IAC75" s="117"/>
      <c r="IAD75" s="117"/>
      <c r="IAE75" s="117"/>
      <c r="IAF75" s="117"/>
      <c r="IAG75" s="117"/>
      <c r="IAH75" s="117"/>
      <c r="IAI75" s="117"/>
      <c r="IAJ75" s="117"/>
      <c r="IAK75" s="117"/>
      <c r="IAL75" s="117"/>
      <c r="IAM75" s="117"/>
      <c r="IAN75" s="117"/>
      <c r="IAO75" s="117"/>
      <c r="IAP75" s="117"/>
      <c r="IAQ75" s="117"/>
      <c r="IAR75" s="117"/>
      <c r="IAS75" s="117"/>
      <c r="IAT75" s="117"/>
      <c r="IAU75" s="117"/>
      <c r="IAV75" s="117"/>
      <c r="IAW75" s="117"/>
      <c r="IAX75" s="117"/>
      <c r="IAY75" s="117"/>
      <c r="IAZ75" s="117"/>
      <c r="IBA75" s="117"/>
      <c r="IBB75" s="117"/>
      <c r="IBC75" s="117"/>
      <c r="IBD75" s="117"/>
      <c r="IBE75" s="117"/>
      <c r="IBF75" s="117"/>
      <c r="IBG75" s="117"/>
      <c r="IBH75" s="117"/>
      <c r="IBI75" s="117"/>
      <c r="IBJ75" s="117"/>
      <c r="IBK75" s="117"/>
      <c r="IBL75" s="117"/>
      <c r="IBM75" s="117"/>
      <c r="IBN75" s="117"/>
      <c r="IBO75" s="117"/>
      <c r="IBP75" s="117"/>
      <c r="IBQ75" s="117"/>
      <c r="IBR75" s="117"/>
      <c r="IBS75" s="117"/>
      <c r="IBT75" s="117"/>
      <c r="IBU75" s="117"/>
      <c r="IBV75" s="117"/>
      <c r="IBW75" s="117"/>
      <c r="IBX75" s="117"/>
      <c r="IBY75" s="117"/>
      <c r="IBZ75" s="117"/>
      <c r="ICA75" s="117"/>
      <c r="ICB75" s="117"/>
      <c r="ICC75" s="117"/>
      <c r="ICD75" s="117"/>
      <c r="ICE75" s="117"/>
      <c r="ICF75" s="117"/>
      <c r="ICG75" s="117"/>
      <c r="ICH75" s="117"/>
      <c r="ICI75" s="117"/>
      <c r="ICJ75" s="117"/>
      <c r="ICK75" s="117"/>
      <c r="ICL75" s="117"/>
      <c r="ICM75" s="117"/>
      <c r="ICN75" s="117"/>
      <c r="ICO75" s="117"/>
      <c r="ICP75" s="117"/>
      <c r="ICQ75" s="117"/>
      <c r="ICR75" s="117"/>
      <c r="ICS75" s="117"/>
      <c r="ICT75" s="117"/>
      <c r="ICU75" s="117"/>
      <c r="ICV75" s="117"/>
      <c r="ICW75" s="117"/>
      <c r="ICX75" s="117"/>
      <c r="ICY75" s="117"/>
      <c r="ICZ75" s="117"/>
      <c r="IDA75" s="117"/>
      <c r="IDB75" s="117"/>
      <c r="IDC75" s="117"/>
      <c r="IDD75" s="117"/>
      <c r="IDE75" s="117"/>
      <c r="IDF75" s="117"/>
      <c r="IDG75" s="117"/>
      <c r="IDH75" s="117"/>
      <c r="IDI75" s="117"/>
      <c r="IDJ75" s="117"/>
      <c r="IDK75" s="117"/>
      <c r="IDL75" s="117"/>
      <c r="IDM75" s="117"/>
      <c r="IDN75" s="117"/>
      <c r="IDO75" s="117"/>
      <c r="IDP75" s="117"/>
      <c r="IDQ75" s="117"/>
      <c r="IDR75" s="117"/>
      <c r="IDS75" s="117"/>
      <c r="IDT75" s="117"/>
      <c r="IDU75" s="117"/>
      <c r="IDV75" s="117"/>
      <c r="IDW75" s="117"/>
      <c r="IDX75" s="117"/>
      <c r="IDY75" s="117"/>
      <c r="IDZ75" s="117"/>
      <c r="IEA75" s="117"/>
      <c r="IEB75" s="117"/>
      <c r="IEC75" s="117"/>
      <c r="IED75" s="117"/>
      <c r="IEE75" s="117"/>
      <c r="IEF75" s="117"/>
      <c r="IEG75" s="117"/>
      <c r="IEH75" s="117"/>
      <c r="IEI75" s="117"/>
      <c r="IEJ75" s="117"/>
      <c r="IEK75" s="117"/>
      <c r="IEL75" s="117"/>
      <c r="IEM75" s="117"/>
      <c r="IEN75" s="117"/>
      <c r="IEO75" s="117"/>
      <c r="IEP75" s="117"/>
      <c r="IEQ75" s="117"/>
      <c r="IER75" s="117"/>
      <c r="IES75" s="117"/>
      <c r="IET75" s="117"/>
      <c r="IEU75" s="117"/>
      <c r="IEV75" s="117"/>
      <c r="IEW75" s="117"/>
      <c r="IEX75" s="117"/>
      <c r="IEY75" s="117"/>
      <c r="IEZ75" s="117"/>
      <c r="IFA75" s="117"/>
      <c r="IFB75" s="117"/>
      <c r="IFC75" s="117"/>
      <c r="IFD75" s="117"/>
      <c r="IFE75" s="117"/>
      <c r="IFF75" s="117"/>
      <c r="IFG75" s="117"/>
      <c r="IFH75" s="117"/>
      <c r="IFI75" s="117"/>
      <c r="IFJ75" s="117"/>
      <c r="IFK75" s="117"/>
      <c r="IFL75" s="117"/>
      <c r="IFM75" s="117"/>
      <c r="IFN75" s="117"/>
      <c r="IFO75" s="117"/>
      <c r="IFP75" s="117"/>
      <c r="IFQ75" s="117"/>
      <c r="IFR75" s="117"/>
      <c r="IFS75" s="117"/>
      <c r="IFT75" s="117"/>
      <c r="IFU75" s="117"/>
      <c r="IFV75" s="117"/>
      <c r="IFW75" s="117"/>
      <c r="IFX75" s="117"/>
      <c r="IFY75" s="117"/>
      <c r="IFZ75" s="117"/>
      <c r="IGA75" s="117"/>
      <c r="IGB75" s="117"/>
      <c r="IGC75" s="117"/>
      <c r="IGD75" s="117"/>
      <c r="IGE75" s="117"/>
      <c r="IGF75" s="117"/>
      <c r="IGG75" s="117"/>
      <c r="IGH75" s="117"/>
      <c r="IGI75" s="117"/>
      <c r="IGJ75" s="117"/>
      <c r="IGK75" s="117"/>
      <c r="IGL75" s="117"/>
      <c r="IGM75" s="117"/>
      <c r="IGN75" s="117"/>
      <c r="IGO75" s="117"/>
      <c r="IGP75" s="117"/>
      <c r="IGQ75" s="117"/>
      <c r="IGR75" s="117"/>
      <c r="IGS75" s="117"/>
      <c r="IGT75" s="117"/>
      <c r="IGU75" s="117"/>
      <c r="IGV75" s="117"/>
      <c r="IGW75" s="117"/>
      <c r="IGX75" s="117"/>
      <c r="IGY75" s="117"/>
      <c r="IGZ75" s="117"/>
      <c r="IHA75" s="117"/>
      <c r="IHB75" s="117"/>
      <c r="IHC75" s="117"/>
      <c r="IHD75" s="117"/>
      <c r="IHE75" s="117"/>
      <c r="IHF75" s="117"/>
      <c r="IHG75" s="117"/>
      <c r="IHH75" s="117"/>
      <c r="IHI75" s="117"/>
      <c r="IHJ75" s="117"/>
      <c r="IHK75" s="117"/>
      <c r="IHL75" s="117"/>
      <c r="IHM75" s="117"/>
      <c r="IHN75" s="117"/>
      <c r="IHO75" s="117"/>
      <c r="IHP75" s="117"/>
      <c r="IHQ75" s="117"/>
      <c r="IHR75" s="117"/>
      <c r="IHS75" s="117"/>
      <c r="IHT75" s="117"/>
      <c r="IHU75" s="117"/>
      <c r="IHV75" s="117"/>
      <c r="IHW75" s="117"/>
      <c r="IHX75" s="117"/>
      <c r="IHY75" s="117"/>
      <c r="IHZ75" s="117"/>
      <c r="IIA75" s="117"/>
      <c r="IIB75" s="117"/>
      <c r="IIC75" s="117"/>
      <c r="IID75" s="117"/>
      <c r="IIE75" s="117"/>
      <c r="IIF75" s="117"/>
      <c r="IIG75" s="117"/>
      <c r="IIH75" s="117"/>
      <c r="III75" s="117"/>
      <c r="IIJ75" s="117"/>
      <c r="IIK75" s="117"/>
      <c r="IIL75" s="117"/>
      <c r="IIM75" s="117"/>
      <c r="IIN75" s="117"/>
      <c r="IIO75" s="117"/>
      <c r="IIP75" s="117"/>
      <c r="IIQ75" s="117"/>
      <c r="IIR75" s="117"/>
      <c r="IIS75" s="117"/>
      <c r="IIT75" s="117"/>
      <c r="IIU75" s="117"/>
      <c r="IIV75" s="117"/>
      <c r="IIW75" s="117"/>
      <c r="IIX75" s="117"/>
      <c r="IIY75" s="117"/>
      <c r="IIZ75" s="117"/>
      <c r="IJA75" s="117"/>
      <c r="IJB75" s="117"/>
      <c r="IJC75" s="117"/>
      <c r="IJD75" s="117"/>
      <c r="IJE75" s="117"/>
      <c r="IJF75" s="117"/>
      <c r="IJG75" s="117"/>
      <c r="IJH75" s="117"/>
      <c r="IJI75" s="117"/>
      <c r="IJJ75" s="117"/>
      <c r="IJK75" s="117"/>
      <c r="IJL75" s="117"/>
      <c r="IJM75" s="117"/>
      <c r="IJN75" s="117"/>
      <c r="IJO75" s="117"/>
      <c r="IJP75" s="117"/>
      <c r="IJQ75" s="117"/>
      <c r="IJR75" s="117"/>
      <c r="IJS75" s="117"/>
      <c r="IJT75" s="117"/>
      <c r="IJU75" s="117"/>
      <c r="IJV75" s="117"/>
      <c r="IJW75" s="117"/>
      <c r="IJX75" s="117"/>
      <c r="IJY75" s="117"/>
      <c r="IJZ75" s="117"/>
      <c r="IKA75" s="117"/>
      <c r="IKB75" s="117"/>
      <c r="IKC75" s="117"/>
      <c r="IKD75" s="117"/>
      <c r="IKE75" s="117"/>
      <c r="IKF75" s="117"/>
      <c r="IKG75" s="117"/>
      <c r="IKH75" s="117"/>
      <c r="IKI75" s="117"/>
      <c r="IKJ75" s="117"/>
      <c r="IKK75" s="117"/>
      <c r="IKL75" s="117"/>
      <c r="IKM75" s="117"/>
      <c r="IKN75" s="117"/>
      <c r="IKO75" s="117"/>
      <c r="IKP75" s="117"/>
      <c r="IKQ75" s="117"/>
      <c r="IKR75" s="117"/>
      <c r="IKS75" s="117"/>
      <c r="IKT75" s="117"/>
      <c r="IKU75" s="117"/>
      <c r="IKV75" s="117"/>
      <c r="IKW75" s="117"/>
      <c r="IKX75" s="117"/>
      <c r="IKY75" s="117"/>
      <c r="IKZ75" s="117"/>
      <c r="ILA75" s="117"/>
      <c r="ILB75" s="117"/>
      <c r="ILC75" s="117"/>
      <c r="ILD75" s="117"/>
      <c r="ILE75" s="117"/>
      <c r="ILF75" s="117"/>
      <c r="ILG75" s="117"/>
      <c r="ILH75" s="117"/>
      <c r="ILI75" s="117"/>
      <c r="ILJ75" s="117"/>
      <c r="ILK75" s="117"/>
      <c r="ILL75" s="117"/>
      <c r="ILM75" s="117"/>
      <c r="ILN75" s="117"/>
      <c r="ILO75" s="117"/>
      <c r="ILP75" s="117"/>
      <c r="ILQ75" s="117"/>
      <c r="ILR75" s="117"/>
      <c r="ILS75" s="117"/>
      <c r="ILT75" s="117"/>
      <c r="ILU75" s="117"/>
      <c r="ILV75" s="117"/>
      <c r="ILW75" s="117"/>
      <c r="ILX75" s="117"/>
      <c r="ILY75" s="117"/>
      <c r="ILZ75" s="117"/>
      <c r="IMA75" s="117"/>
      <c r="IMB75" s="117"/>
      <c r="IMC75" s="117"/>
      <c r="IMD75" s="117"/>
      <c r="IME75" s="117"/>
      <c r="IMF75" s="117"/>
      <c r="IMG75" s="117"/>
      <c r="IMH75" s="117"/>
      <c r="IMI75" s="117"/>
      <c r="IMJ75" s="117"/>
      <c r="IMK75" s="117"/>
      <c r="IML75" s="117"/>
      <c r="IMM75" s="117"/>
      <c r="IMN75" s="117"/>
      <c r="IMO75" s="117"/>
      <c r="IMP75" s="117"/>
      <c r="IMQ75" s="117"/>
      <c r="IMR75" s="117"/>
      <c r="IMS75" s="117"/>
      <c r="IMT75" s="117"/>
      <c r="IMU75" s="117"/>
      <c r="IMV75" s="117"/>
      <c r="IMW75" s="117"/>
      <c r="IMX75" s="117"/>
      <c r="IMY75" s="117"/>
      <c r="IMZ75" s="117"/>
      <c r="INA75" s="117"/>
      <c r="INB75" s="117"/>
      <c r="INC75" s="117"/>
      <c r="IND75" s="117"/>
      <c r="INE75" s="117"/>
      <c r="INF75" s="117"/>
      <c r="ING75" s="117"/>
      <c r="INH75" s="117"/>
      <c r="INI75" s="117"/>
      <c r="INJ75" s="117"/>
      <c r="INK75" s="117"/>
      <c r="INL75" s="117"/>
      <c r="INM75" s="117"/>
      <c r="INN75" s="117"/>
      <c r="INO75" s="117"/>
      <c r="INP75" s="117"/>
      <c r="INQ75" s="117"/>
      <c r="INR75" s="117"/>
      <c r="INS75" s="117"/>
      <c r="INT75" s="117"/>
      <c r="INU75" s="117"/>
      <c r="INV75" s="117"/>
      <c r="INW75" s="117"/>
      <c r="INX75" s="117"/>
      <c r="INY75" s="117"/>
      <c r="INZ75" s="117"/>
      <c r="IOA75" s="117"/>
      <c r="IOB75" s="117"/>
      <c r="IOC75" s="117"/>
      <c r="IOD75" s="117"/>
      <c r="IOE75" s="117"/>
      <c r="IOF75" s="117"/>
      <c r="IOG75" s="117"/>
      <c r="IOH75" s="117"/>
      <c r="IOI75" s="117"/>
      <c r="IOJ75" s="117"/>
      <c r="IOK75" s="117"/>
      <c r="IOL75" s="117"/>
      <c r="IOM75" s="117"/>
      <c r="ION75" s="117"/>
      <c r="IOO75" s="117"/>
      <c r="IOP75" s="117"/>
      <c r="IOQ75" s="117"/>
      <c r="IOR75" s="117"/>
      <c r="IOS75" s="117"/>
      <c r="IOT75" s="117"/>
      <c r="IOU75" s="117"/>
      <c r="IOV75" s="117"/>
      <c r="IOW75" s="117"/>
      <c r="IOX75" s="117"/>
      <c r="IOY75" s="117"/>
      <c r="IOZ75" s="117"/>
      <c r="IPA75" s="117"/>
      <c r="IPB75" s="117"/>
      <c r="IPC75" s="117"/>
      <c r="IPD75" s="117"/>
      <c r="IPE75" s="117"/>
      <c r="IPF75" s="117"/>
      <c r="IPG75" s="117"/>
      <c r="IPH75" s="117"/>
      <c r="IPI75" s="117"/>
      <c r="IPJ75" s="117"/>
      <c r="IPK75" s="117"/>
      <c r="IPL75" s="117"/>
      <c r="IPM75" s="117"/>
      <c r="IPN75" s="117"/>
      <c r="IPO75" s="117"/>
      <c r="IPP75" s="117"/>
      <c r="IPQ75" s="117"/>
      <c r="IPR75" s="117"/>
      <c r="IPS75" s="117"/>
      <c r="IPT75" s="117"/>
      <c r="IPU75" s="117"/>
      <c r="IPV75" s="117"/>
      <c r="IPW75" s="117"/>
      <c r="IPX75" s="117"/>
      <c r="IPY75" s="117"/>
      <c r="IPZ75" s="117"/>
      <c r="IQA75" s="117"/>
      <c r="IQB75" s="117"/>
      <c r="IQC75" s="117"/>
      <c r="IQD75" s="117"/>
      <c r="IQE75" s="117"/>
      <c r="IQF75" s="117"/>
      <c r="IQG75" s="117"/>
      <c r="IQH75" s="117"/>
      <c r="IQI75" s="117"/>
      <c r="IQJ75" s="117"/>
      <c r="IQK75" s="117"/>
      <c r="IQL75" s="117"/>
      <c r="IQM75" s="117"/>
      <c r="IQN75" s="117"/>
      <c r="IQO75" s="117"/>
      <c r="IQP75" s="117"/>
      <c r="IQQ75" s="117"/>
      <c r="IQR75" s="117"/>
      <c r="IQS75" s="117"/>
      <c r="IQT75" s="117"/>
      <c r="IQU75" s="117"/>
      <c r="IQV75" s="117"/>
      <c r="IQW75" s="117"/>
      <c r="IQX75" s="117"/>
      <c r="IQY75" s="117"/>
      <c r="IQZ75" s="117"/>
      <c r="IRA75" s="117"/>
      <c r="IRB75" s="117"/>
      <c r="IRC75" s="117"/>
      <c r="IRD75" s="117"/>
      <c r="IRE75" s="117"/>
      <c r="IRF75" s="117"/>
      <c r="IRG75" s="117"/>
      <c r="IRH75" s="117"/>
      <c r="IRI75" s="117"/>
      <c r="IRJ75" s="117"/>
      <c r="IRK75" s="117"/>
      <c r="IRL75" s="117"/>
      <c r="IRM75" s="117"/>
      <c r="IRN75" s="117"/>
      <c r="IRO75" s="117"/>
      <c r="IRP75" s="117"/>
      <c r="IRQ75" s="117"/>
      <c r="IRR75" s="117"/>
      <c r="IRS75" s="117"/>
      <c r="IRT75" s="117"/>
      <c r="IRU75" s="117"/>
      <c r="IRV75" s="117"/>
      <c r="IRW75" s="117"/>
      <c r="IRX75" s="117"/>
      <c r="IRY75" s="117"/>
      <c r="IRZ75" s="117"/>
      <c r="ISA75" s="117"/>
      <c r="ISB75" s="117"/>
      <c r="ISC75" s="117"/>
      <c r="ISD75" s="117"/>
      <c r="ISE75" s="117"/>
      <c r="ISF75" s="117"/>
      <c r="ISG75" s="117"/>
      <c r="ISH75" s="117"/>
      <c r="ISI75" s="117"/>
      <c r="ISJ75" s="117"/>
      <c r="ISK75" s="117"/>
      <c r="ISL75" s="117"/>
      <c r="ISM75" s="117"/>
      <c r="ISN75" s="117"/>
      <c r="ISO75" s="117"/>
      <c r="ISP75" s="117"/>
      <c r="ISQ75" s="117"/>
      <c r="ISR75" s="117"/>
      <c r="ISS75" s="117"/>
      <c r="IST75" s="117"/>
      <c r="ISU75" s="117"/>
      <c r="ISV75" s="117"/>
      <c r="ISW75" s="117"/>
      <c r="ISX75" s="117"/>
      <c r="ISY75" s="117"/>
      <c r="ISZ75" s="117"/>
      <c r="ITA75" s="117"/>
      <c r="ITB75" s="117"/>
      <c r="ITC75" s="117"/>
      <c r="ITD75" s="117"/>
      <c r="ITE75" s="117"/>
      <c r="ITF75" s="117"/>
      <c r="ITG75" s="117"/>
      <c r="ITH75" s="117"/>
      <c r="ITI75" s="117"/>
      <c r="ITJ75" s="117"/>
      <c r="ITK75" s="117"/>
      <c r="ITL75" s="117"/>
      <c r="ITM75" s="117"/>
      <c r="ITN75" s="117"/>
      <c r="ITO75" s="117"/>
      <c r="ITP75" s="117"/>
      <c r="ITQ75" s="117"/>
      <c r="ITR75" s="117"/>
      <c r="ITS75" s="117"/>
      <c r="ITT75" s="117"/>
      <c r="ITU75" s="117"/>
      <c r="ITV75" s="117"/>
      <c r="ITW75" s="117"/>
      <c r="ITX75" s="117"/>
      <c r="ITY75" s="117"/>
      <c r="ITZ75" s="117"/>
      <c r="IUA75" s="117"/>
      <c r="IUB75" s="117"/>
      <c r="IUC75" s="117"/>
      <c r="IUD75" s="117"/>
      <c r="IUE75" s="117"/>
      <c r="IUF75" s="117"/>
      <c r="IUG75" s="117"/>
      <c r="IUH75" s="117"/>
      <c r="IUI75" s="117"/>
      <c r="IUJ75" s="117"/>
      <c r="IUK75" s="117"/>
      <c r="IUL75" s="117"/>
      <c r="IUM75" s="117"/>
      <c r="IUN75" s="117"/>
      <c r="IUO75" s="117"/>
      <c r="IUP75" s="117"/>
      <c r="IUQ75" s="117"/>
      <c r="IUR75" s="117"/>
      <c r="IUS75" s="117"/>
      <c r="IUT75" s="117"/>
      <c r="IUU75" s="117"/>
      <c r="IUV75" s="117"/>
      <c r="IUW75" s="117"/>
      <c r="IUX75" s="117"/>
      <c r="IUY75" s="117"/>
      <c r="IUZ75" s="117"/>
      <c r="IVA75" s="117"/>
      <c r="IVB75" s="117"/>
      <c r="IVC75" s="117"/>
      <c r="IVD75" s="117"/>
      <c r="IVE75" s="117"/>
      <c r="IVF75" s="117"/>
      <c r="IVG75" s="117"/>
      <c r="IVH75" s="117"/>
      <c r="IVI75" s="117"/>
      <c r="IVJ75" s="117"/>
      <c r="IVK75" s="117"/>
      <c r="IVL75" s="117"/>
      <c r="IVM75" s="117"/>
      <c r="IVN75" s="117"/>
      <c r="IVO75" s="117"/>
      <c r="IVP75" s="117"/>
      <c r="IVQ75" s="117"/>
      <c r="IVR75" s="117"/>
      <c r="IVS75" s="117"/>
      <c r="IVT75" s="117"/>
      <c r="IVU75" s="117"/>
      <c r="IVV75" s="117"/>
      <c r="IVW75" s="117"/>
      <c r="IVX75" s="117"/>
      <c r="IVY75" s="117"/>
      <c r="IVZ75" s="117"/>
      <c r="IWA75" s="117"/>
      <c r="IWB75" s="117"/>
      <c r="IWC75" s="117"/>
      <c r="IWD75" s="117"/>
      <c r="IWE75" s="117"/>
      <c r="IWF75" s="117"/>
      <c r="IWG75" s="117"/>
      <c r="IWH75" s="117"/>
      <c r="IWI75" s="117"/>
      <c r="IWJ75" s="117"/>
      <c r="IWK75" s="117"/>
      <c r="IWL75" s="117"/>
      <c r="IWM75" s="117"/>
      <c r="IWN75" s="117"/>
      <c r="IWO75" s="117"/>
      <c r="IWP75" s="117"/>
      <c r="IWQ75" s="117"/>
      <c r="IWR75" s="117"/>
      <c r="IWS75" s="117"/>
      <c r="IWT75" s="117"/>
      <c r="IWU75" s="117"/>
      <c r="IWV75" s="117"/>
      <c r="IWW75" s="117"/>
      <c r="IWX75" s="117"/>
      <c r="IWY75" s="117"/>
      <c r="IWZ75" s="117"/>
      <c r="IXA75" s="117"/>
      <c r="IXB75" s="117"/>
      <c r="IXC75" s="117"/>
      <c r="IXD75" s="117"/>
      <c r="IXE75" s="117"/>
      <c r="IXF75" s="117"/>
      <c r="IXG75" s="117"/>
      <c r="IXH75" s="117"/>
      <c r="IXI75" s="117"/>
      <c r="IXJ75" s="117"/>
      <c r="IXK75" s="117"/>
      <c r="IXL75" s="117"/>
      <c r="IXM75" s="117"/>
      <c r="IXN75" s="117"/>
      <c r="IXO75" s="117"/>
      <c r="IXP75" s="117"/>
      <c r="IXQ75" s="117"/>
      <c r="IXR75" s="117"/>
      <c r="IXS75" s="117"/>
      <c r="IXT75" s="117"/>
      <c r="IXU75" s="117"/>
      <c r="IXV75" s="117"/>
      <c r="IXW75" s="117"/>
      <c r="IXX75" s="117"/>
      <c r="IXY75" s="117"/>
      <c r="IXZ75" s="117"/>
      <c r="IYA75" s="117"/>
      <c r="IYB75" s="117"/>
      <c r="IYC75" s="117"/>
      <c r="IYD75" s="117"/>
      <c r="IYE75" s="117"/>
      <c r="IYF75" s="117"/>
      <c r="IYG75" s="117"/>
      <c r="IYH75" s="117"/>
      <c r="IYI75" s="117"/>
      <c r="IYJ75" s="117"/>
      <c r="IYK75" s="117"/>
      <c r="IYL75" s="117"/>
      <c r="IYM75" s="117"/>
      <c r="IYN75" s="117"/>
      <c r="IYO75" s="117"/>
      <c r="IYP75" s="117"/>
      <c r="IYQ75" s="117"/>
      <c r="IYR75" s="117"/>
      <c r="IYS75" s="117"/>
      <c r="IYT75" s="117"/>
      <c r="IYU75" s="117"/>
      <c r="IYV75" s="117"/>
      <c r="IYW75" s="117"/>
      <c r="IYX75" s="117"/>
      <c r="IYY75" s="117"/>
      <c r="IYZ75" s="117"/>
      <c r="IZA75" s="117"/>
      <c r="IZB75" s="117"/>
      <c r="IZC75" s="117"/>
      <c r="IZD75" s="117"/>
      <c r="IZE75" s="117"/>
      <c r="IZF75" s="117"/>
      <c r="IZG75" s="117"/>
      <c r="IZH75" s="117"/>
      <c r="IZI75" s="117"/>
      <c r="IZJ75" s="117"/>
      <c r="IZK75" s="117"/>
      <c r="IZL75" s="117"/>
      <c r="IZM75" s="117"/>
      <c r="IZN75" s="117"/>
      <c r="IZO75" s="117"/>
      <c r="IZP75" s="117"/>
      <c r="IZQ75" s="117"/>
      <c r="IZR75" s="117"/>
      <c r="IZS75" s="117"/>
      <c r="IZT75" s="117"/>
      <c r="IZU75" s="117"/>
      <c r="IZV75" s="117"/>
      <c r="IZW75" s="117"/>
      <c r="IZX75" s="117"/>
      <c r="IZY75" s="117"/>
      <c r="IZZ75" s="117"/>
      <c r="JAA75" s="117"/>
      <c r="JAB75" s="117"/>
      <c r="JAC75" s="117"/>
      <c r="JAD75" s="117"/>
      <c r="JAE75" s="117"/>
      <c r="JAF75" s="117"/>
      <c r="JAG75" s="117"/>
      <c r="JAH75" s="117"/>
      <c r="JAI75" s="117"/>
      <c r="JAJ75" s="117"/>
      <c r="JAK75" s="117"/>
      <c r="JAL75" s="117"/>
      <c r="JAM75" s="117"/>
      <c r="JAN75" s="117"/>
      <c r="JAO75" s="117"/>
      <c r="JAP75" s="117"/>
      <c r="JAQ75" s="117"/>
      <c r="JAR75" s="117"/>
      <c r="JAS75" s="117"/>
      <c r="JAT75" s="117"/>
      <c r="JAU75" s="117"/>
      <c r="JAV75" s="117"/>
      <c r="JAW75" s="117"/>
      <c r="JAX75" s="117"/>
      <c r="JAY75" s="117"/>
      <c r="JAZ75" s="117"/>
      <c r="JBA75" s="117"/>
      <c r="JBB75" s="117"/>
      <c r="JBC75" s="117"/>
      <c r="JBD75" s="117"/>
      <c r="JBE75" s="117"/>
      <c r="JBF75" s="117"/>
      <c r="JBG75" s="117"/>
      <c r="JBH75" s="117"/>
      <c r="JBI75" s="117"/>
      <c r="JBJ75" s="117"/>
      <c r="JBK75" s="117"/>
      <c r="JBL75" s="117"/>
      <c r="JBM75" s="117"/>
      <c r="JBN75" s="117"/>
      <c r="JBO75" s="117"/>
      <c r="JBP75" s="117"/>
      <c r="JBQ75" s="117"/>
      <c r="JBR75" s="117"/>
      <c r="JBS75" s="117"/>
      <c r="JBT75" s="117"/>
      <c r="JBU75" s="117"/>
      <c r="JBV75" s="117"/>
      <c r="JBW75" s="117"/>
      <c r="JBX75" s="117"/>
      <c r="JBY75" s="117"/>
      <c r="JBZ75" s="117"/>
      <c r="JCA75" s="117"/>
      <c r="JCB75" s="117"/>
      <c r="JCC75" s="117"/>
      <c r="JCD75" s="117"/>
      <c r="JCE75" s="117"/>
      <c r="JCF75" s="117"/>
      <c r="JCG75" s="117"/>
      <c r="JCH75" s="117"/>
      <c r="JCI75" s="117"/>
      <c r="JCJ75" s="117"/>
      <c r="JCK75" s="117"/>
      <c r="JCL75" s="117"/>
      <c r="JCM75" s="117"/>
      <c r="JCN75" s="117"/>
      <c r="JCO75" s="117"/>
      <c r="JCP75" s="117"/>
      <c r="JCQ75" s="117"/>
      <c r="JCR75" s="117"/>
      <c r="JCS75" s="117"/>
      <c r="JCT75" s="117"/>
      <c r="JCU75" s="117"/>
      <c r="JCV75" s="117"/>
      <c r="JCW75" s="117"/>
      <c r="JCX75" s="117"/>
      <c r="JCY75" s="117"/>
      <c r="JCZ75" s="117"/>
      <c r="JDA75" s="117"/>
      <c r="JDB75" s="117"/>
      <c r="JDC75" s="117"/>
      <c r="JDD75" s="117"/>
      <c r="JDE75" s="117"/>
      <c r="JDF75" s="117"/>
      <c r="JDG75" s="117"/>
      <c r="JDH75" s="117"/>
      <c r="JDI75" s="117"/>
      <c r="JDJ75" s="117"/>
      <c r="JDK75" s="117"/>
      <c r="JDL75" s="117"/>
      <c r="JDM75" s="117"/>
      <c r="JDN75" s="117"/>
      <c r="JDO75" s="117"/>
      <c r="JDP75" s="117"/>
      <c r="JDQ75" s="117"/>
      <c r="JDR75" s="117"/>
      <c r="JDS75" s="117"/>
      <c r="JDT75" s="117"/>
      <c r="JDU75" s="117"/>
      <c r="JDV75" s="117"/>
      <c r="JDW75" s="117"/>
      <c r="JDX75" s="117"/>
      <c r="JDY75" s="117"/>
      <c r="JDZ75" s="117"/>
      <c r="JEA75" s="117"/>
      <c r="JEB75" s="117"/>
      <c r="JEC75" s="117"/>
      <c r="JED75" s="117"/>
      <c r="JEE75" s="117"/>
      <c r="JEF75" s="117"/>
      <c r="JEG75" s="117"/>
      <c r="JEH75" s="117"/>
      <c r="JEI75" s="117"/>
      <c r="JEJ75" s="117"/>
      <c r="JEK75" s="117"/>
      <c r="JEL75" s="117"/>
      <c r="JEM75" s="117"/>
      <c r="JEN75" s="117"/>
      <c r="JEO75" s="117"/>
      <c r="JEP75" s="117"/>
      <c r="JEQ75" s="117"/>
      <c r="JER75" s="117"/>
      <c r="JES75" s="117"/>
      <c r="JET75" s="117"/>
      <c r="JEU75" s="117"/>
      <c r="JEV75" s="117"/>
      <c r="JEW75" s="117"/>
      <c r="JEX75" s="117"/>
      <c r="JEY75" s="117"/>
      <c r="JEZ75" s="117"/>
      <c r="JFA75" s="117"/>
      <c r="JFB75" s="117"/>
      <c r="JFC75" s="117"/>
      <c r="JFD75" s="117"/>
      <c r="JFE75" s="117"/>
      <c r="JFF75" s="117"/>
      <c r="JFG75" s="117"/>
      <c r="JFH75" s="117"/>
      <c r="JFI75" s="117"/>
      <c r="JFJ75" s="117"/>
      <c r="JFK75" s="117"/>
      <c r="JFL75" s="117"/>
      <c r="JFM75" s="117"/>
      <c r="JFN75" s="117"/>
      <c r="JFO75" s="117"/>
      <c r="JFP75" s="117"/>
      <c r="JFQ75" s="117"/>
      <c r="JFR75" s="117"/>
      <c r="JFS75" s="117"/>
      <c r="JFT75" s="117"/>
      <c r="JFU75" s="117"/>
      <c r="JFV75" s="117"/>
      <c r="JFW75" s="117"/>
      <c r="JFX75" s="117"/>
      <c r="JFY75" s="117"/>
      <c r="JFZ75" s="117"/>
      <c r="JGA75" s="117"/>
      <c r="JGB75" s="117"/>
      <c r="JGC75" s="117"/>
      <c r="JGD75" s="117"/>
      <c r="JGE75" s="117"/>
      <c r="JGF75" s="117"/>
      <c r="JGG75" s="117"/>
      <c r="JGH75" s="117"/>
      <c r="JGI75" s="117"/>
      <c r="JGJ75" s="117"/>
      <c r="JGK75" s="117"/>
      <c r="JGL75" s="117"/>
      <c r="JGM75" s="117"/>
      <c r="JGN75" s="117"/>
      <c r="JGO75" s="117"/>
      <c r="JGP75" s="117"/>
      <c r="JGQ75" s="117"/>
      <c r="JGR75" s="117"/>
      <c r="JGS75" s="117"/>
      <c r="JGT75" s="117"/>
      <c r="JGU75" s="117"/>
      <c r="JGV75" s="117"/>
      <c r="JGW75" s="117"/>
      <c r="JGX75" s="117"/>
      <c r="JGY75" s="117"/>
      <c r="JGZ75" s="117"/>
      <c r="JHA75" s="117"/>
      <c r="JHB75" s="117"/>
      <c r="JHC75" s="117"/>
      <c r="JHD75" s="117"/>
      <c r="JHE75" s="117"/>
      <c r="JHF75" s="117"/>
      <c r="JHG75" s="117"/>
      <c r="JHH75" s="117"/>
      <c r="JHI75" s="117"/>
      <c r="JHJ75" s="117"/>
      <c r="JHK75" s="117"/>
      <c r="JHL75" s="117"/>
      <c r="JHM75" s="117"/>
      <c r="JHN75" s="117"/>
      <c r="JHO75" s="117"/>
      <c r="JHP75" s="117"/>
      <c r="JHQ75" s="117"/>
      <c r="JHR75" s="117"/>
      <c r="JHS75" s="117"/>
      <c r="JHT75" s="117"/>
      <c r="JHU75" s="117"/>
      <c r="JHV75" s="117"/>
      <c r="JHW75" s="117"/>
      <c r="JHX75" s="117"/>
      <c r="JHY75" s="117"/>
      <c r="JHZ75" s="117"/>
      <c r="JIA75" s="117"/>
      <c r="JIB75" s="117"/>
      <c r="JIC75" s="117"/>
      <c r="JID75" s="117"/>
      <c r="JIE75" s="117"/>
      <c r="JIF75" s="117"/>
      <c r="JIG75" s="117"/>
      <c r="JIH75" s="117"/>
      <c r="JII75" s="117"/>
      <c r="JIJ75" s="117"/>
      <c r="JIK75" s="117"/>
      <c r="JIL75" s="117"/>
      <c r="JIM75" s="117"/>
      <c r="JIN75" s="117"/>
      <c r="JIO75" s="117"/>
      <c r="JIP75" s="117"/>
      <c r="JIQ75" s="117"/>
      <c r="JIR75" s="117"/>
      <c r="JIS75" s="117"/>
      <c r="JIT75" s="117"/>
      <c r="JIU75" s="117"/>
      <c r="JIV75" s="117"/>
      <c r="JIW75" s="117"/>
      <c r="JIX75" s="117"/>
      <c r="JIY75" s="117"/>
      <c r="JIZ75" s="117"/>
      <c r="JJA75" s="117"/>
      <c r="JJB75" s="117"/>
      <c r="JJC75" s="117"/>
      <c r="JJD75" s="117"/>
      <c r="JJE75" s="117"/>
      <c r="JJF75" s="117"/>
      <c r="JJG75" s="117"/>
      <c r="JJH75" s="117"/>
      <c r="JJI75" s="117"/>
      <c r="JJJ75" s="117"/>
      <c r="JJK75" s="117"/>
      <c r="JJL75" s="117"/>
      <c r="JJM75" s="117"/>
      <c r="JJN75" s="117"/>
      <c r="JJO75" s="117"/>
      <c r="JJP75" s="117"/>
      <c r="JJQ75" s="117"/>
      <c r="JJR75" s="117"/>
      <c r="JJS75" s="117"/>
      <c r="JJT75" s="117"/>
      <c r="JJU75" s="117"/>
      <c r="JJV75" s="117"/>
      <c r="JJW75" s="117"/>
      <c r="JJX75" s="117"/>
      <c r="JJY75" s="117"/>
      <c r="JJZ75" s="117"/>
      <c r="JKA75" s="117"/>
      <c r="JKB75" s="117"/>
      <c r="JKC75" s="117"/>
      <c r="JKD75" s="117"/>
      <c r="JKE75" s="117"/>
      <c r="JKF75" s="117"/>
      <c r="JKG75" s="117"/>
      <c r="JKH75" s="117"/>
      <c r="JKI75" s="117"/>
      <c r="JKJ75" s="117"/>
      <c r="JKK75" s="117"/>
      <c r="JKL75" s="117"/>
      <c r="JKM75" s="117"/>
      <c r="JKN75" s="117"/>
      <c r="JKO75" s="117"/>
      <c r="JKP75" s="117"/>
      <c r="JKQ75" s="117"/>
      <c r="JKR75" s="117"/>
      <c r="JKS75" s="117"/>
      <c r="JKT75" s="117"/>
      <c r="JKU75" s="117"/>
      <c r="JKV75" s="117"/>
      <c r="JKW75" s="117"/>
      <c r="JKX75" s="117"/>
      <c r="JKY75" s="117"/>
      <c r="JKZ75" s="117"/>
      <c r="JLA75" s="117"/>
      <c r="JLB75" s="117"/>
      <c r="JLC75" s="117"/>
      <c r="JLD75" s="117"/>
      <c r="JLE75" s="117"/>
      <c r="JLF75" s="117"/>
      <c r="JLG75" s="117"/>
      <c r="JLH75" s="117"/>
      <c r="JLI75" s="117"/>
      <c r="JLJ75" s="117"/>
      <c r="JLK75" s="117"/>
      <c r="JLL75" s="117"/>
      <c r="JLM75" s="117"/>
      <c r="JLN75" s="117"/>
      <c r="JLO75" s="117"/>
      <c r="JLP75" s="117"/>
      <c r="JLQ75" s="117"/>
      <c r="JLR75" s="117"/>
      <c r="JLS75" s="117"/>
      <c r="JLT75" s="117"/>
      <c r="JLU75" s="117"/>
      <c r="JLV75" s="117"/>
      <c r="JLW75" s="117"/>
      <c r="JLX75" s="117"/>
      <c r="JLY75" s="117"/>
      <c r="JLZ75" s="117"/>
      <c r="JMA75" s="117"/>
      <c r="JMB75" s="117"/>
      <c r="JMC75" s="117"/>
      <c r="JMD75" s="117"/>
      <c r="JME75" s="117"/>
      <c r="JMF75" s="117"/>
      <c r="JMG75" s="117"/>
      <c r="JMH75" s="117"/>
      <c r="JMI75" s="117"/>
      <c r="JMJ75" s="117"/>
      <c r="JMK75" s="117"/>
      <c r="JML75" s="117"/>
      <c r="JMM75" s="117"/>
      <c r="JMN75" s="117"/>
      <c r="JMO75" s="117"/>
      <c r="JMP75" s="117"/>
      <c r="JMQ75" s="117"/>
      <c r="JMR75" s="117"/>
      <c r="JMS75" s="117"/>
      <c r="JMT75" s="117"/>
      <c r="JMU75" s="117"/>
      <c r="JMV75" s="117"/>
      <c r="JMW75" s="117"/>
      <c r="JMX75" s="117"/>
      <c r="JMY75" s="117"/>
      <c r="JMZ75" s="117"/>
      <c r="JNA75" s="117"/>
      <c r="JNB75" s="117"/>
      <c r="JNC75" s="117"/>
      <c r="JND75" s="117"/>
      <c r="JNE75" s="117"/>
      <c r="JNF75" s="117"/>
      <c r="JNG75" s="117"/>
      <c r="JNH75" s="117"/>
      <c r="JNI75" s="117"/>
      <c r="JNJ75" s="117"/>
      <c r="JNK75" s="117"/>
      <c r="JNL75" s="117"/>
      <c r="JNM75" s="117"/>
      <c r="JNN75" s="117"/>
      <c r="JNO75" s="117"/>
      <c r="JNP75" s="117"/>
      <c r="JNQ75" s="117"/>
      <c r="JNR75" s="117"/>
      <c r="JNS75" s="117"/>
      <c r="JNT75" s="117"/>
      <c r="JNU75" s="117"/>
      <c r="JNV75" s="117"/>
      <c r="JNW75" s="117"/>
      <c r="JNX75" s="117"/>
      <c r="JNY75" s="117"/>
      <c r="JNZ75" s="117"/>
      <c r="JOA75" s="117"/>
      <c r="JOB75" s="117"/>
      <c r="JOC75" s="117"/>
      <c r="JOD75" s="117"/>
      <c r="JOE75" s="117"/>
      <c r="JOF75" s="117"/>
      <c r="JOG75" s="117"/>
      <c r="JOH75" s="117"/>
      <c r="JOI75" s="117"/>
      <c r="JOJ75" s="117"/>
      <c r="JOK75" s="117"/>
      <c r="JOL75" s="117"/>
      <c r="JOM75" s="117"/>
      <c r="JON75" s="117"/>
      <c r="JOO75" s="117"/>
      <c r="JOP75" s="117"/>
      <c r="JOQ75" s="117"/>
      <c r="JOR75" s="117"/>
      <c r="JOS75" s="117"/>
      <c r="JOT75" s="117"/>
      <c r="JOU75" s="117"/>
      <c r="JOV75" s="117"/>
      <c r="JOW75" s="117"/>
      <c r="JOX75" s="117"/>
      <c r="JOY75" s="117"/>
      <c r="JOZ75" s="117"/>
      <c r="JPA75" s="117"/>
      <c r="JPB75" s="117"/>
      <c r="JPC75" s="117"/>
      <c r="JPD75" s="117"/>
      <c r="JPE75" s="117"/>
      <c r="JPF75" s="117"/>
      <c r="JPG75" s="117"/>
      <c r="JPH75" s="117"/>
      <c r="JPI75" s="117"/>
      <c r="JPJ75" s="117"/>
      <c r="JPK75" s="117"/>
      <c r="JPL75" s="117"/>
      <c r="JPM75" s="117"/>
      <c r="JPN75" s="117"/>
      <c r="JPO75" s="117"/>
      <c r="JPP75" s="117"/>
      <c r="JPQ75" s="117"/>
      <c r="JPR75" s="117"/>
      <c r="JPS75" s="117"/>
      <c r="JPT75" s="117"/>
      <c r="JPU75" s="117"/>
      <c r="JPV75" s="117"/>
      <c r="JPW75" s="117"/>
      <c r="JPX75" s="117"/>
      <c r="JPY75" s="117"/>
      <c r="JPZ75" s="117"/>
      <c r="JQA75" s="117"/>
      <c r="JQB75" s="117"/>
      <c r="JQC75" s="117"/>
      <c r="JQD75" s="117"/>
      <c r="JQE75" s="117"/>
      <c r="JQF75" s="117"/>
      <c r="JQG75" s="117"/>
      <c r="JQH75" s="117"/>
      <c r="JQI75" s="117"/>
      <c r="JQJ75" s="117"/>
      <c r="JQK75" s="117"/>
      <c r="JQL75" s="117"/>
      <c r="JQM75" s="117"/>
      <c r="JQN75" s="117"/>
      <c r="JQO75" s="117"/>
      <c r="JQP75" s="117"/>
      <c r="JQQ75" s="117"/>
      <c r="JQR75" s="117"/>
      <c r="JQS75" s="117"/>
      <c r="JQT75" s="117"/>
      <c r="JQU75" s="117"/>
      <c r="JQV75" s="117"/>
      <c r="JQW75" s="117"/>
      <c r="JQX75" s="117"/>
      <c r="JQY75" s="117"/>
      <c r="JQZ75" s="117"/>
      <c r="JRA75" s="117"/>
      <c r="JRB75" s="117"/>
      <c r="JRC75" s="117"/>
      <c r="JRD75" s="117"/>
      <c r="JRE75" s="117"/>
      <c r="JRF75" s="117"/>
      <c r="JRG75" s="117"/>
      <c r="JRH75" s="117"/>
      <c r="JRI75" s="117"/>
      <c r="JRJ75" s="117"/>
      <c r="JRK75" s="117"/>
      <c r="JRL75" s="117"/>
      <c r="JRM75" s="117"/>
      <c r="JRN75" s="117"/>
      <c r="JRO75" s="117"/>
      <c r="JRP75" s="117"/>
      <c r="JRQ75" s="117"/>
      <c r="JRR75" s="117"/>
      <c r="JRS75" s="117"/>
      <c r="JRT75" s="117"/>
      <c r="JRU75" s="117"/>
      <c r="JRV75" s="117"/>
      <c r="JRW75" s="117"/>
      <c r="JRX75" s="117"/>
      <c r="JRY75" s="117"/>
      <c r="JRZ75" s="117"/>
      <c r="JSA75" s="117"/>
      <c r="JSB75" s="117"/>
      <c r="JSC75" s="117"/>
      <c r="JSD75" s="117"/>
      <c r="JSE75" s="117"/>
      <c r="JSF75" s="117"/>
      <c r="JSG75" s="117"/>
      <c r="JSH75" s="117"/>
      <c r="JSI75" s="117"/>
      <c r="JSJ75" s="117"/>
      <c r="JSK75" s="117"/>
      <c r="JSL75" s="117"/>
      <c r="JSM75" s="117"/>
      <c r="JSN75" s="117"/>
      <c r="JSO75" s="117"/>
      <c r="JSP75" s="117"/>
      <c r="JSQ75" s="117"/>
      <c r="JSR75" s="117"/>
      <c r="JSS75" s="117"/>
      <c r="JST75" s="117"/>
      <c r="JSU75" s="117"/>
      <c r="JSV75" s="117"/>
      <c r="JSW75" s="117"/>
      <c r="JSX75" s="117"/>
      <c r="JSY75" s="117"/>
      <c r="JSZ75" s="117"/>
      <c r="JTA75" s="117"/>
      <c r="JTB75" s="117"/>
      <c r="JTC75" s="117"/>
      <c r="JTD75" s="117"/>
      <c r="JTE75" s="117"/>
      <c r="JTF75" s="117"/>
      <c r="JTG75" s="117"/>
      <c r="JTH75" s="117"/>
      <c r="JTI75" s="117"/>
      <c r="JTJ75" s="117"/>
      <c r="JTK75" s="117"/>
      <c r="JTL75" s="117"/>
      <c r="JTM75" s="117"/>
      <c r="JTN75" s="117"/>
      <c r="JTO75" s="117"/>
      <c r="JTP75" s="117"/>
      <c r="JTQ75" s="117"/>
      <c r="JTR75" s="117"/>
      <c r="JTS75" s="117"/>
      <c r="JTT75" s="117"/>
      <c r="JTU75" s="117"/>
      <c r="JTV75" s="117"/>
      <c r="JTW75" s="117"/>
      <c r="JTX75" s="117"/>
      <c r="JTY75" s="117"/>
      <c r="JTZ75" s="117"/>
      <c r="JUA75" s="117"/>
      <c r="JUB75" s="117"/>
      <c r="JUC75" s="117"/>
      <c r="JUD75" s="117"/>
      <c r="JUE75" s="117"/>
      <c r="JUF75" s="117"/>
      <c r="JUG75" s="117"/>
      <c r="JUH75" s="117"/>
      <c r="JUI75" s="117"/>
      <c r="JUJ75" s="117"/>
      <c r="JUK75" s="117"/>
      <c r="JUL75" s="117"/>
      <c r="JUM75" s="117"/>
      <c r="JUN75" s="117"/>
      <c r="JUO75" s="117"/>
      <c r="JUP75" s="117"/>
      <c r="JUQ75" s="117"/>
      <c r="JUR75" s="117"/>
      <c r="JUS75" s="117"/>
      <c r="JUT75" s="117"/>
      <c r="JUU75" s="117"/>
      <c r="JUV75" s="117"/>
      <c r="JUW75" s="117"/>
      <c r="JUX75" s="117"/>
      <c r="JUY75" s="117"/>
      <c r="JUZ75" s="117"/>
      <c r="JVA75" s="117"/>
      <c r="JVB75" s="117"/>
      <c r="JVC75" s="117"/>
      <c r="JVD75" s="117"/>
      <c r="JVE75" s="117"/>
      <c r="JVF75" s="117"/>
      <c r="JVG75" s="117"/>
      <c r="JVH75" s="117"/>
      <c r="JVI75" s="117"/>
      <c r="JVJ75" s="117"/>
      <c r="JVK75" s="117"/>
      <c r="JVL75" s="117"/>
      <c r="JVM75" s="117"/>
      <c r="JVN75" s="117"/>
      <c r="JVO75" s="117"/>
      <c r="JVP75" s="117"/>
      <c r="JVQ75" s="117"/>
      <c r="JVR75" s="117"/>
      <c r="JVS75" s="117"/>
      <c r="JVT75" s="117"/>
      <c r="JVU75" s="117"/>
      <c r="JVV75" s="117"/>
      <c r="JVW75" s="117"/>
      <c r="JVX75" s="117"/>
      <c r="JVY75" s="117"/>
      <c r="JVZ75" s="117"/>
      <c r="JWA75" s="117"/>
      <c r="JWB75" s="117"/>
      <c r="JWC75" s="117"/>
      <c r="JWD75" s="117"/>
      <c r="JWE75" s="117"/>
      <c r="JWF75" s="117"/>
      <c r="JWG75" s="117"/>
      <c r="JWH75" s="117"/>
      <c r="JWI75" s="117"/>
      <c r="JWJ75" s="117"/>
      <c r="JWK75" s="117"/>
      <c r="JWL75" s="117"/>
      <c r="JWM75" s="117"/>
      <c r="JWN75" s="117"/>
      <c r="JWO75" s="117"/>
      <c r="JWP75" s="117"/>
      <c r="JWQ75" s="117"/>
      <c r="JWR75" s="117"/>
      <c r="JWS75" s="117"/>
      <c r="JWT75" s="117"/>
      <c r="JWU75" s="117"/>
      <c r="JWV75" s="117"/>
      <c r="JWW75" s="117"/>
      <c r="JWX75" s="117"/>
      <c r="JWY75" s="117"/>
      <c r="JWZ75" s="117"/>
      <c r="JXA75" s="117"/>
      <c r="JXB75" s="117"/>
      <c r="JXC75" s="117"/>
      <c r="JXD75" s="117"/>
      <c r="JXE75" s="117"/>
      <c r="JXF75" s="117"/>
      <c r="JXG75" s="117"/>
      <c r="JXH75" s="117"/>
      <c r="JXI75" s="117"/>
      <c r="JXJ75" s="117"/>
      <c r="JXK75" s="117"/>
      <c r="JXL75" s="117"/>
      <c r="JXM75" s="117"/>
      <c r="JXN75" s="117"/>
      <c r="JXO75" s="117"/>
      <c r="JXP75" s="117"/>
      <c r="JXQ75" s="117"/>
      <c r="JXR75" s="117"/>
      <c r="JXS75" s="117"/>
      <c r="JXT75" s="117"/>
      <c r="JXU75" s="117"/>
      <c r="JXV75" s="117"/>
      <c r="JXW75" s="117"/>
      <c r="JXX75" s="117"/>
      <c r="JXY75" s="117"/>
      <c r="JXZ75" s="117"/>
      <c r="JYA75" s="117"/>
      <c r="JYB75" s="117"/>
      <c r="JYC75" s="117"/>
      <c r="JYD75" s="117"/>
      <c r="JYE75" s="117"/>
      <c r="JYF75" s="117"/>
      <c r="JYG75" s="117"/>
      <c r="JYH75" s="117"/>
      <c r="JYI75" s="117"/>
      <c r="JYJ75" s="117"/>
      <c r="JYK75" s="117"/>
      <c r="JYL75" s="117"/>
      <c r="JYM75" s="117"/>
      <c r="JYN75" s="117"/>
      <c r="JYO75" s="117"/>
      <c r="JYP75" s="117"/>
      <c r="JYQ75" s="117"/>
      <c r="JYR75" s="117"/>
      <c r="JYS75" s="117"/>
      <c r="JYT75" s="117"/>
      <c r="JYU75" s="117"/>
      <c r="JYV75" s="117"/>
      <c r="JYW75" s="117"/>
      <c r="JYX75" s="117"/>
      <c r="JYY75" s="117"/>
      <c r="JYZ75" s="117"/>
      <c r="JZA75" s="117"/>
      <c r="JZB75" s="117"/>
      <c r="JZC75" s="117"/>
      <c r="JZD75" s="117"/>
      <c r="JZE75" s="117"/>
      <c r="JZF75" s="117"/>
      <c r="JZG75" s="117"/>
      <c r="JZH75" s="117"/>
      <c r="JZI75" s="117"/>
      <c r="JZJ75" s="117"/>
      <c r="JZK75" s="117"/>
      <c r="JZL75" s="117"/>
      <c r="JZM75" s="117"/>
      <c r="JZN75" s="117"/>
      <c r="JZO75" s="117"/>
      <c r="JZP75" s="117"/>
      <c r="JZQ75" s="117"/>
      <c r="JZR75" s="117"/>
      <c r="JZS75" s="117"/>
      <c r="JZT75" s="117"/>
      <c r="JZU75" s="117"/>
      <c r="JZV75" s="117"/>
      <c r="JZW75" s="117"/>
      <c r="JZX75" s="117"/>
      <c r="JZY75" s="117"/>
      <c r="JZZ75" s="117"/>
      <c r="KAA75" s="117"/>
      <c r="KAB75" s="117"/>
      <c r="KAC75" s="117"/>
      <c r="KAD75" s="117"/>
      <c r="KAE75" s="117"/>
      <c r="KAF75" s="117"/>
      <c r="KAG75" s="117"/>
      <c r="KAH75" s="117"/>
      <c r="KAI75" s="117"/>
      <c r="KAJ75" s="117"/>
      <c r="KAK75" s="117"/>
      <c r="KAL75" s="117"/>
      <c r="KAM75" s="117"/>
      <c r="KAN75" s="117"/>
      <c r="KAO75" s="117"/>
      <c r="KAP75" s="117"/>
      <c r="KAQ75" s="117"/>
      <c r="KAR75" s="117"/>
      <c r="KAS75" s="117"/>
      <c r="KAT75" s="117"/>
      <c r="KAU75" s="117"/>
      <c r="KAV75" s="117"/>
      <c r="KAW75" s="117"/>
      <c r="KAX75" s="117"/>
      <c r="KAY75" s="117"/>
      <c r="KAZ75" s="117"/>
      <c r="KBA75" s="117"/>
      <c r="KBB75" s="117"/>
      <c r="KBC75" s="117"/>
      <c r="KBD75" s="117"/>
      <c r="KBE75" s="117"/>
      <c r="KBF75" s="117"/>
      <c r="KBG75" s="117"/>
      <c r="KBH75" s="117"/>
      <c r="KBI75" s="117"/>
      <c r="KBJ75" s="117"/>
      <c r="KBK75" s="117"/>
      <c r="KBL75" s="117"/>
      <c r="KBM75" s="117"/>
      <c r="KBN75" s="117"/>
      <c r="KBO75" s="117"/>
      <c r="KBP75" s="117"/>
      <c r="KBQ75" s="117"/>
      <c r="KBR75" s="117"/>
      <c r="KBS75" s="117"/>
      <c r="KBT75" s="117"/>
      <c r="KBU75" s="117"/>
      <c r="KBV75" s="117"/>
      <c r="KBW75" s="117"/>
      <c r="KBX75" s="117"/>
      <c r="KBY75" s="117"/>
      <c r="KBZ75" s="117"/>
      <c r="KCA75" s="117"/>
      <c r="KCB75" s="117"/>
      <c r="KCC75" s="117"/>
      <c r="KCD75" s="117"/>
      <c r="KCE75" s="117"/>
      <c r="KCF75" s="117"/>
      <c r="KCG75" s="117"/>
      <c r="KCH75" s="117"/>
      <c r="KCI75" s="117"/>
      <c r="KCJ75" s="117"/>
      <c r="KCK75" s="117"/>
      <c r="KCL75" s="117"/>
      <c r="KCM75" s="117"/>
      <c r="KCN75" s="117"/>
      <c r="KCO75" s="117"/>
      <c r="KCP75" s="117"/>
      <c r="KCQ75" s="117"/>
      <c r="KCR75" s="117"/>
      <c r="KCS75" s="117"/>
      <c r="KCT75" s="117"/>
      <c r="KCU75" s="117"/>
      <c r="KCV75" s="117"/>
      <c r="KCW75" s="117"/>
      <c r="KCX75" s="117"/>
      <c r="KCY75" s="117"/>
      <c r="KCZ75" s="117"/>
      <c r="KDA75" s="117"/>
      <c r="KDB75" s="117"/>
      <c r="KDC75" s="117"/>
      <c r="KDD75" s="117"/>
      <c r="KDE75" s="117"/>
      <c r="KDF75" s="117"/>
      <c r="KDG75" s="117"/>
      <c r="KDH75" s="117"/>
      <c r="KDI75" s="117"/>
      <c r="KDJ75" s="117"/>
      <c r="KDK75" s="117"/>
      <c r="KDL75" s="117"/>
      <c r="KDM75" s="117"/>
      <c r="KDN75" s="117"/>
      <c r="KDO75" s="117"/>
      <c r="KDP75" s="117"/>
      <c r="KDQ75" s="117"/>
      <c r="KDR75" s="117"/>
      <c r="KDS75" s="117"/>
      <c r="KDT75" s="117"/>
      <c r="KDU75" s="117"/>
      <c r="KDV75" s="117"/>
      <c r="KDW75" s="117"/>
      <c r="KDX75" s="117"/>
      <c r="KDY75" s="117"/>
      <c r="KDZ75" s="117"/>
      <c r="KEA75" s="117"/>
      <c r="KEB75" s="117"/>
      <c r="KEC75" s="117"/>
      <c r="KED75" s="117"/>
      <c r="KEE75" s="117"/>
      <c r="KEF75" s="117"/>
      <c r="KEG75" s="117"/>
      <c r="KEH75" s="117"/>
      <c r="KEI75" s="117"/>
      <c r="KEJ75" s="117"/>
      <c r="KEK75" s="117"/>
      <c r="KEL75" s="117"/>
      <c r="KEM75" s="117"/>
      <c r="KEN75" s="117"/>
      <c r="KEO75" s="117"/>
      <c r="KEP75" s="117"/>
      <c r="KEQ75" s="117"/>
      <c r="KER75" s="117"/>
      <c r="KES75" s="117"/>
      <c r="KET75" s="117"/>
      <c r="KEU75" s="117"/>
      <c r="KEV75" s="117"/>
      <c r="KEW75" s="117"/>
      <c r="KEX75" s="117"/>
      <c r="KEY75" s="117"/>
      <c r="KEZ75" s="117"/>
      <c r="KFA75" s="117"/>
      <c r="KFB75" s="117"/>
      <c r="KFC75" s="117"/>
      <c r="KFD75" s="117"/>
      <c r="KFE75" s="117"/>
      <c r="KFF75" s="117"/>
      <c r="KFG75" s="117"/>
      <c r="KFH75" s="117"/>
      <c r="KFI75" s="117"/>
      <c r="KFJ75" s="117"/>
      <c r="KFK75" s="117"/>
      <c r="KFL75" s="117"/>
      <c r="KFM75" s="117"/>
      <c r="KFN75" s="117"/>
      <c r="KFO75" s="117"/>
      <c r="KFP75" s="117"/>
      <c r="KFQ75" s="117"/>
      <c r="KFR75" s="117"/>
      <c r="KFS75" s="117"/>
      <c r="KFT75" s="117"/>
      <c r="KFU75" s="117"/>
      <c r="KFV75" s="117"/>
      <c r="KFW75" s="117"/>
      <c r="KFX75" s="117"/>
      <c r="KFY75" s="117"/>
      <c r="KFZ75" s="117"/>
      <c r="KGA75" s="117"/>
      <c r="KGB75" s="117"/>
      <c r="KGC75" s="117"/>
      <c r="KGD75" s="117"/>
      <c r="KGE75" s="117"/>
      <c r="KGF75" s="117"/>
      <c r="KGG75" s="117"/>
      <c r="KGH75" s="117"/>
      <c r="KGI75" s="117"/>
      <c r="KGJ75" s="117"/>
      <c r="KGK75" s="117"/>
      <c r="KGL75" s="117"/>
      <c r="KGM75" s="117"/>
      <c r="KGN75" s="117"/>
      <c r="KGO75" s="117"/>
      <c r="KGP75" s="117"/>
      <c r="KGQ75" s="117"/>
      <c r="KGR75" s="117"/>
      <c r="KGS75" s="117"/>
      <c r="KGT75" s="117"/>
      <c r="KGU75" s="117"/>
      <c r="KGV75" s="117"/>
      <c r="KGW75" s="117"/>
      <c r="KGX75" s="117"/>
      <c r="KGY75" s="117"/>
      <c r="KGZ75" s="117"/>
      <c r="KHA75" s="117"/>
      <c r="KHB75" s="117"/>
      <c r="KHC75" s="117"/>
      <c r="KHD75" s="117"/>
      <c r="KHE75" s="117"/>
      <c r="KHF75" s="117"/>
      <c r="KHG75" s="117"/>
      <c r="KHH75" s="117"/>
      <c r="KHI75" s="117"/>
      <c r="KHJ75" s="117"/>
      <c r="KHK75" s="117"/>
      <c r="KHL75" s="117"/>
      <c r="KHM75" s="117"/>
      <c r="KHN75" s="117"/>
      <c r="KHO75" s="117"/>
      <c r="KHP75" s="117"/>
      <c r="KHQ75" s="117"/>
      <c r="KHR75" s="117"/>
      <c r="KHS75" s="117"/>
      <c r="KHT75" s="117"/>
      <c r="KHU75" s="117"/>
      <c r="KHV75" s="117"/>
      <c r="KHW75" s="117"/>
      <c r="KHX75" s="117"/>
      <c r="KHY75" s="117"/>
      <c r="KHZ75" s="117"/>
      <c r="KIA75" s="117"/>
      <c r="KIB75" s="117"/>
      <c r="KIC75" s="117"/>
      <c r="KID75" s="117"/>
      <c r="KIE75" s="117"/>
      <c r="KIF75" s="117"/>
      <c r="KIG75" s="117"/>
      <c r="KIH75" s="117"/>
      <c r="KII75" s="117"/>
      <c r="KIJ75" s="117"/>
      <c r="KIK75" s="117"/>
      <c r="KIL75" s="117"/>
      <c r="KIM75" s="117"/>
      <c r="KIN75" s="117"/>
      <c r="KIO75" s="117"/>
      <c r="KIP75" s="117"/>
      <c r="KIQ75" s="117"/>
      <c r="KIR75" s="117"/>
      <c r="KIS75" s="117"/>
      <c r="KIT75" s="117"/>
      <c r="KIU75" s="117"/>
      <c r="KIV75" s="117"/>
      <c r="KIW75" s="117"/>
      <c r="KIX75" s="117"/>
      <c r="KIY75" s="117"/>
      <c r="KIZ75" s="117"/>
      <c r="KJA75" s="117"/>
      <c r="KJB75" s="117"/>
      <c r="KJC75" s="117"/>
      <c r="KJD75" s="117"/>
      <c r="KJE75" s="117"/>
      <c r="KJF75" s="117"/>
      <c r="KJG75" s="117"/>
      <c r="KJH75" s="117"/>
      <c r="KJI75" s="117"/>
      <c r="KJJ75" s="117"/>
      <c r="KJK75" s="117"/>
      <c r="KJL75" s="117"/>
      <c r="KJM75" s="117"/>
      <c r="KJN75" s="117"/>
      <c r="KJO75" s="117"/>
      <c r="KJP75" s="117"/>
      <c r="KJQ75" s="117"/>
      <c r="KJR75" s="117"/>
      <c r="KJS75" s="117"/>
      <c r="KJT75" s="117"/>
      <c r="KJU75" s="117"/>
      <c r="KJV75" s="117"/>
      <c r="KJW75" s="117"/>
      <c r="KJX75" s="117"/>
      <c r="KJY75" s="117"/>
      <c r="KJZ75" s="117"/>
      <c r="KKA75" s="117"/>
      <c r="KKB75" s="117"/>
      <c r="KKC75" s="117"/>
      <c r="KKD75" s="117"/>
      <c r="KKE75" s="117"/>
      <c r="KKF75" s="117"/>
      <c r="KKG75" s="117"/>
      <c r="KKH75" s="117"/>
      <c r="KKI75" s="117"/>
      <c r="KKJ75" s="117"/>
      <c r="KKK75" s="117"/>
      <c r="KKL75" s="117"/>
      <c r="KKM75" s="117"/>
      <c r="KKN75" s="117"/>
      <c r="KKO75" s="117"/>
      <c r="KKP75" s="117"/>
      <c r="KKQ75" s="117"/>
      <c r="KKR75" s="117"/>
      <c r="KKS75" s="117"/>
      <c r="KKT75" s="117"/>
      <c r="KKU75" s="117"/>
      <c r="KKV75" s="117"/>
      <c r="KKW75" s="117"/>
      <c r="KKX75" s="117"/>
      <c r="KKY75" s="117"/>
      <c r="KKZ75" s="117"/>
      <c r="KLA75" s="117"/>
      <c r="KLB75" s="117"/>
      <c r="KLC75" s="117"/>
      <c r="KLD75" s="117"/>
      <c r="KLE75" s="117"/>
      <c r="KLF75" s="117"/>
      <c r="KLG75" s="117"/>
      <c r="KLH75" s="117"/>
      <c r="KLI75" s="117"/>
      <c r="KLJ75" s="117"/>
      <c r="KLK75" s="117"/>
      <c r="KLL75" s="117"/>
      <c r="KLM75" s="117"/>
      <c r="KLN75" s="117"/>
      <c r="KLO75" s="117"/>
      <c r="KLP75" s="117"/>
      <c r="KLQ75" s="117"/>
      <c r="KLR75" s="117"/>
      <c r="KLS75" s="117"/>
      <c r="KLT75" s="117"/>
      <c r="KLU75" s="117"/>
      <c r="KLV75" s="117"/>
      <c r="KLW75" s="117"/>
      <c r="KLX75" s="117"/>
      <c r="KLY75" s="117"/>
      <c r="KLZ75" s="117"/>
      <c r="KMA75" s="117"/>
      <c r="KMB75" s="117"/>
      <c r="KMC75" s="117"/>
      <c r="KMD75" s="117"/>
      <c r="KME75" s="117"/>
      <c r="KMF75" s="117"/>
      <c r="KMG75" s="117"/>
      <c r="KMH75" s="117"/>
      <c r="KMI75" s="117"/>
      <c r="KMJ75" s="117"/>
      <c r="KMK75" s="117"/>
      <c r="KML75" s="117"/>
      <c r="KMM75" s="117"/>
      <c r="KMN75" s="117"/>
      <c r="KMO75" s="117"/>
      <c r="KMP75" s="117"/>
      <c r="KMQ75" s="117"/>
      <c r="KMR75" s="117"/>
      <c r="KMS75" s="117"/>
      <c r="KMT75" s="117"/>
      <c r="KMU75" s="117"/>
      <c r="KMV75" s="117"/>
      <c r="KMW75" s="117"/>
      <c r="KMX75" s="117"/>
      <c r="KMY75" s="117"/>
      <c r="KMZ75" s="117"/>
      <c r="KNA75" s="117"/>
      <c r="KNB75" s="117"/>
      <c r="KNC75" s="117"/>
      <c r="KND75" s="117"/>
      <c r="KNE75" s="117"/>
      <c r="KNF75" s="117"/>
      <c r="KNG75" s="117"/>
      <c r="KNH75" s="117"/>
      <c r="KNI75" s="117"/>
      <c r="KNJ75" s="117"/>
      <c r="KNK75" s="117"/>
      <c r="KNL75" s="117"/>
      <c r="KNM75" s="117"/>
      <c r="KNN75" s="117"/>
      <c r="KNO75" s="117"/>
      <c r="KNP75" s="117"/>
      <c r="KNQ75" s="117"/>
      <c r="KNR75" s="117"/>
      <c r="KNS75" s="117"/>
      <c r="KNT75" s="117"/>
      <c r="KNU75" s="117"/>
      <c r="KNV75" s="117"/>
      <c r="KNW75" s="117"/>
      <c r="KNX75" s="117"/>
      <c r="KNY75" s="117"/>
      <c r="KNZ75" s="117"/>
      <c r="KOA75" s="117"/>
      <c r="KOB75" s="117"/>
      <c r="KOC75" s="117"/>
      <c r="KOD75" s="117"/>
      <c r="KOE75" s="117"/>
      <c r="KOF75" s="117"/>
      <c r="KOG75" s="117"/>
      <c r="KOH75" s="117"/>
      <c r="KOI75" s="117"/>
      <c r="KOJ75" s="117"/>
      <c r="KOK75" s="117"/>
      <c r="KOL75" s="117"/>
      <c r="KOM75" s="117"/>
      <c r="KON75" s="117"/>
      <c r="KOO75" s="117"/>
      <c r="KOP75" s="117"/>
      <c r="KOQ75" s="117"/>
      <c r="KOR75" s="117"/>
      <c r="KOS75" s="117"/>
      <c r="KOT75" s="117"/>
      <c r="KOU75" s="117"/>
      <c r="KOV75" s="117"/>
      <c r="KOW75" s="117"/>
      <c r="KOX75" s="117"/>
      <c r="KOY75" s="117"/>
      <c r="KOZ75" s="117"/>
      <c r="KPA75" s="117"/>
      <c r="KPB75" s="117"/>
      <c r="KPC75" s="117"/>
      <c r="KPD75" s="117"/>
      <c r="KPE75" s="117"/>
      <c r="KPF75" s="117"/>
      <c r="KPG75" s="117"/>
      <c r="KPH75" s="117"/>
      <c r="KPI75" s="117"/>
      <c r="KPJ75" s="117"/>
      <c r="KPK75" s="117"/>
      <c r="KPL75" s="117"/>
      <c r="KPM75" s="117"/>
      <c r="KPN75" s="117"/>
      <c r="KPO75" s="117"/>
      <c r="KPP75" s="117"/>
      <c r="KPQ75" s="117"/>
      <c r="KPR75" s="117"/>
      <c r="KPS75" s="117"/>
      <c r="KPT75" s="117"/>
      <c r="KPU75" s="117"/>
      <c r="KPV75" s="117"/>
      <c r="KPW75" s="117"/>
      <c r="KPX75" s="117"/>
      <c r="KPY75" s="117"/>
      <c r="KPZ75" s="117"/>
      <c r="KQA75" s="117"/>
      <c r="KQB75" s="117"/>
      <c r="KQC75" s="117"/>
      <c r="KQD75" s="117"/>
      <c r="KQE75" s="117"/>
      <c r="KQF75" s="117"/>
      <c r="KQG75" s="117"/>
      <c r="KQH75" s="117"/>
      <c r="KQI75" s="117"/>
      <c r="KQJ75" s="117"/>
      <c r="KQK75" s="117"/>
      <c r="KQL75" s="117"/>
      <c r="KQM75" s="117"/>
      <c r="KQN75" s="117"/>
      <c r="KQO75" s="117"/>
      <c r="KQP75" s="117"/>
      <c r="KQQ75" s="117"/>
      <c r="KQR75" s="117"/>
      <c r="KQS75" s="117"/>
      <c r="KQT75" s="117"/>
      <c r="KQU75" s="117"/>
      <c r="KQV75" s="117"/>
      <c r="KQW75" s="117"/>
      <c r="KQX75" s="117"/>
      <c r="KQY75" s="117"/>
      <c r="KQZ75" s="117"/>
      <c r="KRA75" s="117"/>
      <c r="KRB75" s="117"/>
      <c r="KRC75" s="117"/>
      <c r="KRD75" s="117"/>
      <c r="KRE75" s="117"/>
      <c r="KRF75" s="117"/>
      <c r="KRG75" s="117"/>
      <c r="KRH75" s="117"/>
      <c r="KRI75" s="117"/>
      <c r="KRJ75" s="117"/>
      <c r="KRK75" s="117"/>
      <c r="KRL75" s="117"/>
      <c r="KRM75" s="117"/>
      <c r="KRN75" s="117"/>
      <c r="KRO75" s="117"/>
      <c r="KRP75" s="117"/>
      <c r="KRQ75" s="117"/>
      <c r="KRR75" s="117"/>
      <c r="KRS75" s="117"/>
      <c r="KRT75" s="117"/>
      <c r="KRU75" s="117"/>
      <c r="KRV75" s="117"/>
      <c r="KRW75" s="117"/>
      <c r="KRX75" s="117"/>
      <c r="KRY75" s="117"/>
      <c r="KRZ75" s="117"/>
      <c r="KSA75" s="117"/>
      <c r="KSB75" s="117"/>
      <c r="KSC75" s="117"/>
      <c r="KSD75" s="117"/>
      <c r="KSE75" s="117"/>
      <c r="KSF75" s="117"/>
      <c r="KSG75" s="117"/>
      <c r="KSH75" s="117"/>
      <c r="KSI75" s="117"/>
      <c r="KSJ75" s="117"/>
      <c r="KSK75" s="117"/>
      <c r="KSL75" s="117"/>
      <c r="KSM75" s="117"/>
      <c r="KSN75" s="117"/>
      <c r="KSO75" s="117"/>
      <c r="KSP75" s="117"/>
      <c r="KSQ75" s="117"/>
      <c r="KSR75" s="117"/>
      <c r="KSS75" s="117"/>
      <c r="KST75" s="117"/>
      <c r="KSU75" s="117"/>
      <c r="KSV75" s="117"/>
      <c r="KSW75" s="117"/>
      <c r="KSX75" s="117"/>
      <c r="KSY75" s="117"/>
      <c r="KSZ75" s="117"/>
      <c r="KTA75" s="117"/>
      <c r="KTB75" s="117"/>
      <c r="KTC75" s="117"/>
      <c r="KTD75" s="117"/>
      <c r="KTE75" s="117"/>
      <c r="KTF75" s="117"/>
      <c r="KTG75" s="117"/>
      <c r="KTH75" s="117"/>
      <c r="KTI75" s="117"/>
      <c r="KTJ75" s="117"/>
      <c r="KTK75" s="117"/>
      <c r="KTL75" s="117"/>
      <c r="KTM75" s="117"/>
      <c r="KTN75" s="117"/>
      <c r="KTO75" s="117"/>
      <c r="KTP75" s="117"/>
      <c r="KTQ75" s="117"/>
      <c r="KTR75" s="117"/>
      <c r="KTS75" s="117"/>
      <c r="KTT75" s="117"/>
      <c r="KTU75" s="117"/>
      <c r="KTV75" s="117"/>
      <c r="KTW75" s="117"/>
      <c r="KTX75" s="117"/>
      <c r="KTY75" s="117"/>
      <c r="KTZ75" s="117"/>
      <c r="KUA75" s="117"/>
      <c r="KUB75" s="117"/>
      <c r="KUC75" s="117"/>
      <c r="KUD75" s="117"/>
      <c r="KUE75" s="117"/>
      <c r="KUF75" s="117"/>
      <c r="KUG75" s="117"/>
      <c r="KUH75" s="117"/>
      <c r="KUI75" s="117"/>
      <c r="KUJ75" s="117"/>
      <c r="KUK75" s="117"/>
      <c r="KUL75" s="117"/>
      <c r="KUM75" s="117"/>
      <c r="KUN75" s="117"/>
      <c r="KUO75" s="117"/>
      <c r="KUP75" s="117"/>
      <c r="KUQ75" s="117"/>
      <c r="KUR75" s="117"/>
      <c r="KUS75" s="117"/>
      <c r="KUT75" s="117"/>
      <c r="KUU75" s="117"/>
      <c r="KUV75" s="117"/>
      <c r="KUW75" s="117"/>
      <c r="KUX75" s="117"/>
      <c r="KUY75" s="117"/>
      <c r="KUZ75" s="117"/>
      <c r="KVA75" s="117"/>
      <c r="KVB75" s="117"/>
      <c r="KVC75" s="117"/>
      <c r="KVD75" s="117"/>
      <c r="KVE75" s="117"/>
      <c r="KVF75" s="117"/>
      <c r="KVG75" s="117"/>
      <c r="KVH75" s="117"/>
      <c r="KVI75" s="117"/>
      <c r="KVJ75" s="117"/>
      <c r="KVK75" s="117"/>
      <c r="KVL75" s="117"/>
      <c r="KVM75" s="117"/>
      <c r="KVN75" s="117"/>
      <c r="KVO75" s="117"/>
      <c r="KVP75" s="117"/>
      <c r="KVQ75" s="117"/>
      <c r="KVR75" s="117"/>
      <c r="KVS75" s="117"/>
      <c r="KVT75" s="117"/>
      <c r="KVU75" s="117"/>
      <c r="KVV75" s="117"/>
      <c r="KVW75" s="117"/>
      <c r="KVX75" s="117"/>
      <c r="KVY75" s="117"/>
      <c r="KVZ75" s="117"/>
      <c r="KWA75" s="117"/>
      <c r="KWB75" s="117"/>
      <c r="KWC75" s="117"/>
      <c r="KWD75" s="117"/>
      <c r="KWE75" s="117"/>
      <c r="KWF75" s="117"/>
      <c r="KWG75" s="117"/>
      <c r="KWH75" s="117"/>
      <c r="KWI75" s="117"/>
      <c r="KWJ75" s="117"/>
      <c r="KWK75" s="117"/>
      <c r="KWL75" s="117"/>
      <c r="KWM75" s="117"/>
      <c r="KWN75" s="117"/>
      <c r="KWO75" s="117"/>
      <c r="KWP75" s="117"/>
      <c r="KWQ75" s="117"/>
      <c r="KWR75" s="117"/>
      <c r="KWS75" s="117"/>
      <c r="KWT75" s="117"/>
      <c r="KWU75" s="117"/>
      <c r="KWV75" s="117"/>
      <c r="KWW75" s="117"/>
      <c r="KWX75" s="117"/>
      <c r="KWY75" s="117"/>
      <c r="KWZ75" s="117"/>
      <c r="KXA75" s="117"/>
      <c r="KXB75" s="117"/>
      <c r="KXC75" s="117"/>
      <c r="KXD75" s="117"/>
      <c r="KXE75" s="117"/>
      <c r="KXF75" s="117"/>
      <c r="KXG75" s="117"/>
      <c r="KXH75" s="117"/>
      <c r="KXI75" s="117"/>
      <c r="KXJ75" s="117"/>
      <c r="KXK75" s="117"/>
      <c r="KXL75" s="117"/>
      <c r="KXM75" s="117"/>
      <c r="KXN75" s="117"/>
      <c r="KXO75" s="117"/>
      <c r="KXP75" s="117"/>
      <c r="KXQ75" s="117"/>
      <c r="KXR75" s="117"/>
      <c r="KXS75" s="117"/>
      <c r="KXT75" s="117"/>
      <c r="KXU75" s="117"/>
      <c r="KXV75" s="117"/>
      <c r="KXW75" s="117"/>
      <c r="KXX75" s="117"/>
      <c r="KXY75" s="117"/>
      <c r="KXZ75" s="117"/>
      <c r="KYA75" s="117"/>
      <c r="KYB75" s="117"/>
      <c r="KYC75" s="117"/>
      <c r="KYD75" s="117"/>
      <c r="KYE75" s="117"/>
      <c r="KYF75" s="117"/>
      <c r="KYG75" s="117"/>
      <c r="KYH75" s="117"/>
      <c r="KYI75" s="117"/>
      <c r="KYJ75" s="117"/>
      <c r="KYK75" s="117"/>
      <c r="KYL75" s="117"/>
      <c r="KYM75" s="117"/>
      <c r="KYN75" s="117"/>
      <c r="KYO75" s="117"/>
      <c r="KYP75" s="117"/>
      <c r="KYQ75" s="117"/>
      <c r="KYR75" s="117"/>
      <c r="KYS75" s="117"/>
      <c r="KYT75" s="117"/>
      <c r="KYU75" s="117"/>
      <c r="KYV75" s="117"/>
      <c r="KYW75" s="117"/>
      <c r="KYX75" s="117"/>
      <c r="KYY75" s="117"/>
      <c r="KYZ75" s="117"/>
      <c r="KZA75" s="117"/>
      <c r="KZB75" s="117"/>
      <c r="KZC75" s="117"/>
      <c r="KZD75" s="117"/>
      <c r="KZE75" s="117"/>
      <c r="KZF75" s="117"/>
      <c r="KZG75" s="117"/>
      <c r="KZH75" s="117"/>
      <c r="KZI75" s="117"/>
      <c r="KZJ75" s="117"/>
      <c r="KZK75" s="117"/>
      <c r="KZL75" s="117"/>
      <c r="KZM75" s="117"/>
      <c r="KZN75" s="117"/>
      <c r="KZO75" s="117"/>
      <c r="KZP75" s="117"/>
      <c r="KZQ75" s="117"/>
      <c r="KZR75" s="117"/>
      <c r="KZS75" s="117"/>
      <c r="KZT75" s="117"/>
      <c r="KZU75" s="117"/>
      <c r="KZV75" s="117"/>
      <c r="KZW75" s="117"/>
      <c r="KZX75" s="117"/>
      <c r="KZY75" s="117"/>
      <c r="KZZ75" s="117"/>
      <c r="LAA75" s="117"/>
      <c r="LAB75" s="117"/>
      <c r="LAC75" s="117"/>
      <c r="LAD75" s="117"/>
      <c r="LAE75" s="117"/>
      <c r="LAF75" s="117"/>
      <c r="LAG75" s="117"/>
      <c r="LAH75" s="117"/>
      <c r="LAI75" s="117"/>
      <c r="LAJ75" s="117"/>
      <c r="LAK75" s="117"/>
      <c r="LAL75" s="117"/>
      <c r="LAM75" s="117"/>
      <c r="LAN75" s="117"/>
      <c r="LAO75" s="117"/>
      <c r="LAP75" s="117"/>
      <c r="LAQ75" s="117"/>
      <c r="LAR75" s="117"/>
      <c r="LAS75" s="117"/>
      <c r="LAT75" s="117"/>
      <c r="LAU75" s="117"/>
      <c r="LAV75" s="117"/>
      <c r="LAW75" s="117"/>
      <c r="LAX75" s="117"/>
      <c r="LAY75" s="117"/>
      <c r="LAZ75" s="117"/>
      <c r="LBA75" s="117"/>
      <c r="LBB75" s="117"/>
      <c r="LBC75" s="117"/>
      <c r="LBD75" s="117"/>
      <c r="LBE75" s="117"/>
      <c r="LBF75" s="117"/>
      <c r="LBG75" s="117"/>
      <c r="LBH75" s="117"/>
      <c r="LBI75" s="117"/>
      <c r="LBJ75" s="117"/>
      <c r="LBK75" s="117"/>
      <c r="LBL75" s="117"/>
      <c r="LBM75" s="117"/>
      <c r="LBN75" s="117"/>
      <c r="LBO75" s="117"/>
      <c r="LBP75" s="117"/>
      <c r="LBQ75" s="117"/>
      <c r="LBR75" s="117"/>
      <c r="LBS75" s="117"/>
      <c r="LBT75" s="117"/>
      <c r="LBU75" s="117"/>
      <c r="LBV75" s="117"/>
      <c r="LBW75" s="117"/>
      <c r="LBX75" s="117"/>
      <c r="LBY75" s="117"/>
      <c r="LBZ75" s="117"/>
      <c r="LCA75" s="117"/>
      <c r="LCB75" s="117"/>
      <c r="LCC75" s="117"/>
      <c r="LCD75" s="117"/>
      <c r="LCE75" s="117"/>
      <c r="LCF75" s="117"/>
      <c r="LCG75" s="117"/>
      <c r="LCH75" s="117"/>
      <c r="LCI75" s="117"/>
      <c r="LCJ75" s="117"/>
      <c r="LCK75" s="117"/>
      <c r="LCL75" s="117"/>
      <c r="LCM75" s="117"/>
      <c r="LCN75" s="117"/>
      <c r="LCO75" s="117"/>
      <c r="LCP75" s="117"/>
      <c r="LCQ75" s="117"/>
      <c r="LCR75" s="117"/>
      <c r="LCS75" s="117"/>
      <c r="LCT75" s="117"/>
      <c r="LCU75" s="117"/>
      <c r="LCV75" s="117"/>
      <c r="LCW75" s="117"/>
      <c r="LCX75" s="117"/>
      <c r="LCY75" s="117"/>
      <c r="LCZ75" s="117"/>
      <c r="LDA75" s="117"/>
      <c r="LDB75" s="117"/>
      <c r="LDC75" s="117"/>
      <c r="LDD75" s="117"/>
      <c r="LDE75" s="117"/>
      <c r="LDF75" s="117"/>
      <c r="LDG75" s="117"/>
      <c r="LDH75" s="117"/>
      <c r="LDI75" s="117"/>
      <c r="LDJ75" s="117"/>
      <c r="LDK75" s="117"/>
      <c r="LDL75" s="117"/>
      <c r="LDM75" s="117"/>
      <c r="LDN75" s="117"/>
      <c r="LDO75" s="117"/>
      <c r="LDP75" s="117"/>
      <c r="LDQ75" s="117"/>
      <c r="LDR75" s="117"/>
      <c r="LDS75" s="117"/>
      <c r="LDT75" s="117"/>
      <c r="LDU75" s="117"/>
      <c r="LDV75" s="117"/>
      <c r="LDW75" s="117"/>
      <c r="LDX75" s="117"/>
      <c r="LDY75" s="117"/>
      <c r="LDZ75" s="117"/>
      <c r="LEA75" s="117"/>
      <c r="LEB75" s="117"/>
      <c r="LEC75" s="117"/>
      <c r="LED75" s="117"/>
      <c r="LEE75" s="117"/>
      <c r="LEF75" s="117"/>
      <c r="LEG75" s="117"/>
      <c r="LEH75" s="117"/>
      <c r="LEI75" s="117"/>
      <c r="LEJ75" s="117"/>
      <c r="LEK75" s="117"/>
      <c r="LEL75" s="117"/>
      <c r="LEM75" s="117"/>
      <c r="LEN75" s="117"/>
      <c r="LEO75" s="117"/>
      <c r="LEP75" s="117"/>
      <c r="LEQ75" s="117"/>
      <c r="LER75" s="117"/>
      <c r="LES75" s="117"/>
      <c r="LET75" s="117"/>
      <c r="LEU75" s="117"/>
      <c r="LEV75" s="117"/>
      <c r="LEW75" s="117"/>
      <c r="LEX75" s="117"/>
      <c r="LEY75" s="117"/>
      <c r="LEZ75" s="117"/>
      <c r="LFA75" s="117"/>
      <c r="LFB75" s="117"/>
      <c r="LFC75" s="117"/>
      <c r="LFD75" s="117"/>
      <c r="LFE75" s="117"/>
      <c r="LFF75" s="117"/>
      <c r="LFG75" s="117"/>
      <c r="LFH75" s="117"/>
      <c r="LFI75" s="117"/>
      <c r="LFJ75" s="117"/>
      <c r="LFK75" s="117"/>
      <c r="LFL75" s="117"/>
      <c r="LFM75" s="117"/>
      <c r="LFN75" s="117"/>
      <c r="LFO75" s="117"/>
      <c r="LFP75" s="117"/>
      <c r="LFQ75" s="117"/>
      <c r="LFR75" s="117"/>
      <c r="LFS75" s="117"/>
      <c r="LFT75" s="117"/>
      <c r="LFU75" s="117"/>
      <c r="LFV75" s="117"/>
      <c r="LFW75" s="117"/>
      <c r="LFX75" s="117"/>
      <c r="LFY75" s="117"/>
      <c r="LFZ75" s="117"/>
      <c r="LGA75" s="117"/>
      <c r="LGB75" s="117"/>
      <c r="LGC75" s="117"/>
      <c r="LGD75" s="117"/>
      <c r="LGE75" s="117"/>
      <c r="LGF75" s="117"/>
      <c r="LGG75" s="117"/>
      <c r="LGH75" s="117"/>
      <c r="LGI75" s="117"/>
      <c r="LGJ75" s="117"/>
      <c r="LGK75" s="117"/>
      <c r="LGL75" s="117"/>
      <c r="LGM75" s="117"/>
      <c r="LGN75" s="117"/>
      <c r="LGO75" s="117"/>
      <c r="LGP75" s="117"/>
      <c r="LGQ75" s="117"/>
      <c r="LGR75" s="117"/>
      <c r="LGS75" s="117"/>
      <c r="LGT75" s="117"/>
      <c r="LGU75" s="117"/>
      <c r="LGV75" s="117"/>
      <c r="LGW75" s="117"/>
      <c r="LGX75" s="117"/>
      <c r="LGY75" s="117"/>
      <c r="LGZ75" s="117"/>
      <c r="LHA75" s="117"/>
      <c r="LHB75" s="117"/>
      <c r="LHC75" s="117"/>
      <c r="LHD75" s="117"/>
      <c r="LHE75" s="117"/>
      <c r="LHF75" s="117"/>
      <c r="LHG75" s="117"/>
      <c r="LHH75" s="117"/>
      <c r="LHI75" s="117"/>
      <c r="LHJ75" s="117"/>
      <c r="LHK75" s="117"/>
      <c r="LHL75" s="117"/>
      <c r="LHM75" s="117"/>
      <c r="LHN75" s="117"/>
      <c r="LHO75" s="117"/>
      <c r="LHP75" s="117"/>
      <c r="LHQ75" s="117"/>
      <c r="LHR75" s="117"/>
      <c r="LHS75" s="117"/>
      <c r="LHT75" s="117"/>
      <c r="LHU75" s="117"/>
      <c r="LHV75" s="117"/>
      <c r="LHW75" s="117"/>
      <c r="LHX75" s="117"/>
      <c r="LHY75" s="117"/>
      <c r="LHZ75" s="117"/>
      <c r="LIA75" s="117"/>
      <c r="LIB75" s="117"/>
      <c r="LIC75" s="117"/>
      <c r="LID75" s="117"/>
      <c r="LIE75" s="117"/>
      <c r="LIF75" s="117"/>
      <c r="LIG75" s="117"/>
      <c r="LIH75" s="117"/>
      <c r="LII75" s="117"/>
      <c r="LIJ75" s="117"/>
      <c r="LIK75" s="117"/>
      <c r="LIL75" s="117"/>
      <c r="LIM75" s="117"/>
      <c r="LIN75" s="117"/>
      <c r="LIO75" s="117"/>
      <c r="LIP75" s="117"/>
      <c r="LIQ75" s="117"/>
      <c r="LIR75" s="117"/>
      <c r="LIS75" s="117"/>
      <c r="LIT75" s="117"/>
      <c r="LIU75" s="117"/>
      <c r="LIV75" s="117"/>
      <c r="LIW75" s="117"/>
      <c r="LIX75" s="117"/>
      <c r="LIY75" s="117"/>
      <c r="LIZ75" s="117"/>
      <c r="LJA75" s="117"/>
      <c r="LJB75" s="117"/>
      <c r="LJC75" s="117"/>
      <c r="LJD75" s="117"/>
      <c r="LJE75" s="117"/>
      <c r="LJF75" s="117"/>
      <c r="LJG75" s="117"/>
      <c r="LJH75" s="117"/>
      <c r="LJI75" s="117"/>
      <c r="LJJ75" s="117"/>
      <c r="LJK75" s="117"/>
      <c r="LJL75" s="117"/>
      <c r="LJM75" s="117"/>
      <c r="LJN75" s="117"/>
      <c r="LJO75" s="117"/>
      <c r="LJP75" s="117"/>
      <c r="LJQ75" s="117"/>
      <c r="LJR75" s="117"/>
      <c r="LJS75" s="117"/>
      <c r="LJT75" s="117"/>
      <c r="LJU75" s="117"/>
      <c r="LJV75" s="117"/>
      <c r="LJW75" s="117"/>
      <c r="LJX75" s="117"/>
      <c r="LJY75" s="117"/>
      <c r="LJZ75" s="117"/>
      <c r="LKA75" s="117"/>
      <c r="LKB75" s="117"/>
      <c r="LKC75" s="117"/>
      <c r="LKD75" s="117"/>
      <c r="LKE75" s="117"/>
      <c r="LKF75" s="117"/>
      <c r="LKG75" s="117"/>
      <c r="LKH75" s="117"/>
      <c r="LKI75" s="117"/>
      <c r="LKJ75" s="117"/>
      <c r="LKK75" s="117"/>
      <c r="LKL75" s="117"/>
      <c r="LKM75" s="117"/>
      <c r="LKN75" s="117"/>
      <c r="LKO75" s="117"/>
      <c r="LKP75" s="117"/>
      <c r="LKQ75" s="117"/>
      <c r="LKR75" s="117"/>
      <c r="LKS75" s="117"/>
      <c r="LKT75" s="117"/>
      <c r="LKU75" s="117"/>
      <c r="LKV75" s="117"/>
      <c r="LKW75" s="117"/>
      <c r="LKX75" s="117"/>
      <c r="LKY75" s="117"/>
      <c r="LKZ75" s="117"/>
      <c r="LLA75" s="117"/>
      <c r="LLB75" s="117"/>
      <c r="LLC75" s="117"/>
      <c r="LLD75" s="117"/>
      <c r="LLE75" s="117"/>
      <c r="LLF75" s="117"/>
      <c r="LLG75" s="117"/>
      <c r="LLH75" s="117"/>
      <c r="LLI75" s="117"/>
      <c r="LLJ75" s="117"/>
      <c r="LLK75" s="117"/>
      <c r="LLL75" s="117"/>
      <c r="LLM75" s="117"/>
      <c r="LLN75" s="117"/>
      <c r="LLO75" s="117"/>
      <c r="LLP75" s="117"/>
      <c r="LLQ75" s="117"/>
      <c r="LLR75" s="117"/>
      <c r="LLS75" s="117"/>
      <c r="LLT75" s="117"/>
      <c r="LLU75" s="117"/>
      <c r="LLV75" s="117"/>
      <c r="LLW75" s="117"/>
      <c r="LLX75" s="117"/>
      <c r="LLY75" s="117"/>
      <c r="LLZ75" s="117"/>
      <c r="LMA75" s="117"/>
      <c r="LMB75" s="117"/>
      <c r="LMC75" s="117"/>
      <c r="LMD75" s="117"/>
      <c r="LME75" s="117"/>
      <c r="LMF75" s="117"/>
      <c r="LMG75" s="117"/>
      <c r="LMH75" s="117"/>
      <c r="LMI75" s="117"/>
      <c r="LMJ75" s="117"/>
      <c r="LMK75" s="117"/>
      <c r="LML75" s="117"/>
      <c r="LMM75" s="117"/>
      <c r="LMN75" s="117"/>
      <c r="LMO75" s="117"/>
      <c r="LMP75" s="117"/>
      <c r="LMQ75" s="117"/>
      <c r="LMR75" s="117"/>
      <c r="LMS75" s="117"/>
      <c r="LMT75" s="117"/>
      <c r="LMU75" s="117"/>
      <c r="LMV75" s="117"/>
      <c r="LMW75" s="117"/>
      <c r="LMX75" s="117"/>
      <c r="LMY75" s="117"/>
      <c r="LMZ75" s="117"/>
      <c r="LNA75" s="117"/>
      <c r="LNB75" s="117"/>
      <c r="LNC75" s="117"/>
      <c r="LND75" s="117"/>
      <c r="LNE75" s="117"/>
      <c r="LNF75" s="117"/>
      <c r="LNG75" s="117"/>
      <c r="LNH75" s="117"/>
      <c r="LNI75" s="117"/>
      <c r="LNJ75" s="117"/>
      <c r="LNK75" s="117"/>
      <c r="LNL75" s="117"/>
      <c r="LNM75" s="117"/>
      <c r="LNN75" s="117"/>
      <c r="LNO75" s="117"/>
      <c r="LNP75" s="117"/>
      <c r="LNQ75" s="117"/>
      <c r="LNR75" s="117"/>
      <c r="LNS75" s="117"/>
      <c r="LNT75" s="117"/>
      <c r="LNU75" s="117"/>
      <c r="LNV75" s="117"/>
      <c r="LNW75" s="117"/>
      <c r="LNX75" s="117"/>
      <c r="LNY75" s="117"/>
      <c r="LNZ75" s="117"/>
      <c r="LOA75" s="117"/>
      <c r="LOB75" s="117"/>
      <c r="LOC75" s="117"/>
      <c r="LOD75" s="117"/>
      <c r="LOE75" s="117"/>
      <c r="LOF75" s="117"/>
      <c r="LOG75" s="117"/>
      <c r="LOH75" s="117"/>
      <c r="LOI75" s="117"/>
      <c r="LOJ75" s="117"/>
      <c r="LOK75" s="117"/>
      <c r="LOL75" s="117"/>
      <c r="LOM75" s="117"/>
      <c r="LON75" s="117"/>
      <c r="LOO75" s="117"/>
      <c r="LOP75" s="117"/>
      <c r="LOQ75" s="117"/>
      <c r="LOR75" s="117"/>
      <c r="LOS75" s="117"/>
      <c r="LOT75" s="117"/>
      <c r="LOU75" s="117"/>
      <c r="LOV75" s="117"/>
      <c r="LOW75" s="117"/>
      <c r="LOX75" s="117"/>
      <c r="LOY75" s="117"/>
      <c r="LOZ75" s="117"/>
      <c r="LPA75" s="117"/>
      <c r="LPB75" s="117"/>
      <c r="LPC75" s="117"/>
      <c r="LPD75" s="117"/>
      <c r="LPE75" s="117"/>
      <c r="LPF75" s="117"/>
      <c r="LPG75" s="117"/>
      <c r="LPH75" s="117"/>
      <c r="LPI75" s="117"/>
      <c r="LPJ75" s="117"/>
      <c r="LPK75" s="117"/>
      <c r="LPL75" s="117"/>
      <c r="LPM75" s="117"/>
      <c r="LPN75" s="117"/>
      <c r="LPO75" s="117"/>
      <c r="LPP75" s="117"/>
      <c r="LPQ75" s="117"/>
      <c r="LPR75" s="117"/>
      <c r="LPS75" s="117"/>
      <c r="LPT75" s="117"/>
      <c r="LPU75" s="117"/>
      <c r="LPV75" s="117"/>
      <c r="LPW75" s="117"/>
      <c r="LPX75" s="117"/>
      <c r="LPY75" s="117"/>
      <c r="LPZ75" s="117"/>
      <c r="LQA75" s="117"/>
      <c r="LQB75" s="117"/>
      <c r="LQC75" s="117"/>
      <c r="LQD75" s="117"/>
      <c r="LQE75" s="117"/>
      <c r="LQF75" s="117"/>
      <c r="LQG75" s="117"/>
      <c r="LQH75" s="117"/>
      <c r="LQI75" s="117"/>
      <c r="LQJ75" s="117"/>
      <c r="LQK75" s="117"/>
      <c r="LQL75" s="117"/>
      <c r="LQM75" s="117"/>
      <c r="LQN75" s="117"/>
      <c r="LQO75" s="117"/>
      <c r="LQP75" s="117"/>
      <c r="LQQ75" s="117"/>
      <c r="LQR75" s="117"/>
      <c r="LQS75" s="117"/>
      <c r="LQT75" s="117"/>
      <c r="LQU75" s="117"/>
      <c r="LQV75" s="117"/>
      <c r="LQW75" s="117"/>
      <c r="LQX75" s="117"/>
      <c r="LQY75" s="117"/>
      <c r="LQZ75" s="117"/>
      <c r="LRA75" s="117"/>
      <c r="LRB75" s="117"/>
      <c r="LRC75" s="117"/>
      <c r="LRD75" s="117"/>
      <c r="LRE75" s="117"/>
      <c r="LRF75" s="117"/>
      <c r="LRG75" s="117"/>
      <c r="LRH75" s="117"/>
      <c r="LRI75" s="117"/>
      <c r="LRJ75" s="117"/>
      <c r="LRK75" s="117"/>
      <c r="LRL75" s="117"/>
      <c r="LRM75" s="117"/>
      <c r="LRN75" s="117"/>
      <c r="LRO75" s="117"/>
      <c r="LRP75" s="117"/>
      <c r="LRQ75" s="117"/>
      <c r="LRR75" s="117"/>
      <c r="LRS75" s="117"/>
      <c r="LRT75" s="117"/>
      <c r="LRU75" s="117"/>
      <c r="LRV75" s="117"/>
      <c r="LRW75" s="117"/>
      <c r="LRX75" s="117"/>
      <c r="LRY75" s="117"/>
      <c r="LRZ75" s="117"/>
      <c r="LSA75" s="117"/>
      <c r="LSB75" s="117"/>
      <c r="LSC75" s="117"/>
      <c r="LSD75" s="117"/>
      <c r="LSE75" s="117"/>
      <c r="LSF75" s="117"/>
      <c r="LSG75" s="117"/>
      <c r="LSH75" s="117"/>
      <c r="LSI75" s="117"/>
      <c r="LSJ75" s="117"/>
      <c r="LSK75" s="117"/>
      <c r="LSL75" s="117"/>
      <c r="LSM75" s="117"/>
      <c r="LSN75" s="117"/>
      <c r="LSO75" s="117"/>
      <c r="LSP75" s="117"/>
      <c r="LSQ75" s="117"/>
      <c r="LSR75" s="117"/>
      <c r="LSS75" s="117"/>
      <c r="LST75" s="117"/>
      <c r="LSU75" s="117"/>
      <c r="LSV75" s="117"/>
      <c r="LSW75" s="117"/>
      <c r="LSX75" s="117"/>
      <c r="LSY75" s="117"/>
      <c r="LSZ75" s="117"/>
      <c r="LTA75" s="117"/>
      <c r="LTB75" s="117"/>
      <c r="LTC75" s="117"/>
      <c r="LTD75" s="117"/>
      <c r="LTE75" s="117"/>
      <c r="LTF75" s="117"/>
      <c r="LTG75" s="117"/>
      <c r="LTH75" s="117"/>
      <c r="LTI75" s="117"/>
      <c r="LTJ75" s="117"/>
      <c r="LTK75" s="117"/>
      <c r="LTL75" s="117"/>
      <c r="LTM75" s="117"/>
      <c r="LTN75" s="117"/>
      <c r="LTO75" s="117"/>
      <c r="LTP75" s="117"/>
      <c r="LTQ75" s="117"/>
      <c r="LTR75" s="117"/>
      <c r="LTS75" s="117"/>
      <c r="LTT75" s="117"/>
      <c r="LTU75" s="117"/>
      <c r="LTV75" s="117"/>
      <c r="LTW75" s="117"/>
      <c r="LTX75" s="117"/>
      <c r="LTY75" s="117"/>
      <c r="LTZ75" s="117"/>
      <c r="LUA75" s="117"/>
      <c r="LUB75" s="117"/>
      <c r="LUC75" s="117"/>
      <c r="LUD75" s="117"/>
      <c r="LUE75" s="117"/>
      <c r="LUF75" s="117"/>
      <c r="LUG75" s="117"/>
      <c r="LUH75" s="117"/>
      <c r="LUI75" s="117"/>
      <c r="LUJ75" s="117"/>
      <c r="LUK75" s="117"/>
      <c r="LUL75" s="117"/>
      <c r="LUM75" s="117"/>
      <c r="LUN75" s="117"/>
      <c r="LUO75" s="117"/>
      <c r="LUP75" s="117"/>
      <c r="LUQ75" s="117"/>
      <c r="LUR75" s="117"/>
      <c r="LUS75" s="117"/>
      <c r="LUT75" s="117"/>
      <c r="LUU75" s="117"/>
      <c r="LUV75" s="117"/>
      <c r="LUW75" s="117"/>
      <c r="LUX75" s="117"/>
      <c r="LUY75" s="117"/>
      <c r="LUZ75" s="117"/>
      <c r="LVA75" s="117"/>
      <c r="LVB75" s="117"/>
      <c r="LVC75" s="117"/>
      <c r="LVD75" s="117"/>
      <c r="LVE75" s="117"/>
      <c r="LVF75" s="117"/>
      <c r="LVG75" s="117"/>
      <c r="LVH75" s="117"/>
      <c r="LVI75" s="117"/>
      <c r="LVJ75" s="117"/>
      <c r="LVK75" s="117"/>
      <c r="LVL75" s="117"/>
      <c r="LVM75" s="117"/>
      <c r="LVN75" s="117"/>
      <c r="LVO75" s="117"/>
      <c r="LVP75" s="117"/>
      <c r="LVQ75" s="117"/>
      <c r="LVR75" s="117"/>
      <c r="LVS75" s="117"/>
      <c r="LVT75" s="117"/>
      <c r="LVU75" s="117"/>
      <c r="LVV75" s="117"/>
      <c r="LVW75" s="117"/>
      <c r="LVX75" s="117"/>
      <c r="LVY75" s="117"/>
      <c r="LVZ75" s="117"/>
      <c r="LWA75" s="117"/>
      <c r="LWB75" s="117"/>
      <c r="LWC75" s="117"/>
      <c r="LWD75" s="117"/>
      <c r="LWE75" s="117"/>
      <c r="LWF75" s="117"/>
      <c r="LWG75" s="117"/>
      <c r="LWH75" s="117"/>
      <c r="LWI75" s="117"/>
      <c r="LWJ75" s="117"/>
      <c r="LWK75" s="117"/>
      <c r="LWL75" s="117"/>
      <c r="LWM75" s="117"/>
      <c r="LWN75" s="117"/>
      <c r="LWO75" s="117"/>
      <c r="LWP75" s="117"/>
      <c r="LWQ75" s="117"/>
      <c r="LWR75" s="117"/>
      <c r="LWS75" s="117"/>
      <c r="LWT75" s="117"/>
      <c r="LWU75" s="117"/>
      <c r="LWV75" s="117"/>
      <c r="LWW75" s="117"/>
      <c r="LWX75" s="117"/>
      <c r="LWY75" s="117"/>
      <c r="LWZ75" s="117"/>
      <c r="LXA75" s="117"/>
      <c r="LXB75" s="117"/>
      <c r="LXC75" s="117"/>
      <c r="LXD75" s="117"/>
      <c r="LXE75" s="117"/>
      <c r="LXF75" s="117"/>
      <c r="LXG75" s="117"/>
      <c r="LXH75" s="117"/>
      <c r="LXI75" s="117"/>
      <c r="LXJ75" s="117"/>
      <c r="LXK75" s="117"/>
      <c r="LXL75" s="117"/>
      <c r="LXM75" s="117"/>
      <c r="LXN75" s="117"/>
      <c r="LXO75" s="117"/>
      <c r="LXP75" s="117"/>
      <c r="LXQ75" s="117"/>
      <c r="LXR75" s="117"/>
      <c r="LXS75" s="117"/>
      <c r="LXT75" s="117"/>
      <c r="LXU75" s="117"/>
      <c r="LXV75" s="117"/>
      <c r="LXW75" s="117"/>
      <c r="LXX75" s="117"/>
      <c r="LXY75" s="117"/>
      <c r="LXZ75" s="117"/>
      <c r="LYA75" s="117"/>
      <c r="LYB75" s="117"/>
      <c r="LYC75" s="117"/>
      <c r="LYD75" s="117"/>
      <c r="LYE75" s="117"/>
      <c r="LYF75" s="117"/>
      <c r="LYG75" s="117"/>
      <c r="LYH75" s="117"/>
      <c r="LYI75" s="117"/>
      <c r="LYJ75" s="117"/>
      <c r="LYK75" s="117"/>
      <c r="LYL75" s="117"/>
      <c r="LYM75" s="117"/>
      <c r="LYN75" s="117"/>
      <c r="LYO75" s="117"/>
      <c r="LYP75" s="117"/>
      <c r="LYQ75" s="117"/>
      <c r="LYR75" s="117"/>
      <c r="LYS75" s="117"/>
      <c r="LYT75" s="117"/>
      <c r="LYU75" s="117"/>
      <c r="LYV75" s="117"/>
      <c r="LYW75" s="117"/>
      <c r="LYX75" s="117"/>
      <c r="LYY75" s="117"/>
      <c r="LYZ75" s="117"/>
      <c r="LZA75" s="117"/>
      <c r="LZB75" s="117"/>
      <c r="LZC75" s="117"/>
      <c r="LZD75" s="117"/>
      <c r="LZE75" s="117"/>
      <c r="LZF75" s="117"/>
      <c r="LZG75" s="117"/>
      <c r="LZH75" s="117"/>
      <c r="LZI75" s="117"/>
      <c r="LZJ75" s="117"/>
      <c r="LZK75" s="117"/>
      <c r="LZL75" s="117"/>
      <c r="LZM75" s="117"/>
      <c r="LZN75" s="117"/>
      <c r="LZO75" s="117"/>
      <c r="LZP75" s="117"/>
      <c r="LZQ75" s="117"/>
      <c r="LZR75" s="117"/>
      <c r="LZS75" s="117"/>
      <c r="LZT75" s="117"/>
      <c r="LZU75" s="117"/>
      <c r="LZV75" s="117"/>
      <c r="LZW75" s="117"/>
      <c r="LZX75" s="117"/>
      <c r="LZY75" s="117"/>
      <c r="LZZ75" s="117"/>
      <c r="MAA75" s="117"/>
      <c r="MAB75" s="117"/>
      <c r="MAC75" s="117"/>
      <c r="MAD75" s="117"/>
      <c r="MAE75" s="117"/>
      <c r="MAF75" s="117"/>
      <c r="MAG75" s="117"/>
      <c r="MAH75" s="117"/>
      <c r="MAI75" s="117"/>
      <c r="MAJ75" s="117"/>
      <c r="MAK75" s="117"/>
      <c r="MAL75" s="117"/>
      <c r="MAM75" s="117"/>
      <c r="MAN75" s="117"/>
      <c r="MAO75" s="117"/>
      <c r="MAP75" s="117"/>
      <c r="MAQ75" s="117"/>
      <c r="MAR75" s="117"/>
      <c r="MAS75" s="117"/>
      <c r="MAT75" s="117"/>
      <c r="MAU75" s="117"/>
      <c r="MAV75" s="117"/>
      <c r="MAW75" s="117"/>
      <c r="MAX75" s="117"/>
      <c r="MAY75" s="117"/>
      <c r="MAZ75" s="117"/>
      <c r="MBA75" s="117"/>
      <c r="MBB75" s="117"/>
      <c r="MBC75" s="117"/>
      <c r="MBD75" s="117"/>
      <c r="MBE75" s="117"/>
      <c r="MBF75" s="117"/>
      <c r="MBG75" s="117"/>
      <c r="MBH75" s="117"/>
      <c r="MBI75" s="117"/>
      <c r="MBJ75" s="117"/>
      <c r="MBK75" s="117"/>
      <c r="MBL75" s="117"/>
      <c r="MBM75" s="117"/>
      <c r="MBN75" s="117"/>
      <c r="MBO75" s="117"/>
      <c r="MBP75" s="117"/>
      <c r="MBQ75" s="117"/>
      <c r="MBR75" s="117"/>
      <c r="MBS75" s="117"/>
      <c r="MBT75" s="117"/>
      <c r="MBU75" s="117"/>
      <c r="MBV75" s="117"/>
      <c r="MBW75" s="117"/>
      <c r="MBX75" s="117"/>
      <c r="MBY75" s="117"/>
      <c r="MBZ75" s="117"/>
      <c r="MCA75" s="117"/>
      <c r="MCB75" s="117"/>
      <c r="MCC75" s="117"/>
      <c r="MCD75" s="117"/>
      <c r="MCE75" s="117"/>
      <c r="MCF75" s="117"/>
      <c r="MCG75" s="117"/>
      <c r="MCH75" s="117"/>
      <c r="MCI75" s="117"/>
      <c r="MCJ75" s="117"/>
      <c r="MCK75" s="117"/>
      <c r="MCL75" s="117"/>
      <c r="MCM75" s="117"/>
      <c r="MCN75" s="117"/>
      <c r="MCO75" s="117"/>
      <c r="MCP75" s="117"/>
      <c r="MCQ75" s="117"/>
      <c r="MCR75" s="117"/>
      <c r="MCS75" s="117"/>
      <c r="MCT75" s="117"/>
      <c r="MCU75" s="117"/>
      <c r="MCV75" s="117"/>
      <c r="MCW75" s="117"/>
      <c r="MCX75" s="117"/>
      <c r="MCY75" s="117"/>
      <c r="MCZ75" s="117"/>
      <c r="MDA75" s="117"/>
      <c r="MDB75" s="117"/>
      <c r="MDC75" s="117"/>
      <c r="MDD75" s="117"/>
      <c r="MDE75" s="117"/>
      <c r="MDF75" s="117"/>
      <c r="MDG75" s="117"/>
      <c r="MDH75" s="117"/>
      <c r="MDI75" s="117"/>
      <c r="MDJ75" s="117"/>
      <c r="MDK75" s="117"/>
      <c r="MDL75" s="117"/>
      <c r="MDM75" s="117"/>
      <c r="MDN75" s="117"/>
      <c r="MDO75" s="117"/>
      <c r="MDP75" s="117"/>
      <c r="MDQ75" s="117"/>
      <c r="MDR75" s="117"/>
      <c r="MDS75" s="117"/>
      <c r="MDT75" s="117"/>
      <c r="MDU75" s="117"/>
      <c r="MDV75" s="117"/>
      <c r="MDW75" s="117"/>
      <c r="MDX75" s="117"/>
      <c r="MDY75" s="117"/>
      <c r="MDZ75" s="117"/>
      <c r="MEA75" s="117"/>
      <c r="MEB75" s="117"/>
      <c r="MEC75" s="117"/>
      <c r="MED75" s="117"/>
      <c r="MEE75" s="117"/>
      <c r="MEF75" s="117"/>
      <c r="MEG75" s="117"/>
      <c r="MEH75" s="117"/>
      <c r="MEI75" s="117"/>
      <c r="MEJ75" s="117"/>
      <c r="MEK75" s="117"/>
      <c r="MEL75" s="117"/>
      <c r="MEM75" s="117"/>
      <c r="MEN75" s="117"/>
      <c r="MEO75" s="117"/>
      <c r="MEP75" s="117"/>
      <c r="MEQ75" s="117"/>
      <c r="MER75" s="117"/>
      <c r="MES75" s="117"/>
      <c r="MET75" s="117"/>
      <c r="MEU75" s="117"/>
      <c r="MEV75" s="117"/>
      <c r="MEW75" s="117"/>
      <c r="MEX75" s="117"/>
      <c r="MEY75" s="117"/>
      <c r="MEZ75" s="117"/>
      <c r="MFA75" s="117"/>
      <c r="MFB75" s="117"/>
      <c r="MFC75" s="117"/>
      <c r="MFD75" s="117"/>
      <c r="MFE75" s="117"/>
      <c r="MFF75" s="117"/>
      <c r="MFG75" s="117"/>
      <c r="MFH75" s="117"/>
      <c r="MFI75" s="117"/>
      <c r="MFJ75" s="117"/>
      <c r="MFK75" s="117"/>
      <c r="MFL75" s="117"/>
      <c r="MFM75" s="117"/>
      <c r="MFN75" s="117"/>
      <c r="MFO75" s="117"/>
      <c r="MFP75" s="117"/>
      <c r="MFQ75" s="117"/>
      <c r="MFR75" s="117"/>
      <c r="MFS75" s="117"/>
      <c r="MFT75" s="117"/>
      <c r="MFU75" s="117"/>
      <c r="MFV75" s="117"/>
      <c r="MFW75" s="117"/>
      <c r="MFX75" s="117"/>
      <c r="MFY75" s="117"/>
      <c r="MFZ75" s="117"/>
      <c r="MGA75" s="117"/>
      <c r="MGB75" s="117"/>
      <c r="MGC75" s="117"/>
      <c r="MGD75" s="117"/>
      <c r="MGE75" s="117"/>
      <c r="MGF75" s="117"/>
      <c r="MGG75" s="117"/>
      <c r="MGH75" s="117"/>
      <c r="MGI75" s="117"/>
      <c r="MGJ75" s="117"/>
      <c r="MGK75" s="117"/>
      <c r="MGL75" s="117"/>
      <c r="MGM75" s="117"/>
      <c r="MGN75" s="117"/>
      <c r="MGO75" s="117"/>
      <c r="MGP75" s="117"/>
      <c r="MGQ75" s="117"/>
      <c r="MGR75" s="117"/>
      <c r="MGS75" s="117"/>
      <c r="MGT75" s="117"/>
      <c r="MGU75" s="117"/>
      <c r="MGV75" s="117"/>
      <c r="MGW75" s="117"/>
      <c r="MGX75" s="117"/>
      <c r="MGY75" s="117"/>
      <c r="MGZ75" s="117"/>
      <c r="MHA75" s="117"/>
      <c r="MHB75" s="117"/>
      <c r="MHC75" s="117"/>
      <c r="MHD75" s="117"/>
      <c r="MHE75" s="117"/>
      <c r="MHF75" s="117"/>
      <c r="MHG75" s="117"/>
      <c r="MHH75" s="117"/>
      <c r="MHI75" s="117"/>
      <c r="MHJ75" s="117"/>
      <c r="MHK75" s="117"/>
      <c r="MHL75" s="117"/>
      <c r="MHM75" s="117"/>
      <c r="MHN75" s="117"/>
      <c r="MHO75" s="117"/>
      <c r="MHP75" s="117"/>
      <c r="MHQ75" s="117"/>
      <c r="MHR75" s="117"/>
      <c r="MHS75" s="117"/>
      <c r="MHT75" s="117"/>
      <c r="MHU75" s="117"/>
      <c r="MHV75" s="117"/>
      <c r="MHW75" s="117"/>
      <c r="MHX75" s="117"/>
      <c r="MHY75" s="117"/>
      <c r="MHZ75" s="117"/>
      <c r="MIA75" s="117"/>
      <c r="MIB75" s="117"/>
      <c r="MIC75" s="117"/>
      <c r="MID75" s="117"/>
      <c r="MIE75" s="117"/>
      <c r="MIF75" s="117"/>
      <c r="MIG75" s="117"/>
      <c r="MIH75" s="117"/>
      <c r="MII75" s="117"/>
      <c r="MIJ75" s="117"/>
      <c r="MIK75" s="117"/>
      <c r="MIL75" s="117"/>
      <c r="MIM75" s="117"/>
      <c r="MIN75" s="117"/>
      <c r="MIO75" s="117"/>
      <c r="MIP75" s="117"/>
      <c r="MIQ75" s="117"/>
      <c r="MIR75" s="117"/>
      <c r="MIS75" s="117"/>
      <c r="MIT75" s="117"/>
      <c r="MIU75" s="117"/>
      <c r="MIV75" s="117"/>
      <c r="MIW75" s="117"/>
      <c r="MIX75" s="117"/>
      <c r="MIY75" s="117"/>
      <c r="MIZ75" s="117"/>
      <c r="MJA75" s="117"/>
      <c r="MJB75" s="117"/>
      <c r="MJC75" s="117"/>
      <c r="MJD75" s="117"/>
      <c r="MJE75" s="117"/>
      <c r="MJF75" s="117"/>
      <c r="MJG75" s="117"/>
      <c r="MJH75" s="117"/>
      <c r="MJI75" s="117"/>
      <c r="MJJ75" s="117"/>
      <c r="MJK75" s="117"/>
      <c r="MJL75" s="117"/>
      <c r="MJM75" s="117"/>
      <c r="MJN75" s="117"/>
      <c r="MJO75" s="117"/>
      <c r="MJP75" s="117"/>
      <c r="MJQ75" s="117"/>
      <c r="MJR75" s="117"/>
      <c r="MJS75" s="117"/>
      <c r="MJT75" s="117"/>
      <c r="MJU75" s="117"/>
      <c r="MJV75" s="117"/>
      <c r="MJW75" s="117"/>
      <c r="MJX75" s="117"/>
      <c r="MJY75" s="117"/>
      <c r="MJZ75" s="117"/>
      <c r="MKA75" s="117"/>
      <c r="MKB75" s="117"/>
      <c r="MKC75" s="117"/>
      <c r="MKD75" s="117"/>
      <c r="MKE75" s="117"/>
      <c r="MKF75" s="117"/>
      <c r="MKG75" s="117"/>
      <c r="MKH75" s="117"/>
      <c r="MKI75" s="117"/>
      <c r="MKJ75" s="117"/>
      <c r="MKK75" s="117"/>
      <c r="MKL75" s="117"/>
      <c r="MKM75" s="117"/>
      <c r="MKN75" s="117"/>
      <c r="MKO75" s="117"/>
      <c r="MKP75" s="117"/>
      <c r="MKQ75" s="117"/>
      <c r="MKR75" s="117"/>
      <c r="MKS75" s="117"/>
      <c r="MKT75" s="117"/>
      <c r="MKU75" s="117"/>
      <c r="MKV75" s="117"/>
      <c r="MKW75" s="117"/>
      <c r="MKX75" s="117"/>
      <c r="MKY75" s="117"/>
      <c r="MKZ75" s="117"/>
      <c r="MLA75" s="117"/>
      <c r="MLB75" s="117"/>
      <c r="MLC75" s="117"/>
      <c r="MLD75" s="117"/>
      <c r="MLE75" s="117"/>
      <c r="MLF75" s="117"/>
      <c r="MLG75" s="117"/>
      <c r="MLH75" s="117"/>
      <c r="MLI75" s="117"/>
      <c r="MLJ75" s="117"/>
      <c r="MLK75" s="117"/>
      <c r="MLL75" s="117"/>
      <c r="MLM75" s="117"/>
      <c r="MLN75" s="117"/>
      <c r="MLO75" s="117"/>
      <c r="MLP75" s="117"/>
      <c r="MLQ75" s="117"/>
      <c r="MLR75" s="117"/>
      <c r="MLS75" s="117"/>
      <c r="MLT75" s="117"/>
      <c r="MLU75" s="117"/>
      <c r="MLV75" s="117"/>
      <c r="MLW75" s="117"/>
      <c r="MLX75" s="117"/>
      <c r="MLY75" s="117"/>
      <c r="MLZ75" s="117"/>
      <c r="MMA75" s="117"/>
      <c r="MMB75" s="117"/>
      <c r="MMC75" s="117"/>
      <c r="MMD75" s="117"/>
      <c r="MME75" s="117"/>
      <c r="MMF75" s="117"/>
      <c r="MMG75" s="117"/>
      <c r="MMH75" s="117"/>
      <c r="MMI75" s="117"/>
      <c r="MMJ75" s="117"/>
      <c r="MMK75" s="117"/>
      <c r="MML75" s="117"/>
      <c r="MMM75" s="117"/>
      <c r="MMN75" s="117"/>
      <c r="MMO75" s="117"/>
      <c r="MMP75" s="117"/>
      <c r="MMQ75" s="117"/>
      <c r="MMR75" s="117"/>
      <c r="MMS75" s="117"/>
      <c r="MMT75" s="117"/>
      <c r="MMU75" s="117"/>
      <c r="MMV75" s="117"/>
      <c r="MMW75" s="117"/>
      <c r="MMX75" s="117"/>
      <c r="MMY75" s="117"/>
      <c r="MMZ75" s="117"/>
      <c r="MNA75" s="117"/>
      <c r="MNB75" s="117"/>
      <c r="MNC75" s="117"/>
      <c r="MND75" s="117"/>
      <c r="MNE75" s="117"/>
      <c r="MNF75" s="117"/>
      <c r="MNG75" s="117"/>
      <c r="MNH75" s="117"/>
      <c r="MNI75" s="117"/>
      <c r="MNJ75" s="117"/>
      <c r="MNK75" s="117"/>
      <c r="MNL75" s="117"/>
      <c r="MNM75" s="117"/>
      <c r="MNN75" s="117"/>
      <c r="MNO75" s="117"/>
      <c r="MNP75" s="117"/>
      <c r="MNQ75" s="117"/>
      <c r="MNR75" s="117"/>
      <c r="MNS75" s="117"/>
      <c r="MNT75" s="117"/>
      <c r="MNU75" s="117"/>
      <c r="MNV75" s="117"/>
      <c r="MNW75" s="117"/>
      <c r="MNX75" s="117"/>
      <c r="MNY75" s="117"/>
      <c r="MNZ75" s="117"/>
      <c r="MOA75" s="117"/>
      <c r="MOB75" s="117"/>
      <c r="MOC75" s="117"/>
      <c r="MOD75" s="117"/>
      <c r="MOE75" s="117"/>
      <c r="MOF75" s="117"/>
      <c r="MOG75" s="117"/>
      <c r="MOH75" s="117"/>
      <c r="MOI75" s="117"/>
      <c r="MOJ75" s="117"/>
      <c r="MOK75" s="117"/>
      <c r="MOL75" s="117"/>
      <c r="MOM75" s="117"/>
      <c r="MON75" s="117"/>
      <c r="MOO75" s="117"/>
      <c r="MOP75" s="117"/>
      <c r="MOQ75" s="117"/>
      <c r="MOR75" s="117"/>
      <c r="MOS75" s="117"/>
      <c r="MOT75" s="117"/>
      <c r="MOU75" s="117"/>
      <c r="MOV75" s="117"/>
      <c r="MOW75" s="117"/>
      <c r="MOX75" s="117"/>
      <c r="MOY75" s="117"/>
      <c r="MOZ75" s="117"/>
      <c r="MPA75" s="117"/>
      <c r="MPB75" s="117"/>
      <c r="MPC75" s="117"/>
      <c r="MPD75" s="117"/>
      <c r="MPE75" s="117"/>
      <c r="MPF75" s="117"/>
      <c r="MPG75" s="117"/>
      <c r="MPH75" s="117"/>
      <c r="MPI75" s="117"/>
      <c r="MPJ75" s="117"/>
      <c r="MPK75" s="117"/>
      <c r="MPL75" s="117"/>
      <c r="MPM75" s="117"/>
      <c r="MPN75" s="117"/>
      <c r="MPO75" s="117"/>
      <c r="MPP75" s="117"/>
      <c r="MPQ75" s="117"/>
      <c r="MPR75" s="117"/>
      <c r="MPS75" s="117"/>
      <c r="MPT75" s="117"/>
      <c r="MPU75" s="117"/>
      <c r="MPV75" s="117"/>
      <c r="MPW75" s="117"/>
      <c r="MPX75" s="117"/>
      <c r="MPY75" s="117"/>
      <c r="MPZ75" s="117"/>
      <c r="MQA75" s="117"/>
      <c r="MQB75" s="117"/>
      <c r="MQC75" s="117"/>
      <c r="MQD75" s="117"/>
      <c r="MQE75" s="117"/>
      <c r="MQF75" s="117"/>
      <c r="MQG75" s="117"/>
      <c r="MQH75" s="117"/>
      <c r="MQI75" s="117"/>
      <c r="MQJ75" s="117"/>
      <c r="MQK75" s="117"/>
      <c r="MQL75" s="117"/>
      <c r="MQM75" s="117"/>
      <c r="MQN75" s="117"/>
      <c r="MQO75" s="117"/>
      <c r="MQP75" s="117"/>
      <c r="MQQ75" s="117"/>
      <c r="MQR75" s="117"/>
      <c r="MQS75" s="117"/>
      <c r="MQT75" s="117"/>
      <c r="MQU75" s="117"/>
      <c r="MQV75" s="117"/>
      <c r="MQW75" s="117"/>
      <c r="MQX75" s="117"/>
      <c r="MQY75" s="117"/>
      <c r="MQZ75" s="117"/>
      <c r="MRA75" s="117"/>
      <c r="MRB75" s="117"/>
      <c r="MRC75" s="117"/>
      <c r="MRD75" s="117"/>
      <c r="MRE75" s="117"/>
      <c r="MRF75" s="117"/>
      <c r="MRG75" s="117"/>
      <c r="MRH75" s="117"/>
      <c r="MRI75" s="117"/>
      <c r="MRJ75" s="117"/>
      <c r="MRK75" s="117"/>
      <c r="MRL75" s="117"/>
      <c r="MRM75" s="117"/>
      <c r="MRN75" s="117"/>
      <c r="MRO75" s="117"/>
      <c r="MRP75" s="117"/>
      <c r="MRQ75" s="117"/>
      <c r="MRR75" s="117"/>
      <c r="MRS75" s="117"/>
      <c r="MRT75" s="117"/>
      <c r="MRU75" s="117"/>
      <c r="MRV75" s="117"/>
      <c r="MRW75" s="117"/>
      <c r="MRX75" s="117"/>
      <c r="MRY75" s="117"/>
      <c r="MRZ75" s="117"/>
      <c r="MSA75" s="117"/>
      <c r="MSB75" s="117"/>
      <c r="MSC75" s="117"/>
      <c r="MSD75" s="117"/>
      <c r="MSE75" s="117"/>
      <c r="MSF75" s="117"/>
      <c r="MSG75" s="117"/>
      <c r="MSH75" s="117"/>
      <c r="MSI75" s="117"/>
      <c r="MSJ75" s="117"/>
      <c r="MSK75" s="117"/>
      <c r="MSL75" s="117"/>
      <c r="MSM75" s="117"/>
      <c r="MSN75" s="117"/>
      <c r="MSO75" s="117"/>
      <c r="MSP75" s="117"/>
      <c r="MSQ75" s="117"/>
      <c r="MSR75" s="117"/>
      <c r="MSS75" s="117"/>
      <c r="MST75" s="117"/>
      <c r="MSU75" s="117"/>
      <c r="MSV75" s="117"/>
      <c r="MSW75" s="117"/>
      <c r="MSX75" s="117"/>
      <c r="MSY75" s="117"/>
      <c r="MSZ75" s="117"/>
      <c r="MTA75" s="117"/>
      <c r="MTB75" s="117"/>
      <c r="MTC75" s="117"/>
      <c r="MTD75" s="117"/>
      <c r="MTE75" s="117"/>
      <c r="MTF75" s="117"/>
      <c r="MTG75" s="117"/>
      <c r="MTH75" s="117"/>
      <c r="MTI75" s="117"/>
      <c r="MTJ75" s="117"/>
      <c r="MTK75" s="117"/>
      <c r="MTL75" s="117"/>
      <c r="MTM75" s="117"/>
      <c r="MTN75" s="117"/>
      <c r="MTO75" s="117"/>
      <c r="MTP75" s="117"/>
      <c r="MTQ75" s="117"/>
      <c r="MTR75" s="117"/>
      <c r="MTS75" s="117"/>
      <c r="MTT75" s="117"/>
      <c r="MTU75" s="117"/>
      <c r="MTV75" s="117"/>
      <c r="MTW75" s="117"/>
      <c r="MTX75" s="117"/>
      <c r="MTY75" s="117"/>
      <c r="MTZ75" s="117"/>
      <c r="MUA75" s="117"/>
      <c r="MUB75" s="117"/>
      <c r="MUC75" s="117"/>
      <c r="MUD75" s="117"/>
      <c r="MUE75" s="117"/>
      <c r="MUF75" s="117"/>
      <c r="MUG75" s="117"/>
      <c r="MUH75" s="117"/>
      <c r="MUI75" s="117"/>
      <c r="MUJ75" s="117"/>
      <c r="MUK75" s="117"/>
      <c r="MUL75" s="117"/>
      <c r="MUM75" s="117"/>
      <c r="MUN75" s="117"/>
      <c r="MUO75" s="117"/>
      <c r="MUP75" s="117"/>
      <c r="MUQ75" s="117"/>
      <c r="MUR75" s="117"/>
      <c r="MUS75" s="117"/>
      <c r="MUT75" s="117"/>
      <c r="MUU75" s="117"/>
      <c r="MUV75" s="117"/>
      <c r="MUW75" s="117"/>
      <c r="MUX75" s="117"/>
      <c r="MUY75" s="117"/>
      <c r="MUZ75" s="117"/>
      <c r="MVA75" s="117"/>
      <c r="MVB75" s="117"/>
      <c r="MVC75" s="117"/>
      <c r="MVD75" s="117"/>
      <c r="MVE75" s="117"/>
      <c r="MVF75" s="117"/>
      <c r="MVG75" s="117"/>
      <c r="MVH75" s="117"/>
      <c r="MVI75" s="117"/>
      <c r="MVJ75" s="117"/>
      <c r="MVK75" s="117"/>
      <c r="MVL75" s="117"/>
      <c r="MVM75" s="117"/>
      <c r="MVN75" s="117"/>
      <c r="MVO75" s="117"/>
      <c r="MVP75" s="117"/>
      <c r="MVQ75" s="117"/>
      <c r="MVR75" s="117"/>
      <c r="MVS75" s="117"/>
      <c r="MVT75" s="117"/>
      <c r="MVU75" s="117"/>
      <c r="MVV75" s="117"/>
      <c r="MVW75" s="117"/>
      <c r="MVX75" s="117"/>
      <c r="MVY75" s="117"/>
      <c r="MVZ75" s="117"/>
      <c r="MWA75" s="117"/>
      <c r="MWB75" s="117"/>
      <c r="MWC75" s="117"/>
      <c r="MWD75" s="117"/>
      <c r="MWE75" s="117"/>
      <c r="MWF75" s="117"/>
      <c r="MWG75" s="117"/>
      <c r="MWH75" s="117"/>
      <c r="MWI75" s="117"/>
      <c r="MWJ75" s="117"/>
      <c r="MWK75" s="117"/>
      <c r="MWL75" s="117"/>
      <c r="MWM75" s="117"/>
      <c r="MWN75" s="117"/>
      <c r="MWO75" s="117"/>
      <c r="MWP75" s="117"/>
      <c r="MWQ75" s="117"/>
      <c r="MWR75" s="117"/>
      <c r="MWS75" s="117"/>
      <c r="MWT75" s="117"/>
      <c r="MWU75" s="117"/>
      <c r="MWV75" s="117"/>
      <c r="MWW75" s="117"/>
      <c r="MWX75" s="117"/>
      <c r="MWY75" s="117"/>
      <c r="MWZ75" s="117"/>
      <c r="MXA75" s="117"/>
      <c r="MXB75" s="117"/>
      <c r="MXC75" s="117"/>
      <c r="MXD75" s="117"/>
      <c r="MXE75" s="117"/>
      <c r="MXF75" s="117"/>
      <c r="MXG75" s="117"/>
      <c r="MXH75" s="117"/>
      <c r="MXI75" s="117"/>
      <c r="MXJ75" s="117"/>
      <c r="MXK75" s="117"/>
      <c r="MXL75" s="117"/>
      <c r="MXM75" s="117"/>
      <c r="MXN75" s="117"/>
      <c r="MXO75" s="117"/>
      <c r="MXP75" s="117"/>
      <c r="MXQ75" s="117"/>
      <c r="MXR75" s="117"/>
      <c r="MXS75" s="117"/>
      <c r="MXT75" s="117"/>
      <c r="MXU75" s="117"/>
      <c r="MXV75" s="117"/>
      <c r="MXW75" s="117"/>
      <c r="MXX75" s="117"/>
      <c r="MXY75" s="117"/>
      <c r="MXZ75" s="117"/>
      <c r="MYA75" s="117"/>
      <c r="MYB75" s="117"/>
      <c r="MYC75" s="117"/>
      <c r="MYD75" s="117"/>
      <c r="MYE75" s="117"/>
      <c r="MYF75" s="117"/>
      <c r="MYG75" s="117"/>
      <c r="MYH75" s="117"/>
      <c r="MYI75" s="117"/>
      <c r="MYJ75" s="117"/>
      <c r="MYK75" s="117"/>
      <c r="MYL75" s="117"/>
      <c r="MYM75" s="117"/>
      <c r="MYN75" s="117"/>
      <c r="MYO75" s="117"/>
      <c r="MYP75" s="117"/>
      <c r="MYQ75" s="117"/>
      <c r="MYR75" s="117"/>
      <c r="MYS75" s="117"/>
      <c r="MYT75" s="117"/>
      <c r="MYU75" s="117"/>
      <c r="MYV75" s="117"/>
      <c r="MYW75" s="117"/>
      <c r="MYX75" s="117"/>
      <c r="MYY75" s="117"/>
      <c r="MYZ75" s="117"/>
      <c r="MZA75" s="117"/>
      <c r="MZB75" s="117"/>
      <c r="MZC75" s="117"/>
      <c r="MZD75" s="117"/>
      <c r="MZE75" s="117"/>
      <c r="MZF75" s="117"/>
      <c r="MZG75" s="117"/>
      <c r="MZH75" s="117"/>
      <c r="MZI75" s="117"/>
      <c r="MZJ75" s="117"/>
      <c r="MZK75" s="117"/>
      <c r="MZL75" s="117"/>
      <c r="MZM75" s="117"/>
      <c r="MZN75" s="117"/>
      <c r="MZO75" s="117"/>
      <c r="MZP75" s="117"/>
      <c r="MZQ75" s="117"/>
      <c r="MZR75" s="117"/>
      <c r="MZS75" s="117"/>
      <c r="MZT75" s="117"/>
      <c r="MZU75" s="117"/>
      <c r="MZV75" s="117"/>
      <c r="MZW75" s="117"/>
      <c r="MZX75" s="117"/>
      <c r="MZY75" s="117"/>
      <c r="MZZ75" s="117"/>
      <c r="NAA75" s="117"/>
      <c r="NAB75" s="117"/>
      <c r="NAC75" s="117"/>
      <c r="NAD75" s="117"/>
      <c r="NAE75" s="117"/>
      <c r="NAF75" s="117"/>
      <c r="NAG75" s="117"/>
      <c r="NAH75" s="117"/>
      <c r="NAI75" s="117"/>
      <c r="NAJ75" s="117"/>
      <c r="NAK75" s="117"/>
      <c r="NAL75" s="117"/>
      <c r="NAM75" s="117"/>
      <c r="NAN75" s="117"/>
      <c r="NAO75" s="117"/>
      <c r="NAP75" s="117"/>
      <c r="NAQ75" s="117"/>
      <c r="NAR75" s="117"/>
      <c r="NAS75" s="117"/>
      <c r="NAT75" s="117"/>
      <c r="NAU75" s="117"/>
      <c r="NAV75" s="117"/>
      <c r="NAW75" s="117"/>
      <c r="NAX75" s="117"/>
      <c r="NAY75" s="117"/>
      <c r="NAZ75" s="117"/>
      <c r="NBA75" s="117"/>
      <c r="NBB75" s="117"/>
      <c r="NBC75" s="117"/>
      <c r="NBD75" s="117"/>
      <c r="NBE75" s="117"/>
      <c r="NBF75" s="117"/>
      <c r="NBG75" s="117"/>
      <c r="NBH75" s="117"/>
      <c r="NBI75" s="117"/>
      <c r="NBJ75" s="117"/>
      <c r="NBK75" s="117"/>
      <c r="NBL75" s="117"/>
      <c r="NBM75" s="117"/>
      <c r="NBN75" s="117"/>
      <c r="NBO75" s="117"/>
      <c r="NBP75" s="117"/>
      <c r="NBQ75" s="117"/>
      <c r="NBR75" s="117"/>
      <c r="NBS75" s="117"/>
      <c r="NBT75" s="117"/>
      <c r="NBU75" s="117"/>
      <c r="NBV75" s="117"/>
      <c r="NBW75" s="117"/>
      <c r="NBX75" s="117"/>
      <c r="NBY75" s="117"/>
      <c r="NBZ75" s="117"/>
      <c r="NCA75" s="117"/>
      <c r="NCB75" s="117"/>
      <c r="NCC75" s="117"/>
      <c r="NCD75" s="117"/>
      <c r="NCE75" s="117"/>
      <c r="NCF75" s="117"/>
      <c r="NCG75" s="117"/>
      <c r="NCH75" s="117"/>
      <c r="NCI75" s="117"/>
      <c r="NCJ75" s="117"/>
      <c r="NCK75" s="117"/>
      <c r="NCL75" s="117"/>
      <c r="NCM75" s="117"/>
      <c r="NCN75" s="117"/>
      <c r="NCO75" s="117"/>
      <c r="NCP75" s="117"/>
      <c r="NCQ75" s="117"/>
      <c r="NCR75" s="117"/>
      <c r="NCS75" s="117"/>
      <c r="NCT75" s="117"/>
      <c r="NCU75" s="117"/>
      <c r="NCV75" s="117"/>
      <c r="NCW75" s="117"/>
      <c r="NCX75" s="117"/>
      <c r="NCY75" s="117"/>
      <c r="NCZ75" s="117"/>
      <c r="NDA75" s="117"/>
      <c r="NDB75" s="117"/>
      <c r="NDC75" s="117"/>
      <c r="NDD75" s="117"/>
      <c r="NDE75" s="117"/>
      <c r="NDF75" s="117"/>
      <c r="NDG75" s="117"/>
      <c r="NDH75" s="117"/>
      <c r="NDI75" s="117"/>
      <c r="NDJ75" s="117"/>
      <c r="NDK75" s="117"/>
      <c r="NDL75" s="117"/>
      <c r="NDM75" s="117"/>
      <c r="NDN75" s="117"/>
      <c r="NDO75" s="117"/>
      <c r="NDP75" s="117"/>
      <c r="NDQ75" s="117"/>
      <c r="NDR75" s="117"/>
      <c r="NDS75" s="117"/>
      <c r="NDT75" s="117"/>
      <c r="NDU75" s="117"/>
      <c r="NDV75" s="117"/>
      <c r="NDW75" s="117"/>
      <c r="NDX75" s="117"/>
      <c r="NDY75" s="117"/>
      <c r="NDZ75" s="117"/>
      <c r="NEA75" s="117"/>
      <c r="NEB75" s="117"/>
      <c r="NEC75" s="117"/>
      <c r="NED75" s="117"/>
      <c r="NEE75" s="117"/>
      <c r="NEF75" s="117"/>
      <c r="NEG75" s="117"/>
      <c r="NEH75" s="117"/>
      <c r="NEI75" s="117"/>
      <c r="NEJ75" s="117"/>
      <c r="NEK75" s="117"/>
      <c r="NEL75" s="117"/>
      <c r="NEM75" s="117"/>
      <c r="NEN75" s="117"/>
      <c r="NEO75" s="117"/>
      <c r="NEP75" s="117"/>
      <c r="NEQ75" s="117"/>
      <c r="NER75" s="117"/>
      <c r="NES75" s="117"/>
      <c r="NET75" s="117"/>
      <c r="NEU75" s="117"/>
      <c r="NEV75" s="117"/>
      <c r="NEW75" s="117"/>
      <c r="NEX75" s="117"/>
      <c r="NEY75" s="117"/>
      <c r="NEZ75" s="117"/>
      <c r="NFA75" s="117"/>
      <c r="NFB75" s="117"/>
      <c r="NFC75" s="117"/>
      <c r="NFD75" s="117"/>
      <c r="NFE75" s="117"/>
      <c r="NFF75" s="117"/>
      <c r="NFG75" s="117"/>
      <c r="NFH75" s="117"/>
      <c r="NFI75" s="117"/>
      <c r="NFJ75" s="117"/>
      <c r="NFK75" s="117"/>
      <c r="NFL75" s="117"/>
      <c r="NFM75" s="117"/>
      <c r="NFN75" s="117"/>
      <c r="NFO75" s="117"/>
      <c r="NFP75" s="117"/>
      <c r="NFQ75" s="117"/>
      <c r="NFR75" s="117"/>
      <c r="NFS75" s="117"/>
      <c r="NFT75" s="117"/>
      <c r="NFU75" s="117"/>
      <c r="NFV75" s="117"/>
      <c r="NFW75" s="117"/>
      <c r="NFX75" s="117"/>
      <c r="NFY75" s="117"/>
      <c r="NFZ75" s="117"/>
      <c r="NGA75" s="117"/>
      <c r="NGB75" s="117"/>
      <c r="NGC75" s="117"/>
      <c r="NGD75" s="117"/>
      <c r="NGE75" s="117"/>
      <c r="NGF75" s="117"/>
      <c r="NGG75" s="117"/>
      <c r="NGH75" s="117"/>
      <c r="NGI75" s="117"/>
      <c r="NGJ75" s="117"/>
      <c r="NGK75" s="117"/>
      <c r="NGL75" s="117"/>
      <c r="NGM75" s="117"/>
      <c r="NGN75" s="117"/>
      <c r="NGO75" s="117"/>
      <c r="NGP75" s="117"/>
      <c r="NGQ75" s="117"/>
      <c r="NGR75" s="117"/>
      <c r="NGS75" s="117"/>
      <c r="NGT75" s="117"/>
      <c r="NGU75" s="117"/>
      <c r="NGV75" s="117"/>
      <c r="NGW75" s="117"/>
      <c r="NGX75" s="117"/>
      <c r="NGY75" s="117"/>
      <c r="NGZ75" s="117"/>
      <c r="NHA75" s="117"/>
      <c r="NHB75" s="117"/>
      <c r="NHC75" s="117"/>
      <c r="NHD75" s="117"/>
      <c r="NHE75" s="117"/>
      <c r="NHF75" s="117"/>
      <c r="NHG75" s="117"/>
      <c r="NHH75" s="117"/>
      <c r="NHI75" s="117"/>
      <c r="NHJ75" s="117"/>
      <c r="NHK75" s="117"/>
      <c r="NHL75" s="117"/>
      <c r="NHM75" s="117"/>
      <c r="NHN75" s="117"/>
      <c r="NHO75" s="117"/>
      <c r="NHP75" s="117"/>
      <c r="NHQ75" s="117"/>
      <c r="NHR75" s="117"/>
      <c r="NHS75" s="117"/>
      <c r="NHT75" s="117"/>
      <c r="NHU75" s="117"/>
      <c r="NHV75" s="117"/>
      <c r="NHW75" s="117"/>
      <c r="NHX75" s="117"/>
      <c r="NHY75" s="117"/>
      <c r="NHZ75" s="117"/>
      <c r="NIA75" s="117"/>
      <c r="NIB75" s="117"/>
      <c r="NIC75" s="117"/>
      <c r="NID75" s="117"/>
      <c r="NIE75" s="117"/>
      <c r="NIF75" s="117"/>
      <c r="NIG75" s="117"/>
      <c r="NIH75" s="117"/>
      <c r="NII75" s="117"/>
      <c r="NIJ75" s="117"/>
      <c r="NIK75" s="117"/>
      <c r="NIL75" s="117"/>
      <c r="NIM75" s="117"/>
      <c r="NIN75" s="117"/>
      <c r="NIO75" s="117"/>
      <c r="NIP75" s="117"/>
      <c r="NIQ75" s="117"/>
      <c r="NIR75" s="117"/>
      <c r="NIS75" s="117"/>
      <c r="NIT75" s="117"/>
      <c r="NIU75" s="117"/>
      <c r="NIV75" s="117"/>
      <c r="NIW75" s="117"/>
      <c r="NIX75" s="117"/>
      <c r="NIY75" s="117"/>
      <c r="NIZ75" s="117"/>
      <c r="NJA75" s="117"/>
      <c r="NJB75" s="117"/>
      <c r="NJC75" s="117"/>
      <c r="NJD75" s="117"/>
      <c r="NJE75" s="117"/>
      <c r="NJF75" s="117"/>
      <c r="NJG75" s="117"/>
      <c r="NJH75" s="117"/>
      <c r="NJI75" s="117"/>
      <c r="NJJ75" s="117"/>
      <c r="NJK75" s="117"/>
      <c r="NJL75" s="117"/>
      <c r="NJM75" s="117"/>
      <c r="NJN75" s="117"/>
      <c r="NJO75" s="117"/>
      <c r="NJP75" s="117"/>
      <c r="NJQ75" s="117"/>
      <c r="NJR75" s="117"/>
      <c r="NJS75" s="117"/>
      <c r="NJT75" s="117"/>
      <c r="NJU75" s="117"/>
      <c r="NJV75" s="117"/>
      <c r="NJW75" s="117"/>
      <c r="NJX75" s="117"/>
      <c r="NJY75" s="117"/>
      <c r="NJZ75" s="117"/>
      <c r="NKA75" s="117"/>
      <c r="NKB75" s="117"/>
      <c r="NKC75" s="117"/>
      <c r="NKD75" s="117"/>
      <c r="NKE75" s="117"/>
      <c r="NKF75" s="117"/>
      <c r="NKG75" s="117"/>
      <c r="NKH75" s="117"/>
      <c r="NKI75" s="117"/>
      <c r="NKJ75" s="117"/>
      <c r="NKK75" s="117"/>
      <c r="NKL75" s="117"/>
      <c r="NKM75" s="117"/>
      <c r="NKN75" s="117"/>
      <c r="NKO75" s="117"/>
      <c r="NKP75" s="117"/>
      <c r="NKQ75" s="117"/>
      <c r="NKR75" s="117"/>
      <c r="NKS75" s="117"/>
      <c r="NKT75" s="117"/>
      <c r="NKU75" s="117"/>
      <c r="NKV75" s="117"/>
      <c r="NKW75" s="117"/>
      <c r="NKX75" s="117"/>
      <c r="NKY75" s="117"/>
      <c r="NKZ75" s="117"/>
      <c r="NLA75" s="117"/>
      <c r="NLB75" s="117"/>
      <c r="NLC75" s="117"/>
      <c r="NLD75" s="117"/>
      <c r="NLE75" s="117"/>
      <c r="NLF75" s="117"/>
      <c r="NLG75" s="117"/>
      <c r="NLH75" s="117"/>
      <c r="NLI75" s="117"/>
      <c r="NLJ75" s="117"/>
      <c r="NLK75" s="117"/>
      <c r="NLL75" s="117"/>
      <c r="NLM75" s="117"/>
      <c r="NLN75" s="117"/>
      <c r="NLO75" s="117"/>
      <c r="NLP75" s="117"/>
      <c r="NLQ75" s="117"/>
      <c r="NLR75" s="117"/>
      <c r="NLS75" s="117"/>
      <c r="NLT75" s="117"/>
      <c r="NLU75" s="117"/>
      <c r="NLV75" s="117"/>
      <c r="NLW75" s="117"/>
      <c r="NLX75" s="117"/>
      <c r="NLY75" s="117"/>
      <c r="NLZ75" s="117"/>
      <c r="NMA75" s="117"/>
      <c r="NMB75" s="117"/>
      <c r="NMC75" s="117"/>
      <c r="NMD75" s="117"/>
      <c r="NME75" s="117"/>
      <c r="NMF75" s="117"/>
      <c r="NMG75" s="117"/>
      <c r="NMH75" s="117"/>
      <c r="NMI75" s="117"/>
      <c r="NMJ75" s="117"/>
      <c r="NMK75" s="117"/>
      <c r="NML75" s="117"/>
      <c r="NMM75" s="117"/>
      <c r="NMN75" s="117"/>
      <c r="NMO75" s="117"/>
      <c r="NMP75" s="117"/>
      <c r="NMQ75" s="117"/>
      <c r="NMR75" s="117"/>
      <c r="NMS75" s="117"/>
      <c r="NMT75" s="117"/>
      <c r="NMU75" s="117"/>
      <c r="NMV75" s="117"/>
      <c r="NMW75" s="117"/>
      <c r="NMX75" s="117"/>
      <c r="NMY75" s="117"/>
      <c r="NMZ75" s="117"/>
      <c r="NNA75" s="117"/>
      <c r="NNB75" s="117"/>
      <c r="NNC75" s="117"/>
      <c r="NND75" s="117"/>
      <c r="NNE75" s="117"/>
      <c r="NNF75" s="117"/>
      <c r="NNG75" s="117"/>
      <c r="NNH75" s="117"/>
      <c r="NNI75" s="117"/>
      <c r="NNJ75" s="117"/>
      <c r="NNK75" s="117"/>
      <c r="NNL75" s="117"/>
      <c r="NNM75" s="117"/>
      <c r="NNN75" s="117"/>
      <c r="NNO75" s="117"/>
      <c r="NNP75" s="117"/>
      <c r="NNQ75" s="117"/>
      <c r="NNR75" s="117"/>
      <c r="NNS75" s="117"/>
      <c r="NNT75" s="117"/>
      <c r="NNU75" s="117"/>
      <c r="NNV75" s="117"/>
      <c r="NNW75" s="117"/>
      <c r="NNX75" s="117"/>
      <c r="NNY75" s="117"/>
      <c r="NNZ75" s="117"/>
      <c r="NOA75" s="117"/>
      <c r="NOB75" s="117"/>
      <c r="NOC75" s="117"/>
      <c r="NOD75" s="117"/>
      <c r="NOE75" s="117"/>
      <c r="NOF75" s="117"/>
      <c r="NOG75" s="117"/>
      <c r="NOH75" s="117"/>
      <c r="NOI75" s="117"/>
      <c r="NOJ75" s="117"/>
      <c r="NOK75" s="117"/>
      <c r="NOL75" s="117"/>
      <c r="NOM75" s="117"/>
      <c r="NON75" s="117"/>
      <c r="NOO75" s="117"/>
      <c r="NOP75" s="117"/>
      <c r="NOQ75" s="117"/>
      <c r="NOR75" s="117"/>
      <c r="NOS75" s="117"/>
      <c r="NOT75" s="117"/>
      <c r="NOU75" s="117"/>
      <c r="NOV75" s="117"/>
      <c r="NOW75" s="117"/>
      <c r="NOX75" s="117"/>
      <c r="NOY75" s="117"/>
      <c r="NOZ75" s="117"/>
      <c r="NPA75" s="117"/>
      <c r="NPB75" s="117"/>
      <c r="NPC75" s="117"/>
      <c r="NPD75" s="117"/>
      <c r="NPE75" s="117"/>
      <c r="NPF75" s="117"/>
      <c r="NPG75" s="117"/>
      <c r="NPH75" s="117"/>
      <c r="NPI75" s="117"/>
      <c r="NPJ75" s="117"/>
      <c r="NPK75" s="117"/>
      <c r="NPL75" s="117"/>
      <c r="NPM75" s="117"/>
      <c r="NPN75" s="117"/>
      <c r="NPO75" s="117"/>
      <c r="NPP75" s="117"/>
      <c r="NPQ75" s="117"/>
      <c r="NPR75" s="117"/>
      <c r="NPS75" s="117"/>
      <c r="NPT75" s="117"/>
      <c r="NPU75" s="117"/>
      <c r="NPV75" s="117"/>
      <c r="NPW75" s="117"/>
      <c r="NPX75" s="117"/>
      <c r="NPY75" s="117"/>
      <c r="NPZ75" s="117"/>
      <c r="NQA75" s="117"/>
      <c r="NQB75" s="117"/>
      <c r="NQC75" s="117"/>
      <c r="NQD75" s="117"/>
      <c r="NQE75" s="117"/>
      <c r="NQF75" s="117"/>
      <c r="NQG75" s="117"/>
      <c r="NQH75" s="117"/>
      <c r="NQI75" s="117"/>
      <c r="NQJ75" s="117"/>
      <c r="NQK75" s="117"/>
      <c r="NQL75" s="117"/>
      <c r="NQM75" s="117"/>
      <c r="NQN75" s="117"/>
      <c r="NQO75" s="117"/>
      <c r="NQP75" s="117"/>
      <c r="NQQ75" s="117"/>
      <c r="NQR75" s="117"/>
      <c r="NQS75" s="117"/>
      <c r="NQT75" s="117"/>
      <c r="NQU75" s="117"/>
      <c r="NQV75" s="117"/>
      <c r="NQW75" s="117"/>
      <c r="NQX75" s="117"/>
      <c r="NQY75" s="117"/>
      <c r="NQZ75" s="117"/>
      <c r="NRA75" s="117"/>
      <c r="NRB75" s="117"/>
      <c r="NRC75" s="117"/>
      <c r="NRD75" s="117"/>
      <c r="NRE75" s="117"/>
      <c r="NRF75" s="117"/>
      <c r="NRG75" s="117"/>
      <c r="NRH75" s="117"/>
      <c r="NRI75" s="117"/>
      <c r="NRJ75" s="117"/>
      <c r="NRK75" s="117"/>
      <c r="NRL75" s="117"/>
      <c r="NRM75" s="117"/>
      <c r="NRN75" s="117"/>
      <c r="NRO75" s="117"/>
      <c r="NRP75" s="117"/>
      <c r="NRQ75" s="117"/>
      <c r="NRR75" s="117"/>
      <c r="NRS75" s="117"/>
      <c r="NRT75" s="117"/>
      <c r="NRU75" s="117"/>
      <c r="NRV75" s="117"/>
      <c r="NRW75" s="117"/>
      <c r="NRX75" s="117"/>
      <c r="NRY75" s="117"/>
      <c r="NRZ75" s="117"/>
      <c r="NSA75" s="117"/>
      <c r="NSB75" s="117"/>
      <c r="NSC75" s="117"/>
      <c r="NSD75" s="117"/>
      <c r="NSE75" s="117"/>
      <c r="NSF75" s="117"/>
      <c r="NSG75" s="117"/>
      <c r="NSH75" s="117"/>
      <c r="NSI75" s="117"/>
      <c r="NSJ75" s="117"/>
      <c r="NSK75" s="117"/>
      <c r="NSL75" s="117"/>
      <c r="NSM75" s="117"/>
      <c r="NSN75" s="117"/>
      <c r="NSO75" s="117"/>
      <c r="NSP75" s="117"/>
      <c r="NSQ75" s="117"/>
      <c r="NSR75" s="117"/>
      <c r="NSS75" s="117"/>
      <c r="NST75" s="117"/>
      <c r="NSU75" s="117"/>
      <c r="NSV75" s="117"/>
      <c r="NSW75" s="117"/>
      <c r="NSX75" s="117"/>
      <c r="NSY75" s="117"/>
      <c r="NSZ75" s="117"/>
      <c r="NTA75" s="117"/>
      <c r="NTB75" s="117"/>
      <c r="NTC75" s="117"/>
      <c r="NTD75" s="117"/>
      <c r="NTE75" s="117"/>
      <c r="NTF75" s="117"/>
      <c r="NTG75" s="117"/>
      <c r="NTH75" s="117"/>
      <c r="NTI75" s="117"/>
      <c r="NTJ75" s="117"/>
      <c r="NTK75" s="117"/>
      <c r="NTL75" s="117"/>
      <c r="NTM75" s="117"/>
      <c r="NTN75" s="117"/>
      <c r="NTO75" s="117"/>
      <c r="NTP75" s="117"/>
      <c r="NTQ75" s="117"/>
      <c r="NTR75" s="117"/>
      <c r="NTS75" s="117"/>
      <c r="NTT75" s="117"/>
      <c r="NTU75" s="117"/>
      <c r="NTV75" s="117"/>
      <c r="NTW75" s="117"/>
      <c r="NTX75" s="117"/>
      <c r="NTY75" s="117"/>
      <c r="NTZ75" s="117"/>
      <c r="NUA75" s="117"/>
      <c r="NUB75" s="117"/>
      <c r="NUC75" s="117"/>
      <c r="NUD75" s="117"/>
      <c r="NUE75" s="117"/>
      <c r="NUF75" s="117"/>
      <c r="NUG75" s="117"/>
      <c r="NUH75" s="117"/>
      <c r="NUI75" s="117"/>
      <c r="NUJ75" s="117"/>
      <c r="NUK75" s="117"/>
      <c r="NUL75" s="117"/>
      <c r="NUM75" s="117"/>
      <c r="NUN75" s="117"/>
      <c r="NUO75" s="117"/>
      <c r="NUP75" s="117"/>
      <c r="NUQ75" s="117"/>
      <c r="NUR75" s="117"/>
      <c r="NUS75" s="117"/>
      <c r="NUT75" s="117"/>
      <c r="NUU75" s="117"/>
      <c r="NUV75" s="117"/>
      <c r="NUW75" s="117"/>
      <c r="NUX75" s="117"/>
      <c r="NUY75" s="117"/>
      <c r="NUZ75" s="117"/>
      <c r="NVA75" s="117"/>
      <c r="NVB75" s="117"/>
      <c r="NVC75" s="117"/>
      <c r="NVD75" s="117"/>
      <c r="NVE75" s="117"/>
      <c r="NVF75" s="117"/>
      <c r="NVG75" s="117"/>
      <c r="NVH75" s="117"/>
      <c r="NVI75" s="117"/>
      <c r="NVJ75" s="117"/>
      <c r="NVK75" s="117"/>
      <c r="NVL75" s="117"/>
      <c r="NVM75" s="117"/>
      <c r="NVN75" s="117"/>
      <c r="NVO75" s="117"/>
      <c r="NVP75" s="117"/>
      <c r="NVQ75" s="117"/>
      <c r="NVR75" s="117"/>
      <c r="NVS75" s="117"/>
      <c r="NVT75" s="117"/>
      <c r="NVU75" s="117"/>
      <c r="NVV75" s="117"/>
      <c r="NVW75" s="117"/>
      <c r="NVX75" s="117"/>
      <c r="NVY75" s="117"/>
      <c r="NVZ75" s="117"/>
      <c r="NWA75" s="117"/>
      <c r="NWB75" s="117"/>
      <c r="NWC75" s="117"/>
      <c r="NWD75" s="117"/>
      <c r="NWE75" s="117"/>
      <c r="NWF75" s="117"/>
      <c r="NWG75" s="117"/>
      <c r="NWH75" s="117"/>
      <c r="NWI75" s="117"/>
      <c r="NWJ75" s="117"/>
      <c r="NWK75" s="117"/>
      <c r="NWL75" s="117"/>
      <c r="NWM75" s="117"/>
      <c r="NWN75" s="117"/>
      <c r="NWO75" s="117"/>
      <c r="NWP75" s="117"/>
      <c r="NWQ75" s="117"/>
      <c r="NWR75" s="117"/>
      <c r="NWS75" s="117"/>
      <c r="NWT75" s="117"/>
      <c r="NWU75" s="117"/>
      <c r="NWV75" s="117"/>
      <c r="NWW75" s="117"/>
      <c r="NWX75" s="117"/>
      <c r="NWY75" s="117"/>
      <c r="NWZ75" s="117"/>
      <c r="NXA75" s="117"/>
      <c r="NXB75" s="117"/>
      <c r="NXC75" s="117"/>
      <c r="NXD75" s="117"/>
      <c r="NXE75" s="117"/>
      <c r="NXF75" s="117"/>
      <c r="NXG75" s="117"/>
      <c r="NXH75" s="117"/>
      <c r="NXI75" s="117"/>
      <c r="NXJ75" s="117"/>
      <c r="NXK75" s="117"/>
      <c r="NXL75" s="117"/>
      <c r="NXM75" s="117"/>
      <c r="NXN75" s="117"/>
      <c r="NXO75" s="117"/>
      <c r="NXP75" s="117"/>
      <c r="NXQ75" s="117"/>
      <c r="NXR75" s="117"/>
      <c r="NXS75" s="117"/>
      <c r="NXT75" s="117"/>
      <c r="NXU75" s="117"/>
      <c r="NXV75" s="117"/>
      <c r="NXW75" s="117"/>
      <c r="NXX75" s="117"/>
      <c r="NXY75" s="117"/>
      <c r="NXZ75" s="117"/>
      <c r="NYA75" s="117"/>
      <c r="NYB75" s="117"/>
      <c r="NYC75" s="117"/>
      <c r="NYD75" s="117"/>
      <c r="NYE75" s="117"/>
      <c r="NYF75" s="117"/>
      <c r="NYG75" s="117"/>
      <c r="NYH75" s="117"/>
      <c r="NYI75" s="117"/>
      <c r="NYJ75" s="117"/>
      <c r="NYK75" s="117"/>
      <c r="NYL75" s="117"/>
      <c r="NYM75" s="117"/>
      <c r="NYN75" s="117"/>
      <c r="NYO75" s="117"/>
      <c r="NYP75" s="117"/>
      <c r="NYQ75" s="117"/>
      <c r="NYR75" s="117"/>
      <c r="NYS75" s="117"/>
      <c r="NYT75" s="117"/>
      <c r="NYU75" s="117"/>
      <c r="NYV75" s="117"/>
      <c r="NYW75" s="117"/>
      <c r="NYX75" s="117"/>
      <c r="NYY75" s="117"/>
      <c r="NYZ75" s="117"/>
      <c r="NZA75" s="117"/>
      <c r="NZB75" s="117"/>
      <c r="NZC75" s="117"/>
      <c r="NZD75" s="117"/>
      <c r="NZE75" s="117"/>
      <c r="NZF75" s="117"/>
      <c r="NZG75" s="117"/>
      <c r="NZH75" s="117"/>
      <c r="NZI75" s="117"/>
      <c r="NZJ75" s="117"/>
      <c r="NZK75" s="117"/>
      <c r="NZL75" s="117"/>
      <c r="NZM75" s="117"/>
      <c r="NZN75" s="117"/>
      <c r="NZO75" s="117"/>
      <c r="NZP75" s="117"/>
      <c r="NZQ75" s="117"/>
      <c r="NZR75" s="117"/>
      <c r="NZS75" s="117"/>
      <c r="NZT75" s="117"/>
      <c r="NZU75" s="117"/>
      <c r="NZV75" s="117"/>
      <c r="NZW75" s="117"/>
      <c r="NZX75" s="117"/>
      <c r="NZY75" s="117"/>
      <c r="NZZ75" s="117"/>
      <c r="OAA75" s="117"/>
      <c r="OAB75" s="117"/>
      <c r="OAC75" s="117"/>
      <c r="OAD75" s="117"/>
      <c r="OAE75" s="117"/>
      <c r="OAF75" s="117"/>
      <c r="OAG75" s="117"/>
      <c r="OAH75" s="117"/>
      <c r="OAI75" s="117"/>
      <c r="OAJ75" s="117"/>
      <c r="OAK75" s="117"/>
      <c r="OAL75" s="117"/>
      <c r="OAM75" s="117"/>
      <c r="OAN75" s="117"/>
      <c r="OAO75" s="117"/>
      <c r="OAP75" s="117"/>
      <c r="OAQ75" s="117"/>
      <c r="OAR75" s="117"/>
      <c r="OAS75" s="117"/>
      <c r="OAT75" s="117"/>
      <c r="OAU75" s="117"/>
      <c r="OAV75" s="117"/>
      <c r="OAW75" s="117"/>
      <c r="OAX75" s="117"/>
      <c r="OAY75" s="117"/>
      <c r="OAZ75" s="117"/>
      <c r="OBA75" s="117"/>
      <c r="OBB75" s="117"/>
      <c r="OBC75" s="117"/>
      <c r="OBD75" s="117"/>
      <c r="OBE75" s="117"/>
      <c r="OBF75" s="117"/>
      <c r="OBG75" s="117"/>
      <c r="OBH75" s="117"/>
      <c r="OBI75" s="117"/>
      <c r="OBJ75" s="117"/>
      <c r="OBK75" s="117"/>
      <c r="OBL75" s="117"/>
      <c r="OBM75" s="117"/>
      <c r="OBN75" s="117"/>
      <c r="OBO75" s="117"/>
      <c r="OBP75" s="117"/>
      <c r="OBQ75" s="117"/>
      <c r="OBR75" s="117"/>
      <c r="OBS75" s="117"/>
      <c r="OBT75" s="117"/>
      <c r="OBU75" s="117"/>
      <c r="OBV75" s="117"/>
      <c r="OBW75" s="117"/>
      <c r="OBX75" s="117"/>
      <c r="OBY75" s="117"/>
      <c r="OBZ75" s="117"/>
      <c r="OCA75" s="117"/>
      <c r="OCB75" s="117"/>
      <c r="OCC75" s="117"/>
      <c r="OCD75" s="117"/>
      <c r="OCE75" s="117"/>
      <c r="OCF75" s="117"/>
      <c r="OCG75" s="117"/>
      <c r="OCH75" s="117"/>
      <c r="OCI75" s="117"/>
      <c r="OCJ75" s="117"/>
      <c r="OCK75" s="117"/>
      <c r="OCL75" s="117"/>
      <c r="OCM75" s="117"/>
      <c r="OCN75" s="117"/>
      <c r="OCO75" s="117"/>
      <c r="OCP75" s="117"/>
      <c r="OCQ75" s="117"/>
      <c r="OCR75" s="117"/>
      <c r="OCS75" s="117"/>
      <c r="OCT75" s="117"/>
      <c r="OCU75" s="117"/>
      <c r="OCV75" s="117"/>
      <c r="OCW75" s="117"/>
      <c r="OCX75" s="117"/>
      <c r="OCY75" s="117"/>
      <c r="OCZ75" s="117"/>
      <c r="ODA75" s="117"/>
      <c r="ODB75" s="117"/>
      <c r="ODC75" s="117"/>
      <c r="ODD75" s="117"/>
      <c r="ODE75" s="117"/>
      <c r="ODF75" s="117"/>
      <c r="ODG75" s="117"/>
      <c r="ODH75" s="117"/>
      <c r="ODI75" s="117"/>
      <c r="ODJ75" s="117"/>
      <c r="ODK75" s="117"/>
      <c r="ODL75" s="117"/>
      <c r="ODM75" s="117"/>
      <c r="ODN75" s="117"/>
      <c r="ODO75" s="117"/>
      <c r="ODP75" s="117"/>
      <c r="ODQ75" s="117"/>
      <c r="ODR75" s="117"/>
      <c r="ODS75" s="117"/>
      <c r="ODT75" s="117"/>
      <c r="ODU75" s="117"/>
      <c r="ODV75" s="117"/>
      <c r="ODW75" s="117"/>
      <c r="ODX75" s="117"/>
      <c r="ODY75" s="117"/>
      <c r="ODZ75" s="117"/>
      <c r="OEA75" s="117"/>
      <c r="OEB75" s="117"/>
      <c r="OEC75" s="117"/>
      <c r="OED75" s="117"/>
      <c r="OEE75" s="117"/>
      <c r="OEF75" s="117"/>
      <c r="OEG75" s="117"/>
      <c r="OEH75" s="117"/>
      <c r="OEI75" s="117"/>
      <c r="OEJ75" s="117"/>
      <c r="OEK75" s="117"/>
      <c r="OEL75" s="117"/>
      <c r="OEM75" s="117"/>
      <c r="OEN75" s="117"/>
      <c r="OEO75" s="117"/>
      <c r="OEP75" s="117"/>
      <c r="OEQ75" s="117"/>
      <c r="OER75" s="117"/>
      <c r="OES75" s="117"/>
      <c r="OET75" s="117"/>
      <c r="OEU75" s="117"/>
      <c r="OEV75" s="117"/>
      <c r="OEW75" s="117"/>
      <c r="OEX75" s="117"/>
      <c r="OEY75" s="117"/>
      <c r="OEZ75" s="117"/>
      <c r="OFA75" s="117"/>
      <c r="OFB75" s="117"/>
      <c r="OFC75" s="117"/>
      <c r="OFD75" s="117"/>
      <c r="OFE75" s="117"/>
      <c r="OFF75" s="117"/>
      <c r="OFG75" s="117"/>
      <c r="OFH75" s="117"/>
      <c r="OFI75" s="117"/>
      <c r="OFJ75" s="117"/>
      <c r="OFK75" s="117"/>
      <c r="OFL75" s="117"/>
      <c r="OFM75" s="117"/>
      <c r="OFN75" s="117"/>
      <c r="OFO75" s="117"/>
      <c r="OFP75" s="117"/>
      <c r="OFQ75" s="117"/>
      <c r="OFR75" s="117"/>
      <c r="OFS75" s="117"/>
      <c r="OFT75" s="117"/>
      <c r="OFU75" s="117"/>
      <c r="OFV75" s="117"/>
      <c r="OFW75" s="117"/>
      <c r="OFX75" s="117"/>
      <c r="OFY75" s="117"/>
      <c r="OFZ75" s="117"/>
      <c r="OGA75" s="117"/>
      <c r="OGB75" s="117"/>
      <c r="OGC75" s="117"/>
      <c r="OGD75" s="117"/>
      <c r="OGE75" s="117"/>
      <c r="OGF75" s="117"/>
      <c r="OGG75" s="117"/>
      <c r="OGH75" s="117"/>
      <c r="OGI75" s="117"/>
      <c r="OGJ75" s="117"/>
      <c r="OGK75" s="117"/>
      <c r="OGL75" s="117"/>
      <c r="OGM75" s="117"/>
      <c r="OGN75" s="117"/>
      <c r="OGO75" s="117"/>
      <c r="OGP75" s="117"/>
      <c r="OGQ75" s="117"/>
      <c r="OGR75" s="117"/>
      <c r="OGS75" s="117"/>
      <c r="OGT75" s="117"/>
      <c r="OGU75" s="117"/>
      <c r="OGV75" s="117"/>
      <c r="OGW75" s="117"/>
      <c r="OGX75" s="117"/>
      <c r="OGY75" s="117"/>
      <c r="OGZ75" s="117"/>
      <c r="OHA75" s="117"/>
      <c r="OHB75" s="117"/>
      <c r="OHC75" s="117"/>
      <c r="OHD75" s="117"/>
      <c r="OHE75" s="117"/>
      <c r="OHF75" s="117"/>
      <c r="OHG75" s="117"/>
      <c r="OHH75" s="117"/>
      <c r="OHI75" s="117"/>
      <c r="OHJ75" s="117"/>
      <c r="OHK75" s="117"/>
      <c r="OHL75" s="117"/>
      <c r="OHM75" s="117"/>
      <c r="OHN75" s="117"/>
      <c r="OHO75" s="117"/>
      <c r="OHP75" s="117"/>
      <c r="OHQ75" s="117"/>
      <c r="OHR75" s="117"/>
      <c r="OHS75" s="117"/>
      <c r="OHT75" s="117"/>
      <c r="OHU75" s="117"/>
      <c r="OHV75" s="117"/>
      <c r="OHW75" s="117"/>
      <c r="OHX75" s="117"/>
      <c r="OHY75" s="117"/>
      <c r="OHZ75" s="117"/>
      <c r="OIA75" s="117"/>
      <c r="OIB75" s="117"/>
      <c r="OIC75" s="117"/>
      <c r="OID75" s="117"/>
      <c r="OIE75" s="117"/>
      <c r="OIF75" s="117"/>
      <c r="OIG75" s="117"/>
      <c r="OIH75" s="117"/>
      <c r="OII75" s="117"/>
      <c r="OIJ75" s="117"/>
      <c r="OIK75" s="117"/>
      <c r="OIL75" s="117"/>
      <c r="OIM75" s="117"/>
      <c r="OIN75" s="117"/>
      <c r="OIO75" s="117"/>
      <c r="OIP75" s="117"/>
      <c r="OIQ75" s="117"/>
      <c r="OIR75" s="117"/>
      <c r="OIS75" s="117"/>
      <c r="OIT75" s="117"/>
      <c r="OIU75" s="117"/>
      <c r="OIV75" s="117"/>
      <c r="OIW75" s="117"/>
      <c r="OIX75" s="117"/>
      <c r="OIY75" s="117"/>
      <c r="OIZ75" s="117"/>
      <c r="OJA75" s="117"/>
      <c r="OJB75" s="117"/>
      <c r="OJC75" s="117"/>
      <c r="OJD75" s="117"/>
      <c r="OJE75" s="117"/>
      <c r="OJF75" s="117"/>
      <c r="OJG75" s="117"/>
      <c r="OJH75" s="117"/>
      <c r="OJI75" s="117"/>
      <c r="OJJ75" s="117"/>
      <c r="OJK75" s="117"/>
      <c r="OJL75" s="117"/>
      <c r="OJM75" s="117"/>
      <c r="OJN75" s="117"/>
      <c r="OJO75" s="117"/>
      <c r="OJP75" s="117"/>
      <c r="OJQ75" s="117"/>
      <c r="OJR75" s="117"/>
      <c r="OJS75" s="117"/>
      <c r="OJT75" s="117"/>
      <c r="OJU75" s="117"/>
      <c r="OJV75" s="117"/>
      <c r="OJW75" s="117"/>
      <c r="OJX75" s="117"/>
      <c r="OJY75" s="117"/>
      <c r="OJZ75" s="117"/>
      <c r="OKA75" s="117"/>
      <c r="OKB75" s="117"/>
      <c r="OKC75" s="117"/>
      <c r="OKD75" s="117"/>
      <c r="OKE75" s="117"/>
      <c r="OKF75" s="117"/>
      <c r="OKG75" s="117"/>
      <c r="OKH75" s="117"/>
      <c r="OKI75" s="117"/>
      <c r="OKJ75" s="117"/>
      <c r="OKK75" s="117"/>
      <c r="OKL75" s="117"/>
      <c r="OKM75" s="117"/>
      <c r="OKN75" s="117"/>
      <c r="OKO75" s="117"/>
      <c r="OKP75" s="117"/>
      <c r="OKQ75" s="117"/>
      <c r="OKR75" s="117"/>
      <c r="OKS75" s="117"/>
      <c r="OKT75" s="117"/>
      <c r="OKU75" s="117"/>
      <c r="OKV75" s="117"/>
      <c r="OKW75" s="117"/>
      <c r="OKX75" s="117"/>
      <c r="OKY75" s="117"/>
      <c r="OKZ75" s="117"/>
      <c r="OLA75" s="117"/>
      <c r="OLB75" s="117"/>
      <c r="OLC75" s="117"/>
      <c r="OLD75" s="117"/>
      <c r="OLE75" s="117"/>
      <c r="OLF75" s="117"/>
      <c r="OLG75" s="117"/>
      <c r="OLH75" s="117"/>
      <c r="OLI75" s="117"/>
      <c r="OLJ75" s="117"/>
      <c r="OLK75" s="117"/>
      <c r="OLL75" s="117"/>
      <c r="OLM75" s="117"/>
      <c r="OLN75" s="117"/>
      <c r="OLO75" s="117"/>
      <c r="OLP75" s="117"/>
      <c r="OLQ75" s="117"/>
      <c r="OLR75" s="117"/>
      <c r="OLS75" s="117"/>
      <c r="OLT75" s="117"/>
      <c r="OLU75" s="117"/>
      <c r="OLV75" s="117"/>
      <c r="OLW75" s="117"/>
      <c r="OLX75" s="117"/>
      <c r="OLY75" s="117"/>
      <c r="OLZ75" s="117"/>
      <c r="OMA75" s="117"/>
      <c r="OMB75" s="117"/>
      <c r="OMC75" s="117"/>
      <c r="OMD75" s="117"/>
      <c r="OME75" s="117"/>
      <c r="OMF75" s="117"/>
      <c r="OMG75" s="117"/>
      <c r="OMH75" s="117"/>
      <c r="OMI75" s="117"/>
      <c r="OMJ75" s="117"/>
      <c r="OMK75" s="117"/>
      <c r="OML75" s="117"/>
      <c r="OMM75" s="117"/>
      <c r="OMN75" s="117"/>
      <c r="OMO75" s="117"/>
      <c r="OMP75" s="117"/>
      <c r="OMQ75" s="117"/>
      <c r="OMR75" s="117"/>
      <c r="OMS75" s="117"/>
      <c r="OMT75" s="117"/>
      <c r="OMU75" s="117"/>
      <c r="OMV75" s="117"/>
      <c r="OMW75" s="117"/>
      <c r="OMX75" s="117"/>
      <c r="OMY75" s="117"/>
      <c r="OMZ75" s="117"/>
      <c r="ONA75" s="117"/>
      <c r="ONB75" s="117"/>
      <c r="ONC75" s="117"/>
      <c r="OND75" s="117"/>
      <c r="ONE75" s="117"/>
      <c r="ONF75" s="117"/>
      <c r="ONG75" s="117"/>
      <c r="ONH75" s="117"/>
      <c r="ONI75" s="117"/>
      <c r="ONJ75" s="117"/>
      <c r="ONK75" s="117"/>
      <c r="ONL75" s="117"/>
      <c r="ONM75" s="117"/>
      <c r="ONN75" s="117"/>
      <c r="ONO75" s="117"/>
      <c r="ONP75" s="117"/>
      <c r="ONQ75" s="117"/>
      <c r="ONR75" s="117"/>
      <c r="ONS75" s="117"/>
      <c r="ONT75" s="117"/>
      <c r="ONU75" s="117"/>
      <c r="ONV75" s="117"/>
      <c r="ONW75" s="117"/>
      <c r="ONX75" s="117"/>
      <c r="ONY75" s="117"/>
      <c r="ONZ75" s="117"/>
      <c r="OOA75" s="117"/>
      <c r="OOB75" s="117"/>
      <c r="OOC75" s="117"/>
      <c r="OOD75" s="117"/>
      <c r="OOE75" s="117"/>
      <c r="OOF75" s="117"/>
      <c r="OOG75" s="117"/>
      <c r="OOH75" s="117"/>
      <c r="OOI75" s="117"/>
      <c r="OOJ75" s="117"/>
      <c r="OOK75" s="117"/>
      <c r="OOL75" s="117"/>
      <c r="OOM75" s="117"/>
      <c r="OON75" s="117"/>
      <c r="OOO75" s="117"/>
      <c r="OOP75" s="117"/>
      <c r="OOQ75" s="117"/>
      <c r="OOR75" s="117"/>
      <c r="OOS75" s="117"/>
      <c r="OOT75" s="117"/>
      <c r="OOU75" s="117"/>
      <c r="OOV75" s="117"/>
      <c r="OOW75" s="117"/>
      <c r="OOX75" s="117"/>
      <c r="OOY75" s="117"/>
      <c r="OOZ75" s="117"/>
      <c r="OPA75" s="117"/>
      <c r="OPB75" s="117"/>
      <c r="OPC75" s="117"/>
      <c r="OPD75" s="117"/>
      <c r="OPE75" s="117"/>
      <c r="OPF75" s="117"/>
      <c r="OPG75" s="117"/>
      <c r="OPH75" s="117"/>
      <c r="OPI75" s="117"/>
      <c r="OPJ75" s="117"/>
      <c r="OPK75" s="117"/>
      <c r="OPL75" s="117"/>
      <c r="OPM75" s="117"/>
      <c r="OPN75" s="117"/>
      <c r="OPO75" s="117"/>
      <c r="OPP75" s="117"/>
      <c r="OPQ75" s="117"/>
      <c r="OPR75" s="117"/>
      <c r="OPS75" s="117"/>
      <c r="OPT75" s="117"/>
      <c r="OPU75" s="117"/>
      <c r="OPV75" s="117"/>
      <c r="OPW75" s="117"/>
      <c r="OPX75" s="117"/>
      <c r="OPY75" s="117"/>
      <c r="OPZ75" s="117"/>
      <c r="OQA75" s="117"/>
      <c r="OQB75" s="117"/>
      <c r="OQC75" s="117"/>
      <c r="OQD75" s="117"/>
      <c r="OQE75" s="117"/>
      <c r="OQF75" s="117"/>
      <c r="OQG75" s="117"/>
      <c r="OQH75" s="117"/>
      <c r="OQI75" s="117"/>
      <c r="OQJ75" s="117"/>
      <c r="OQK75" s="117"/>
      <c r="OQL75" s="117"/>
      <c r="OQM75" s="117"/>
      <c r="OQN75" s="117"/>
      <c r="OQO75" s="117"/>
      <c r="OQP75" s="117"/>
      <c r="OQQ75" s="117"/>
      <c r="OQR75" s="117"/>
      <c r="OQS75" s="117"/>
      <c r="OQT75" s="117"/>
      <c r="OQU75" s="117"/>
      <c r="OQV75" s="117"/>
      <c r="OQW75" s="117"/>
      <c r="OQX75" s="117"/>
      <c r="OQY75" s="117"/>
      <c r="OQZ75" s="117"/>
      <c r="ORA75" s="117"/>
      <c r="ORB75" s="117"/>
      <c r="ORC75" s="117"/>
      <c r="ORD75" s="117"/>
      <c r="ORE75" s="117"/>
      <c r="ORF75" s="117"/>
      <c r="ORG75" s="117"/>
      <c r="ORH75" s="117"/>
      <c r="ORI75" s="117"/>
      <c r="ORJ75" s="117"/>
      <c r="ORK75" s="117"/>
      <c r="ORL75" s="117"/>
      <c r="ORM75" s="117"/>
      <c r="ORN75" s="117"/>
      <c r="ORO75" s="117"/>
      <c r="ORP75" s="117"/>
      <c r="ORQ75" s="117"/>
      <c r="ORR75" s="117"/>
      <c r="ORS75" s="117"/>
      <c r="ORT75" s="117"/>
      <c r="ORU75" s="117"/>
      <c r="ORV75" s="117"/>
      <c r="ORW75" s="117"/>
      <c r="ORX75" s="117"/>
      <c r="ORY75" s="117"/>
      <c r="ORZ75" s="117"/>
      <c r="OSA75" s="117"/>
      <c r="OSB75" s="117"/>
      <c r="OSC75" s="117"/>
      <c r="OSD75" s="117"/>
      <c r="OSE75" s="117"/>
      <c r="OSF75" s="117"/>
      <c r="OSG75" s="117"/>
      <c r="OSH75" s="117"/>
      <c r="OSI75" s="117"/>
      <c r="OSJ75" s="117"/>
      <c r="OSK75" s="117"/>
      <c r="OSL75" s="117"/>
      <c r="OSM75" s="117"/>
      <c r="OSN75" s="117"/>
      <c r="OSO75" s="117"/>
      <c r="OSP75" s="117"/>
      <c r="OSQ75" s="117"/>
      <c r="OSR75" s="117"/>
      <c r="OSS75" s="117"/>
      <c r="OST75" s="117"/>
      <c r="OSU75" s="117"/>
      <c r="OSV75" s="117"/>
      <c r="OSW75" s="117"/>
      <c r="OSX75" s="117"/>
      <c r="OSY75" s="117"/>
      <c r="OSZ75" s="117"/>
      <c r="OTA75" s="117"/>
      <c r="OTB75" s="117"/>
      <c r="OTC75" s="117"/>
      <c r="OTD75" s="117"/>
      <c r="OTE75" s="117"/>
      <c r="OTF75" s="117"/>
      <c r="OTG75" s="117"/>
      <c r="OTH75" s="117"/>
      <c r="OTI75" s="117"/>
      <c r="OTJ75" s="117"/>
      <c r="OTK75" s="117"/>
      <c r="OTL75" s="117"/>
      <c r="OTM75" s="117"/>
      <c r="OTN75" s="117"/>
      <c r="OTO75" s="117"/>
      <c r="OTP75" s="117"/>
      <c r="OTQ75" s="117"/>
      <c r="OTR75" s="117"/>
      <c r="OTS75" s="117"/>
      <c r="OTT75" s="117"/>
      <c r="OTU75" s="117"/>
      <c r="OTV75" s="117"/>
      <c r="OTW75" s="117"/>
      <c r="OTX75" s="117"/>
      <c r="OTY75" s="117"/>
      <c r="OTZ75" s="117"/>
      <c r="OUA75" s="117"/>
      <c r="OUB75" s="117"/>
      <c r="OUC75" s="117"/>
      <c r="OUD75" s="117"/>
      <c r="OUE75" s="117"/>
      <c r="OUF75" s="117"/>
      <c r="OUG75" s="117"/>
      <c r="OUH75" s="117"/>
      <c r="OUI75" s="117"/>
      <c r="OUJ75" s="117"/>
      <c r="OUK75" s="117"/>
      <c r="OUL75" s="117"/>
      <c r="OUM75" s="117"/>
      <c r="OUN75" s="117"/>
      <c r="OUO75" s="117"/>
      <c r="OUP75" s="117"/>
      <c r="OUQ75" s="117"/>
      <c r="OUR75" s="117"/>
      <c r="OUS75" s="117"/>
      <c r="OUT75" s="117"/>
      <c r="OUU75" s="117"/>
      <c r="OUV75" s="117"/>
      <c r="OUW75" s="117"/>
      <c r="OUX75" s="117"/>
      <c r="OUY75" s="117"/>
      <c r="OUZ75" s="117"/>
      <c r="OVA75" s="117"/>
      <c r="OVB75" s="117"/>
      <c r="OVC75" s="117"/>
      <c r="OVD75" s="117"/>
      <c r="OVE75" s="117"/>
      <c r="OVF75" s="117"/>
      <c r="OVG75" s="117"/>
      <c r="OVH75" s="117"/>
      <c r="OVI75" s="117"/>
      <c r="OVJ75" s="117"/>
      <c r="OVK75" s="117"/>
      <c r="OVL75" s="117"/>
      <c r="OVM75" s="117"/>
      <c r="OVN75" s="117"/>
      <c r="OVO75" s="117"/>
      <c r="OVP75" s="117"/>
      <c r="OVQ75" s="117"/>
      <c r="OVR75" s="117"/>
      <c r="OVS75" s="117"/>
      <c r="OVT75" s="117"/>
      <c r="OVU75" s="117"/>
      <c r="OVV75" s="117"/>
      <c r="OVW75" s="117"/>
      <c r="OVX75" s="117"/>
      <c r="OVY75" s="117"/>
      <c r="OVZ75" s="117"/>
      <c r="OWA75" s="117"/>
      <c r="OWB75" s="117"/>
      <c r="OWC75" s="117"/>
      <c r="OWD75" s="117"/>
      <c r="OWE75" s="117"/>
      <c r="OWF75" s="117"/>
      <c r="OWG75" s="117"/>
      <c r="OWH75" s="117"/>
      <c r="OWI75" s="117"/>
      <c r="OWJ75" s="117"/>
      <c r="OWK75" s="117"/>
      <c r="OWL75" s="117"/>
      <c r="OWM75" s="117"/>
      <c r="OWN75" s="117"/>
      <c r="OWO75" s="117"/>
      <c r="OWP75" s="117"/>
      <c r="OWQ75" s="117"/>
      <c r="OWR75" s="117"/>
      <c r="OWS75" s="117"/>
      <c r="OWT75" s="117"/>
      <c r="OWU75" s="117"/>
      <c r="OWV75" s="117"/>
      <c r="OWW75" s="117"/>
      <c r="OWX75" s="117"/>
      <c r="OWY75" s="117"/>
      <c r="OWZ75" s="117"/>
      <c r="OXA75" s="117"/>
      <c r="OXB75" s="117"/>
      <c r="OXC75" s="117"/>
      <c r="OXD75" s="117"/>
      <c r="OXE75" s="117"/>
      <c r="OXF75" s="117"/>
      <c r="OXG75" s="117"/>
      <c r="OXH75" s="117"/>
      <c r="OXI75" s="117"/>
      <c r="OXJ75" s="117"/>
      <c r="OXK75" s="117"/>
      <c r="OXL75" s="117"/>
      <c r="OXM75" s="117"/>
      <c r="OXN75" s="117"/>
      <c r="OXO75" s="117"/>
      <c r="OXP75" s="117"/>
      <c r="OXQ75" s="117"/>
      <c r="OXR75" s="117"/>
      <c r="OXS75" s="117"/>
      <c r="OXT75" s="117"/>
      <c r="OXU75" s="117"/>
      <c r="OXV75" s="117"/>
      <c r="OXW75" s="117"/>
      <c r="OXX75" s="117"/>
      <c r="OXY75" s="117"/>
      <c r="OXZ75" s="117"/>
      <c r="OYA75" s="117"/>
      <c r="OYB75" s="117"/>
      <c r="OYC75" s="117"/>
      <c r="OYD75" s="117"/>
      <c r="OYE75" s="117"/>
      <c r="OYF75" s="117"/>
      <c r="OYG75" s="117"/>
      <c r="OYH75" s="117"/>
      <c r="OYI75" s="117"/>
      <c r="OYJ75" s="117"/>
      <c r="OYK75" s="117"/>
      <c r="OYL75" s="117"/>
      <c r="OYM75" s="117"/>
      <c r="OYN75" s="117"/>
      <c r="OYO75" s="117"/>
      <c r="OYP75" s="117"/>
      <c r="OYQ75" s="117"/>
      <c r="OYR75" s="117"/>
      <c r="OYS75" s="117"/>
      <c r="OYT75" s="117"/>
      <c r="OYU75" s="117"/>
      <c r="OYV75" s="117"/>
      <c r="OYW75" s="117"/>
      <c r="OYX75" s="117"/>
      <c r="OYY75" s="117"/>
      <c r="OYZ75" s="117"/>
      <c r="OZA75" s="117"/>
      <c r="OZB75" s="117"/>
      <c r="OZC75" s="117"/>
      <c r="OZD75" s="117"/>
      <c r="OZE75" s="117"/>
      <c r="OZF75" s="117"/>
      <c r="OZG75" s="117"/>
      <c r="OZH75" s="117"/>
      <c r="OZI75" s="117"/>
      <c r="OZJ75" s="117"/>
      <c r="OZK75" s="117"/>
      <c r="OZL75" s="117"/>
      <c r="OZM75" s="117"/>
      <c r="OZN75" s="117"/>
      <c r="OZO75" s="117"/>
      <c r="OZP75" s="117"/>
      <c r="OZQ75" s="117"/>
      <c r="OZR75" s="117"/>
      <c r="OZS75" s="117"/>
      <c r="OZT75" s="117"/>
      <c r="OZU75" s="117"/>
      <c r="OZV75" s="117"/>
      <c r="OZW75" s="117"/>
      <c r="OZX75" s="117"/>
      <c r="OZY75" s="117"/>
      <c r="OZZ75" s="117"/>
      <c r="PAA75" s="117"/>
      <c r="PAB75" s="117"/>
      <c r="PAC75" s="117"/>
      <c r="PAD75" s="117"/>
      <c r="PAE75" s="117"/>
      <c r="PAF75" s="117"/>
      <c r="PAG75" s="117"/>
      <c r="PAH75" s="117"/>
      <c r="PAI75" s="117"/>
      <c r="PAJ75" s="117"/>
      <c r="PAK75" s="117"/>
      <c r="PAL75" s="117"/>
      <c r="PAM75" s="117"/>
      <c r="PAN75" s="117"/>
      <c r="PAO75" s="117"/>
      <c r="PAP75" s="117"/>
      <c r="PAQ75" s="117"/>
      <c r="PAR75" s="117"/>
      <c r="PAS75" s="117"/>
      <c r="PAT75" s="117"/>
      <c r="PAU75" s="117"/>
      <c r="PAV75" s="117"/>
      <c r="PAW75" s="117"/>
      <c r="PAX75" s="117"/>
      <c r="PAY75" s="117"/>
      <c r="PAZ75" s="117"/>
      <c r="PBA75" s="117"/>
      <c r="PBB75" s="117"/>
      <c r="PBC75" s="117"/>
      <c r="PBD75" s="117"/>
      <c r="PBE75" s="117"/>
      <c r="PBF75" s="117"/>
      <c r="PBG75" s="117"/>
      <c r="PBH75" s="117"/>
      <c r="PBI75" s="117"/>
      <c r="PBJ75" s="117"/>
      <c r="PBK75" s="117"/>
      <c r="PBL75" s="117"/>
      <c r="PBM75" s="117"/>
      <c r="PBN75" s="117"/>
      <c r="PBO75" s="117"/>
      <c r="PBP75" s="117"/>
      <c r="PBQ75" s="117"/>
      <c r="PBR75" s="117"/>
      <c r="PBS75" s="117"/>
      <c r="PBT75" s="117"/>
      <c r="PBU75" s="117"/>
      <c r="PBV75" s="117"/>
      <c r="PBW75" s="117"/>
      <c r="PBX75" s="117"/>
      <c r="PBY75" s="117"/>
      <c r="PBZ75" s="117"/>
      <c r="PCA75" s="117"/>
      <c r="PCB75" s="117"/>
      <c r="PCC75" s="117"/>
      <c r="PCD75" s="117"/>
      <c r="PCE75" s="117"/>
      <c r="PCF75" s="117"/>
      <c r="PCG75" s="117"/>
      <c r="PCH75" s="117"/>
      <c r="PCI75" s="117"/>
      <c r="PCJ75" s="117"/>
      <c r="PCK75" s="117"/>
      <c r="PCL75" s="117"/>
      <c r="PCM75" s="117"/>
      <c r="PCN75" s="117"/>
      <c r="PCO75" s="117"/>
      <c r="PCP75" s="117"/>
      <c r="PCQ75" s="117"/>
      <c r="PCR75" s="117"/>
      <c r="PCS75" s="117"/>
      <c r="PCT75" s="117"/>
      <c r="PCU75" s="117"/>
      <c r="PCV75" s="117"/>
      <c r="PCW75" s="117"/>
      <c r="PCX75" s="117"/>
      <c r="PCY75" s="117"/>
      <c r="PCZ75" s="117"/>
      <c r="PDA75" s="117"/>
      <c r="PDB75" s="117"/>
      <c r="PDC75" s="117"/>
      <c r="PDD75" s="117"/>
      <c r="PDE75" s="117"/>
      <c r="PDF75" s="117"/>
      <c r="PDG75" s="117"/>
      <c r="PDH75" s="117"/>
      <c r="PDI75" s="117"/>
      <c r="PDJ75" s="117"/>
      <c r="PDK75" s="117"/>
      <c r="PDL75" s="117"/>
      <c r="PDM75" s="117"/>
      <c r="PDN75" s="117"/>
      <c r="PDO75" s="117"/>
      <c r="PDP75" s="117"/>
      <c r="PDQ75" s="117"/>
      <c r="PDR75" s="117"/>
      <c r="PDS75" s="117"/>
      <c r="PDT75" s="117"/>
      <c r="PDU75" s="117"/>
      <c r="PDV75" s="117"/>
      <c r="PDW75" s="117"/>
      <c r="PDX75" s="117"/>
      <c r="PDY75" s="117"/>
      <c r="PDZ75" s="117"/>
      <c r="PEA75" s="117"/>
      <c r="PEB75" s="117"/>
      <c r="PEC75" s="117"/>
      <c r="PED75" s="117"/>
      <c r="PEE75" s="117"/>
      <c r="PEF75" s="117"/>
      <c r="PEG75" s="117"/>
      <c r="PEH75" s="117"/>
      <c r="PEI75" s="117"/>
      <c r="PEJ75" s="117"/>
      <c r="PEK75" s="117"/>
      <c r="PEL75" s="117"/>
      <c r="PEM75" s="117"/>
      <c r="PEN75" s="117"/>
      <c r="PEO75" s="117"/>
      <c r="PEP75" s="117"/>
      <c r="PEQ75" s="117"/>
      <c r="PER75" s="117"/>
      <c r="PES75" s="117"/>
      <c r="PET75" s="117"/>
      <c r="PEU75" s="117"/>
      <c r="PEV75" s="117"/>
      <c r="PEW75" s="117"/>
      <c r="PEX75" s="117"/>
      <c r="PEY75" s="117"/>
      <c r="PEZ75" s="117"/>
      <c r="PFA75" s="117"/>
      <c r="PFB75" s="117"/>
      <c r="PFC75" s="117"/>
      <c r="PFD75" s="117"/>
      <c r="PFE75" s="117"/>
      <c r="PFF75" s="117"/>
      <c r="PFG75" s="117"/>
      <c r="PFH75" s="117"/>
      <c r="PFI75" s="117"/>
      <c r="PFJ75" s="117"/>
      <c r="PFK75" s="117"/>
      <c r="PFL75" s="117"/>
      <c r="PFM75" s="117"/>
      <c r="PFN75" s="117"/>
      <c r="PFO75" s="117"/>
      <c r="PFP75" s="117"/>
      <c r="PFQ75" s="117"/>
      <c r="PFR75" s="117"/>
      <c r="PFS75" s="117"/>
      <c r="PFT75" s="117"/>
      <c r="PFU75" s="117"/>
      <c r="PFV75" s="117"/>
      <c r="PFW75" s="117"/>
      <c r="PFX75" s="117"/>
      <c r="PFY75" s="117"/>
      <c r="PFZ75" s="117"/>
      <c r="PGA75" s="117"/>
      <c r="PGB75" s="117"/>
      <c r="PGC75" s="117"/>
      <c r="PGD75" s="117"/>
      <c r="PGE75" s="117"/>
      <c r="PGF75" s="117"/>
      <c r="PGG75" s="117"/>
      <c r="PGH75" s="117"/>
      <c r="PGI75" s="117"/>
      <c r="PGJ75" s="117"/>
      <c r="PGK75" s="117"/>
      <c r="PGL75" s="117"/>
      <c r="PGM75" s="117"/>
      <c r="PGN75" s="117"/>
      <c r="PGO75" s="117"/>
      <c r="PGP75" s="117"/>
      <c r="PGQ75" s="117"/>
      <c r="PGR75" s="117"/>
      <c r="PGS75" s="117"/>
      <c r="PGT75" s="117"/>
      <c r="PGU75" s="117"/>
      <c r="PGV75" s="117"/>
      <c r="PGW75" s="117"/>
      <c r="PGX75" s="117"/>
      <c r="PGY75" s="117"/>
      <c r="PGZ75" s="117"/>
      <c r="PHA75" s="117"/>
      <c r="PHB75" s="117"/>
      <c r="PHC75" s="117"/>
      <c r="PHD75" s="117"/>
      <c r="PHE75" s="117"/>
      <c r="PHF75" s="117"/>
      <c r="PHG75" s="117"/>
      <c r="PHH75" s="117"/>
      <c r="PHI75" s="117"/>
      <c r="PHJ75" s="117"/>
      <c r="PHK75" s="117"/>
      <c r="PHL75" s="117"/>
      <c r="PHM75" s="117"/>
      <c r="PHN75" s="117"/>
      <c r="PHO75" s="117"/>
      <c r="PHP75" s="117"/>
      <c r="PHQ75" s="117"/>
      <c r="PHR75" s="117"/>
      <c r="PHS75" s="117"/>
      <c r="PHT75" s="117"/>
      <c r="PHU75" s="117"/>
      <c r="PHV75" s="117"/>
      <c r="PHW75" s="117"/>
      <c r="PHX75" s="117"/>
      <c r="PHY75" s="117"/>
      <c r="PHZ75" s="117"/>
      <c r="PIA75" s="117"/>
      <c r="PIB75" s="117"/>
      <c r="PIC75" s="117"/>
      <c r="PID75" s="117"/>
      <c r="PIE75" s="117"/>
      <c r="PIF75" s="117"/>
      <c r="PIG75" s="117"/>
      <c r="PIH75" s="117"/>
      <c r="PII75" s="117"/>
      <c r="PIJ75" s="117"/>
      <c r="PIK75" s="117"/>
      <c r="PIL75" s="117"/>
      <c r="PIM75" s="117"/>
      <c r="PIN75" s="117"/>
      <c r="PIO75" s="117"/>
      <c r="PIP75" s="117"/>
      <c r="PIQ75" s="117"/>
      <c r="PIR75" s="117"/>
      <c r="PIS75" s="117"/>
      <c r="PIT75" s="117"/>
      <c r="PIU75" s="117"/>
      <c r="PIV75" s="117"/>
      <c r="PIW75" s="117"/>
      <c r="PIX75" s="117"/>
      <c r="PIY75" s="117"/>
      <c r="PIZ75" s="117"/>
      <c r="PJA75" s="117"/>
      <c r="PJB75" s="117"/>
      <c r="PJC75" s="117"/>
      <c r="PJD75" s="117"/>
      <c r="PJE75" s="117"/>
      <c r="PJF75" s="117"/>
      <c r="PJG75" s="117"/>
      <c r="PJH75" s="117"/>
      <c r="PJI75" s="117"/>
      <c r="PJJ75" s="117"/>
      <c r="PJK75" s="117"/>
      <c r="PJL75" s="117"/>
      <c r="PJM75" s="117"/>
      <c r="PJN75" s="117"/>
      <c r="PJO75" s="117"/>
      <c r="PJP75" s="117"/>
      <c r="PJQ75" s="117"/>
      <c r="PJR75" s="117"/>
      <c r="PJS75" s="117"/>
      <c r="PJT75" s="117"/>
      <c r="PJU75" s="117"/>
      <c r="PJV75" s="117"/>
      <c r="PJW75" s="117"/>
      <c r="PJX75" s="117"/>
      <c r="PJY75" s="117"/>
      <c r="PJZ75" s="117"/>
      <c r="PKA75" s="117"/>
      <c r="PKB75" s="117"/>
      <c r="PKC75" s="117"/>
      <c r="PKD75" s="117"/>
      <c r="PKE75" s="117"/>
      <c r="PKF75" s="117"/>
      <c r="PKG75" s="117"/>
      <c r="PKH75" s="117"/>
      <c r="PKI75" s="117"/>
      <c r="PKJ75" s="117"/>
      <c r="PKK75" s="117"/>
      <c r="PKL75" s="117"/>
      <c r="PKM75" s="117"/>
      <c r="PKN75" s="117"/>
      <c r="PKO75" s="117"/>
      <c r="PKP75" s="117"/>
      <c r="PKQ75" s="117"/>
      <c r="PKR75" s="117"/>
      <c r="PKS75" s="117"/>
      <c r="PKT75" s="117"/>
      <c r="PKU75" s="117"/>
      <c r="PKV75" s="117"/>
      <c r="PKW75" s="117"/>
      <c r="PKX75" s="117"/>
      <c r="PKY75" s="117"/>
      <c r="PKZ75" s="117"/>
      <c r="PLA75" s="117"/>
      <c r="PLB75" s="117"/>
      <c r="PLC75" s="117"/>
      <c r="PLD75" s="117"/>
      <c r="PLE75" s="117"/>
      <c r="PLF75" s="117"/>
      <c r="PLG75" s="117"/>
      <c r="PLH75" s="117"/>
      <c r="PLI75" s="117"/>
      <c r="PLJ75" s="117"/>
      <c r="PLK75" s="117"/>
      <c r="PLL75" s="117"/>
      <c r="PLM75" s="117"/>
      <c r="PLN75" s="117"/>
      <c r="PLO75" s="117"/>
      <c r="PLP75" s="117"/>
      <c r="PLQ75" s="117"/>
      <c r="PLR75" s="117"/>
      <c r="PLS75" s="117"/>
      <c r="PLT75" s="117"/>
      <c r="PLU75" s="117"/>
      <c r="PLV75" s="117"/>
      <c r="PLW75" s="117"/>
      <c r="PLX75" s="117"/>
      <c r="PLY75" s="117"/>
      <c r="PLZ75" s="117"/>
      <c r="PMA75" s="117"/>
      <c r="PMB75" s="117"/>
      <c r="PMC75" s="117"/>
      <c r="PMD75" s="117"/>
      <c r="PME75" s="117"/>
      <c r="PMF75" s="117"/>
      <c r="PMG75" s="117"/>
      <c r="PMH75" s="117"/>
      <c r="PMI75" s="117"/>
      <c r="PMJ75" s="117"/>
      <c r="PMK75" s="117"/>
      <c r="PML75" s="117"/>
      <c r="PMM75" s="117"/>
      <c r="PMN75" s="117"/>
      <c r="PMO75" s="117"/>
      <c r="PMP75" s="117"/>
      <c r="PMQ75" s="117"/>
      <c r="PMR75" s="117"/>
      <c r="PMS75" s="117"/>
      <c r="PMT75" s="117"/>
      <c r="PMU75" s="117"/>
      <c r="PMV75" s="117"/>
      <c r="PMW75" s="117"/>
      <c r="PMX75" s="117"/>
      <c r="PMY75" s="117"/>
      <c r="PMZ75" s="117"/>
      <c r="PNA75" s="117"/>
      <c r="PNB75" s="117"/>
      <c r="PNC75" s="117"/>
      <c r="PND75" s="117"/>
      <c r="PNE75" s="117"/>
      <c r="PNF75" s="117"/>
      <c r="PNG75" s="117"/>
      <c r="PNH75" s="117"/>
      <c r="PNI75" s="117"/>
      <c r="PNJ75" s="117"/>
      <c r="PNK75" s="117"/>
      <c r="PNL75" s="117"/>
      <c r="PNM75" s="117"/>
      <c r="PNN75" s="117"/>
      <c r="PNO75" s="117"/>
      <c r="PNP75" s="117"/>
      <c r="PNQ75" s="117"/>
      <c r="PNR75" s="117"/>
      <c r="PNS75" s="117"/>
      <c r="PNT75" s="117"/>
      <c r="PNU75" s="117"/>
      <c r="PNV75" s="117"/>
      <c r="PNW75" s="117"/>
      <c r="PNX75" s="117"/>
      <c r="PNY75" s="117"/>
      <c r="PNZ75" s="117"/>
      <c r="POA75" s="117"/>
      <c r="POB75" s="117"/>
      <c r="POC75" s="117"/>
      <c r="POD75" s="117"/>
      <c r="POE75" s="117"/>
      <c r="POF75" s="117"/>
      <c r="POG75" s="117"/>
      <c r="POH75" s="117"/>
      <c r="POI75" s="117"/>
      <c r="POJ75" s="117"/>
      <c r="POK75" s="117"/>
      <c r="POL75" s="117"/>
      <c r="POM75" s="117"/>
      <c r="PON75" s="117"/>
      <c r="POO75" s="117"/>
      <c r="POP75" s="117"/>
      <c r="POQ75" s="117"/>
      <c r="POR75" s="117"/>
      <c r="POS75" s="117"/>
      <c r="POT75" s="117"/>
      <c r="POU75" s="117"/>
      <c r="POV75" s="117"/>
      <c r="POW75" s="117"/>
      <c r="POX75" s="117"/>
      <c r="POY75" s="117"/>
      <c r="POZ75" s="117"/>
      <c r="PPA75" s="117"/>
      <c r="PPB75" s="117"/>
      <c r="PPC75" s="117"/>
      <c r="PPD75" s="117"/>
      <c r="PPE75" s="117"/>
      <c r="PPF75" s="117"/>
      <c r="PPG75" s="117"/>
      <c r="PPH75" s="117"/>
      <c r="PPI75" s="117"/>
      <c r="PPJ75" s="117"/>
      <c r="PPK75" s="117"/>
      <c r="PPL75" s="117"/>
      <c r="PPM75" s="117"/>
      <c r="PPN75" s="117"/>
      <c r="PPO75" s="117"/>
      <c r="PPP75" s="117"/>
      <c r="PPQ75" s="117"/>
      <c r="PPR75" s="117"/>
      <c r="PPS75" s="117"/>
      <c r="PPT75" s="117"/>
      <c r="PPU75" s="117"/>
      <c r="PPV75" s="117"/>
      <c r="PPW75" s="117"/>
      <c r="PPX75" s="117"/>
      <c r="PPY75" s="117"/>
      <c r="PPZ75" s="117"/>
      <c r="PQA75" s="117"/>
      <c r="PQB75" s="117"/>
      <c r="PQC75" s="117"/>
      <c r="PQD75" s="117"/>
      <c r="PQE75" s="117"/>
      <c r="PQF75" s="117"/>
      <c r="PQG75" s="117"/>
      <c r="PQH75" s="117"/>
      <c r="PQI75" s="117"/>
      <c r="PQJ75" s="117"/>
      <c r="PQK75" s="117"/>
      <c r="PQL75" s="117"/>
      <c r="PQM75" s="117"/>
      <c r="PQN75" s="117"/>
      <c r="PQO75" s="117"/>
      <c r="PQP75" s="117"/>
      <c r="PQQ75" s="117"/>
      <c r="PQR75" s="117"/>
      <c r="PQS75" s="117"/>
      <c r="PQT75" s="117"/>
      <c r="PQU75" s="117"/>
      <c r="PQV75" s="117"/>
      <c r="PQW75" s="117"/>
      <c r="PQX75" s="117"/>
      <c r="PQY75" s="117"/>
      <c r="PQZ75" s="117"/>
      <c r="PRA75" s="117"/>
      <c r="PRB75" s="117"/>
      <c r="PRC75" s="117"/>
      <c r="PRD75" s="117"/>
      <c r="PRE75" s="117"/>
      <c r="PRF75" s="117"/>
      <c r="PRG75" s="117"/>
      <c r="PRH75" s="117"/>
      <c r="PRI75" s="117"/>
      <c r="PRJ75" s="117"/>
      <c r="PRK75" s="117"/>
      <c r="PRL75" s="117"/>
      <c r="PRM75" s="117"/>
      <c r="PRN75" s="117"/>
      <c r="PRO75" s="117"/>
      <c r="PRP75" s="117"/>
      <c r="PRQ75" s="117"/>
      <c r="PRR75" s="117"/>
      <c r="PRS75" s="117"/>
      <c r="PRT75" s="117"/>
      <c r="PRU75" s="117"/>
      <c r="PRV75" s="117"/>
      <c r="PRW75" s="117"/>
      <c r="PRX75" s="117"/>
      <c r="PRY75" s="117"/>
      <c r="PRZ75" s="117"/>
      <c r="PSA75" s="117"/>
      <c r="PSB75" s="117"/>
      <c r="PSC75" s="117"/>
      <c r="PSD75" s="117"/>
      <c r="PSE75" s="117"/>
      <c r="PSF75" s="117"/>
      <c r="PSG75" s="117"/>
      <c r="PSH75" s="117"/>
      <c r="PSI75" s="117"/>
      <c r="PSJ75" s="117"/>
      <c r="PSK75" s="117"/>
      <c r="PSL75" s="117"/>
      <c r="PSM75" s="117"/>
      <c r="PSN75" s="117"/>
      <c r="PSO75" s="117"/>
      <c r="PSP75" s="117"/>
      <c r="PSQ75" s="117"/>
      <c r="PSR75" s="117"/>
      <c r="PSS75" s="117"/>
      <c r="PST75" s="117"/>
      <c r="PSU75" s="117"/>
      <c r="PSV75" s="117"/>
      <c r="PSW75" s="117"/>
      <c r="PSX75" s="117"/>
      <c r="PSY75" s="117"/>
      <c r="PSZ75" s="117"/>
      <c r="PTA75" s="117"/>
      <c r="PTB75" s="117"/>
      <c r="PTC75" s="117"/>
      <c r="PTD75" s="117"/>
      <c r="PTE75" s="117"/>
      <c r="PTF75" s="117"/>
      <c r="PTG75" s="117"/>
      <c r="PTH75" s="117"/>
      <c r="PTI75" s="117"/>
      <c r="PTJ75" s="117"/>
      <c r="PTK75" s="117"/>
      <c r="PTL75" s="117"/>
      <c r="PTM75" s="117"/>
      <c r="PTN75" s="117"/>
      <c r="PTO75" s="117"/>
      <c r="PTP75" s="117"/>
      <c r="PTQ75" s="117"/>
      <c r="PTR75" s="117"/>
      <c r="PTS75" s="117"/>
      <c r="PTT75" s="117"/>
      <c r="PTU75" s="117"/>
      <c r="PTV75" s="117"/>
      <c r="PTW75" s="117"/>
      <c r="PTX75" s="117"/>
      <c r="PTY75" s="117"/>
      <c r="PTZ75" s="117"/>
      <c r="PUA75" s="117"/>
      <c r="PUB75" s="117"/>
      <c r="PUC75" s="117"/>
      <c r="PUD75" s="117"/>
      <c r="PUE75" s="117"/>
      <c r="PUF75" s="117"/>
      <c r="PUG75" s="117"/>
      <c r="PUH75" s="117"/>
      <c r="PUI75" s="117"/>
      <c r="PUJ75" s="117"/>
      <c r="PUK75" s="117"/>
      <c r="PUL75" s="117"/>
      <c r="PUM75" s="117"/>
      <c r="PUN75" s="117"/>
      <c r="PUO75" s="117"/>
      <c r="PUP75" s="117"/>
      <c r="PUQ75" s="117"/>
      <c r="PUR75" s="117"/>
      <c r="PUS75" s="117"/>
      <c r="PUT75" s="117"/>
      <c r="PUU75" s="117"/>
      <c r="PUV75" s="117"/>
      <c r="PUW75" s="117"/>
      <c r="PUX75" s="117"/>
      <c r="PUY75" s="117"/>
      <c r="PUZ75" s="117"/>
      <c r="PVA75" s="117"/>
      <c r="PVB75" s="117"/>
      <c r="PVC75" s="117"/>
      <c r="PVD75" s="117"/>
      <c r="PVE75" s="117"/>
      <c r="PVF75" s="117"/>
      <c r="PVG75" s="117"/>
      <c r="PVH75" s="117"/>
      <c r="PVI75" s="117"/>
      <c r="PVJ75" s="117"/>
      <c r="PVK75" s="117"/>
      <c r="PVL75" s="117"/>
      <c r="PVM75" s="117"/>
      <c r="PVN75" s="117"/>
      <c r="PVO75" s="117"/>
      <c r="PVP75" s="117"/>
      <c r="PVQ75" s="117"/>
      <c r="PVR75" s="117"/>
      <c r="PVS75" s="117"/>
      <c r="PVT75" s="117"/>
      <c r="PVU75" s="117"/>
      <c r="PVV75" s="117"/>
      <c r="PVW75" s="117"/>
      <c r="PVX75" s="117"/>
      <c r="PVY75" s="117"/>
      <c r="PVZ75" s="117"/>
      <c r="PWA75" s="117"/>
      <c r="PWB75" s="117"/>
      <c r="PWC75" s="117"/>
      <c r="PWD75" s="117"/>
      <c r="PWE75" s="117"/>
      <c r="PWF75" s="117"/>
      <c r="PWG75" s="117"/>
      <c r="PWH75" s="117"/>
      <c r="PWI75" s="117"/>
      <c r="PWJ75" s="117"/>
      <c r="PWK75" s="117"/>
      <c r="PWL75" s="117"/>
      <c r="PWM75" s="117"/>
      <c r="PWN75" s="117"/>
      <c r="PWO75" s="117"/>
      <c r="PWP75" s="117"/>
      <c r="PWQ75" s="117"/>
      <c r="PWR75" s="117"/>
      <c r="PWS75" s="117"/>
      <c r="PWT75" s="117"/>
      <c r="PWU75" s="117"/>
      <c r="PWV75" s="117"/>
      <c r="PWW75" s="117"/>
      <c r="PWX75" s="117"/>
      <c r="PWY75" s="117"/>
      <c r="PWZ75" s="117"/>
      <c r="PXA75" s="117"/>
      <c r="PXB75" s="117"/>
      <c r="PXC75" s="117"/>
      <c r="PXD75" s="117"/>
      <c r="PXE75" s="117"/>
      <c r="PXF75" s="117"/>
      <c r="PXG75" s="117"/>
      <c r="PXH75" s="117"/>
      <c r="PXI75" s="117"/>
      <c r="PXJ75" s="117"/>
      <c r="PXK75" s="117"/>
      <c r="PXL75" s="117"/>
      <c r="PXM75" s="117"/>
      <c r="PXN75" s="117"/>
      <c r="PXO75" s="117"/>
      <c r="PXP75" s="117"/>
      <c r="PXQ75" s="117"/>
      <c r="PXR75" s="117"/>
      <c r="PXS75" s="117"/>
      <c r="PXT75" s="117"/>
      <c r="PXU75" s="117"/>
      <c r="PXV75" s="117"/>
      <c r="PXW75" s="117"/>
      <c r="PXX75" s="117"/>
      <c r="PXY75" s="117"/>
      <c r="PXZ75" s="117"/>
      <c r="PYA75" s="117"/>
      <c r="PYB75" s="117"/>
      <c r="PYC75" s="117"/>
      <c r="PYD75" s="117"/>
      <c r="PYE75" s="117"/>
      <c r="PYF75" s="117"/>
      <c r="PYG75" s="117"/>
      <c r="PYH75" s="117"/>
      <c r="PYI75" s="117"/>
      <c r="PYJ75" s="117"/>
      <c r="PYK75" s="117"/>
      <c r="PYL75" s="117"/>
      <c r="PYM75" s="117"/>
      <c r="PYN75" s="117"/>
      <c r="PYO75" s="117"/>
      <c r="PYP75" s="117"/>
      <c r="PYQ75" s="117"/>
      <c r="PYR75" s="117"/>
      <c r="PYS75" s="117"/>
      <c r="PYT75" s="117"/>
      <c r="PYU75" s="117"/>
      <c r="PYV75" s="117"/>
      <c r="PYW75" s="117"/>
      <c r="PYX75" s="117"/>
      <c r="PYY75" s="117"/>
      <c r="PYZ75" s="117"/>
      <c r="PZA75" s="117"/>
      <c r="PZB75" s="117"/>
      <c r="PZC75" s="117"/>
      <c r="PZD75" s="117"/>
      <c r="PZE75" s="117"/>
      <c r="PZF75" s="117"/>
      <c r="PZG75" s="117"/>
      <c r="PZH75" s="117"/>
      <c r="PZI75" s="117"/>
      <c r="PZJ75" s="117"/>
      <c r="PZK75" s="117"/>
      <c r="PZL75" s="117"/>
      <c r="PZM75" s="117"/>
      <c r="PZN75" s="117"/>
      <c r="PZO75" s="117"/>
      <c r="PZP75" s="117"/>
      <c r="PZQ75" s="117"/>
      <c r="PZR75" s="117"/>
      <c r="PZS75" s="117"/>
      <c r="PZT75" s="117"/>
      <c r="PZU75" s="117"/>
      <c r="PZV75" s="117"/>
      <c r="PZW75" s="117"/>
      <c r="PZX75" s="117"/>
      <c r="PZY75" s="117"/>
      <c r="PZZ75" s="117"/>
      <c r="QAA75" s="117"/>
      <c r="QAB75" s="117"/>
      <c r="QAC75" s="117"/>
      <c r="QAD75" s="117"/>
      <c r="QAE75" s="117"/>
      <c r="QAF75" s="117"/>
      <c r="QAG75" s="117"/>
      <c r="QAH75" s="117"/>
      <c r="QAI75" s="117"/>
      <c r="QAJ75" s="117"/>
      <c r="QAK75" s="117"/>
      <c r="QAL75" s="117"/>
      <c r="QAM75" s="117"/>
      <c r="QAN75" s="117"/>
      <c r="QAO75" s="117"/>
      <c r="QAP75" s="117"/>
      <c r="QAQ75" s="117"/>
      <c r="QAR75" s="117"/>
      <c r="QAS75" s="117"/>
      <c r="QAT75" s="117"/>
      <c r="QAU75" s="117"/>
      <c r="QAV75" s="117"/>
      <c r="QAW75" s="117"/>
      <c r="QAX75" s="117"/>
      <c r="QAY75" s="117"/>
      <c r="QAZ75" s="117"/>
      <c r="QBA75" s="117"/>
      <c r="QBB75" s="117"/>
      <c r="QBC75" s="117"/>
      <c r="QBD75" s="117"/>
      <c r="QBE75" s="117"/>
      <c r="QBF75" s="117"/>
      <c r="QBG75" s="117"/>
      <c r="QBH75" s="117"/>
      <c r="QBI75" s="117"/>
      <c r="QBJ75" s="117"/>
      <c r="QBK75" s="117"/>
      <c r="QBL75" s="117"/>
      <c r="QBM75" s="117"/>
      <c r="QBN75" s="117"/>
      <c r="QBO75" s="117"/>
      <c r="QBP75" s="117"/>
      <c r="QBQ75" s="117"/>
      <c r="QBR75" s="117"/>
      <c r="QBS75" s="117"/>
      <c r="QBT75" s="117"/>
      <c r="QBU75" s="117"/>
      <c r="QBV75" s="117"/>
      <c r="QBW75" s="117"/>
      <c r="QBX75" s="117"/>
      <c r="QBY75" s="117"/>
      <c r="QBZ75" s="117"/>
      <c r="QCA75" s="117"/>
      <c r="QCB75" s="117"/>
      <c r="QCC75" s="117"/>
      <c r="QCD75" s="117"/>
      <c r="QCE75" s="117"/>
      <c r="QCF75" s="117"/>
      <c r="QCG75" s="117"/>
      <c r="QCH75" s="117"/>
      <c r="QCI75" s="117"/>
      <c r="QCJ75" s="117"/>
      <c r="QCK75" s="117"/>
      <c r="QCL75" s="117"/>
      <c r="QCM75" s="117"/>
      <c r="QCN75" s="117"/>
      <c r="QCO75" s="117"/>
      <c r="QCP75" s="117"/>
      <c r="QCQ75" s="117"/>
      <c r="QCR75" s="117"/>
      <c r="QCS75" s="117"/>
      <c r="QCT75" s="117"/>
      <c r="QCU75" s="117"/>
      <c r="QCV75" s="117"/>
      <c r="QCW75" s="117"/>
      <c r="QCX75" s="117"/>
      <c r="QCY75" s="117"/>
      <c r="QCZ75" s="117"/>
      <c r="QDA75" s="117"/>
      <c r="QDB75" s="117"/>
      <c r="QDC75" s="117"/>
      <c r="QDD75" s="117"/>
      <c r="QDE75" s="117"/>
      <c r="QDF75" s="117"/>
      <c r="QDG75" s="117"/>
      <c r="QDH75" s="117"/>
      <c r="QDI75" s="117"/>
      <c r="QDJ75" s="117"/>
      <c r="QDK75" s="117"/>
      <c r="QDL75" s="117"/>
      <c r="QDM75" s="117"/>
      <c r="QDN75" s="117"/>
      <c r="QDO75" s="117"/>
      <c r="QDP75" s="117"/>
      <c r="QDQ75" s="117"/>
      <c r="QDR75" s="117"/>
      <c r="QDS75" s="117"/>
      <c r="QDT75" s="117"/>
      <c r="QDU75" s="117"/>
      <c r="QDV75" s="117"/>
      <c r="QDW75" s="117"/>
      <c r="QDX75" s="117"/>
      <c r="QDY75" s="117"/>
      <c r="QDZ75" s="117"/>
      <c r="QEA75" s="117"/>
      <c r="QEB75" s="117"/>
      <c r="QEC75" s="117"/>
      <c r="QED75" s="117"/>
      <c r="QEE75" s="117"/>
      <c r="QEF75" s="117"/>
      <c r="QEG75" s="117"/>
      <c r="QEH75" s="117"/>
      <c r="QEI75" s="117"/>
      <c r="QEJ75" s="117"/>
      <c r="QEK75" s="117"/>
      <c r="QEL75" s="117"/>
      <c r="QEM75" s="117"/>
      <c r="QEN75" s="117"/>
      <c r="QEO75" s="117"/>
      <c r="QEP75" s="117"/>
      <c r="QEQ75" s="117"/>
      <c r="QER75" s="117"/>
      <c r="QES75" s="117"/>
      <c r="QET75" s="117"/>
      <c r="QEU75" s="117"/>
      <c r="QEV75" s="117"/>
      <c r="QEW75" s="117"/>
      <c r="QEX75" s="117"/>
      <c r="QEY75" s="117"/>
      <c r="QEZ75" s="117"/>
      <c r="QFA75" s="117"/>
      <c r="QFB75" s="117"/>
      <c r="QFC75" s="117"/>
      <c r="QFD75" s="117"/>
      <c r="QFE75" s="117"/>
      <c r="QFF75" s="117"/>
      <c r="QFG75" s="117"/>
      <c r="QFH75" s="117"/>
      <c r="QFI75" s="117"/>
      <c r="QFJ75" s="117"/>
      <c r="QFK75" s="117"/>
      <c r="QFL75" s="117"/>
      <c r="QFM75" s="117"/>
      <c r="QFN75" s="117"/>
      <c r="QFO75" s="117"/>
      <c r="QFP75" s="117"/>
      <c r="QFQ75" s="117"/>
      <c r="QFR75" s="117"/>
      <c r="QFS75" s="117"/>
      <c r="QFT75" s="117"/>
      <c r="QFU75" s="117"/>
      <c r="QFV75" s="117"/>
      <c r="QFW75" s="117"/>
      <c r="QFX75" s="117"/>
      <c r="QFY75" s="117"/>
      <c r="QFZ75" s="117"/>
      <c r="QGA75" s="117"/>
      <c r="QGB75" s="117"/>
      <c r="QGC75" s="117"/>
      <c r="QGD75" s="117"/>
      <c r="QGE75" s="117"/>
      <c r="QGF75" s="117"/>
      <c r="QGG75" s="117"/>
      <c r="QGH75" s="117"/>
      <c r="QGI75" s="117"/>
      <c r="QGJ75" s="117"/>
      <c r="QGK75" s="117"/>
      <c r="QGL75" s="117"/>
      <c r="QGM75" s="117"/>
      <c r="QGN75" s="117"/>
      <c r="QGO75" s="117"/>
      <c r="QGP75" s="117"/>
      <c r="QGQ75" s="117"/>
      <c r="QGR75" s="117"/>
      <c r="QGS75" s="117"/>
      <c r="QGT75" s="117"/>
      <c r="QGU75" s="117"/>
      <c r="QGV75" s="117"/>
      <c r="QGW75" s="117"/>
      <c r="QGX75" s="117"/>
      <c r="QGY75" s="117"/>
      <c r="QGZ75" s="117"/>
      <c r="QHA75" s="117"/>
      <c r="QHB75" s="117"/>
      <c r="QHC75" s="117"/>
      <c r="QHD75" s="117"/>
      <c r="QHE75" s="117"/>
      <c r="QHF75" s="117"/>
      <c r="QHG75" s="117"/>
      <c r="QHH75" s="117"/>
      <c r="QHI75" s="117"/>
      <c r="QHJ75" s="117"/>
      <c r="QHK75" s="117"/>
      <c r="QHL75" s="117"/>
      <c r="QHM75" s="117"/>
      <c r="QHN75" s="117"/>
      <c r="QHO75" s="117"/>
      <c r="QHP75" s="117"/>
      <c r="QHQ75" s="117"/>
      <c r="QHR75" s="117"/>
      <c r="QHS75" s="117"/>
      <c r="QHT75" s="117"/>
      <c r="QHU75" s="117"/>
      <c r="QHV75" s="117"/>
      <c r="QHW75" s="117"/>
      <c r="QHX75" s="117"/>
      <c r="QHY75" s="117"/>
      <c r="QHZ75" s="117"/>
      <c r="QIA75" s="117"/>
      <c r="QIB75" s="117"/>
      <c r="QIC75" s="117"/>
      <c r="QID75" s="117"/>
      <c r="QIE75" s="117"/>
      <c r="QIF75" s="117"/>
      <c r="QIG75" s="117"/>
      <c r="QIH75" s="117"/>
      <c r="QII75" s="117"/>
      <c r="QIJ75" s="117"/>
      <c r="QIK75" s="117"/>
      <c r="QIL75" s="117"/>
      <c r="QIM75" s="117"/>
      <c r="QIN75" s="117"/>
      <c r="QIO75" s="117"/>
      <c r="QIP75" s="117"/>
      <c r="QIQ75" s="117"/>
      <c r="QIR75" s="117"/>
      <c r="QIS75" s="117"/>
      <c r="QIT75" s="117"/>
      <c r="QIU75" s="117"/>
      <c r="QIV75" s="117"/>
      <c r="QIW75" s="117"/>
      <c r="QIX75" s="117"/>
      <c r="QIY75" s="117"/>
      <c r="QIZ75" s="117"/>
      <c r="QJA75" s="117"/>
      <c r="QJB75" s="117"/>
      <c r="QJC75" s="117"/>
      <c r="QJD75" s="117"/>
      <c r="QJE75" s="117"/>
      <c r="QJF75" s="117"/>
      <c r="QJG75" s="117"/>
      <c r="QJH75" s="117"/>
      <c r="QJI75" s="117"/>
      <c r="QJJ75" s="117"/>
      <c r="QJK75" s="117"/>
      <c r="QJL75" s="117"/>
      <c r="QJM75" s="117"/>
      <c r="QJN75" s="117"/>
      <c r="QJO75" s="117"/>
      <c r="QJP75" s="117"/>
      <c r="QJQ75" s="117"/>
      <c r="QJR75" s="117"/>
      <c r="QJS75" s="117"/>
      <c r="QJT75" s="117"/>
      <c r="QJU75" s="117"/>
      <c r="QJV75" s="117"/>
      <c r="QJW75" s="117"/>
      <c r="QJX75" s="117"/>
      <c r="QJY75" s="117"/>
      <c r="QJZ75" s="117"/>
      <c r="QKA75" s="117"/>
      <c r="QKB75" s="117"/>
      <c r="QKC75" s="117"/>
      <c r="QKD75" s="117"/>
      <c r="QKE75" s="117"/>
      <c r="QKF75" s="117"/>
      <c r="QKG75" s="117"/>
      <c r="QKH75" s="117"/>
      <c r="QKI75" s="117"/>
      <c r="QKJ75" s="117"/>
      <c r="QKK75" s="117"/>
      <c r="QKL75" s="117"/>
      <c r="QKM75" s="117"/>
      <c r="QKN75" s="117"/>
      <c r="QKO75" s="117"/>
      <c r="QKP75" s="117"/>
      <c r="QKQ75" s="117"/>
      <c r="QKR75" s="117"/>
      <c r="QKS75" s="117"/>
      <c r="QKT75" s="117"/>
      <c r="QKU75" s="117"/>
      <c r="QKV75" s="117"/>
      <c r="QKW75" s="117"/>
      <c r="QKX75" s="117"/>
      <c r="QKY75" s="117"/>
      <c r="QKZ75" s="117"/>
      <c r="QLA75" s="117"/>
      <c r="QLB75" s="117"/>
      <c r="QLC75" s="117"/>
      <c r="QLD75" s="117"/>
      <c r="QLE75" s="117"/>
      <c r="QLF75" s="117"/>
      <c r="QLG75" s="117"/>
      <c r="QLH75" s="117"/>
      <c r="QLI75" s="117"/>
      <c r="QLJ75" s="117"/>
      <c r="QLK75" s="117"/>
      <c r="QLL75" s="117"/>
      <c r="QLM75" s="117"/>
      <c r="QLN75" s="117"/>
      <c r="QLO75" s="117"/>
      <c r="QLP75" s="117"/>
      <c r="QLQ75" s="117"/>
      <c r="QLR75" s="117"/>
      <c r="QLS75" s="117"/>
      <c r="QLT75" s="117"/>
      <c r="QLU75" s="117"/>
      <c r="QLV75" s="117"/>
      <c r="QLW75" s="117"/>
      <c r="QLX75" s="117"/>
      <c r="QLY75" s="117"/>
      <c r="QLZ75" s="117"/>
      <c r="QMA75" s="117"/>
      <c r="QMB75" s="117"/>
      <c r="QMC75" s="117"/>
      <c r="QMD75" s="117"/>
      <c r="QME75" s="117"/>
      <c r="QMF75" s="117"/>
      <c r="QMG75" s="117"/>
      <c r="QMH75" s="117"/>
      <c r="QMI75" s="117"/>
      <c r="QMJ75" s="117"/>
      <c r="QMK75" s="117"/>
      <c r="QML75" s="117"/>
      <c r="QMM75" s="117"/>
      <c r="QMN75" s="117"/>
      <c r="QMO75" s="117"/>
      <c r="QMP75" s="117"/>
      <c r="QMQ75" s="117"/>
      <c r="QMR75" s="117"/>
      <c r="QMS75" s="117"/>
      <c r="QMT75" s="117"/>
      <c r="QMU75" s="117"/>
      <c r="QMV75" s="117"/>
      <c r="QMW75" s="117"/>
      <c r="QMX75" s="117"/>
      <c r="QMY75" s="117"/>
      <c r="QMZ75" s="117"/>
      <c r="QNA75" s="117"/>
      <c r="QNB75" s="117"/>
      <c r="QNC75" s="117"/>
      <c r="QND75" s="117"/>
      <c r="QNE75" s="117"/>
      <c r="QNF75" s="117"/>
      <c r="QNG75" s="117"/>
      <c r="QNH75" s="117"/>
      <c r="QNI75" s="117"/>
      <c r="QNJ75" s="117"/>
      <c r="QNK75" s="117"/>
      <c r="QNL75" s="117"/>
      <c r="QNM75" s="117"/>
      <c r="QNN75" s="117"/>
      <c r="QNO75" s="117"/>
      <c r="QNP75" s="117"/>
      <c r="QNQ75" s="117"/>
      <c r="QNR75" s="117"/>
      <c r="QNS75" s="117"/>
      <c r="QNT75" s="117"/>
      <c r="QNU75" s="117"/>
      <c r="QNV75" s="117"/>
      <c r="QNW75" s="117"/>
      <c r="QNX75" s="117"/>
      <c r="QNY75" s="117"/>
      <c r="QNZ75" s="117"/>
      <c r="QOA75" s="117"/>
      <c r="QOB75" s="117"/>
      <c r="QOC75" s="117"/>
      <c r="QOD75" s="117"/>
      <c r="QOE75" s="117"/>
      <c r="QOF75" s="117"/>
      <c r="QOG75" s="117"/>
      <c r="QOH75" s="117"/>
      <c r="QOI75" s="117"/>
      <c r="QOJ75" s="117"/>
      <c r="QOK75" s="117"/>
      <c r="QOL75" s="117"/>
      <c r="QOM75" s="117"/>
      <c r="QON75" s="117"/>
      <c r="QOO75" s="117"/>
      <c r="QOP75" s="117"/>
      <c r="QOQ75" s="117"/>
      <c r="QOR75" s="117"/>
      <c r="QOS75" s="117"/>
      <c r="QOT75" s="117"/>
      <c r="QOU75" s="117"/>
      <c r="QOV75" s="117"/>
      <c r="QOW75" s="117"/>
      <c r="QOX75" s="117"/>
      <c r="QOY75" s="117"/>
      <c r="QOZ75" s="117"/>
      <c r="QPA75" s="117"/>
      <c r="QPB75" s="117"/>
      <c r="QPC75" s="117"/>
      <c r="QPD75" s="117"/>
      <c r="QPE75" s="117"/>
      <c r="QPF75" s="117"/>
      <c r="QPG75" s="117"/>
      <c r="QPH75" s="117"/>
      <c r="QPI75" s="117"/>
      <c r="QPJ75" s="117"/>
      <c r="QPK75" s="117"/>
      <c r="QPL75" s="117"/>
      <c r="QPM75" s="117"/>
      <c r="QPN75" s="117"/>
      <c r="QPO75" s="117"/>
      <c r="QPP75" s="117"/>
      <c r="QPQ75" s="117"/>
      <c r="QPR75" s="117"/>
      <c r="QPS75" s="117"/>
      <c r="QPT75" s="117"/>
      <c r="QPU75" s="117"/>
      <c r="QPV75" s="117"/>
      <c r="QPW75" s="117"/>
      <c r="QPX75" s="117"/>
      <c r="QPY75" s="117"/>
      <c r="QPZ75" s="117"/>
      <c r="QQA75" s="117"/>
      <c r="QQB75" s="117"/>
      <c r="QQC75" s="117"/>
      <c r="QQD75" s="117"/>
      <c r="QQE75" s="117"/>
      <c r="QQF75" s="117"/>
      <c r="QQG75" s="117"/>
      <c r="QQH75" s="117"/>
      <c r="QQI75" s="117"/>
      <c r="QQJ75" s="117"/>
      <c r="QQK75" s="117"/>
      <c r="QQL75" s="117"/>
      <c r="QQM75" s="117"/>
      <c r="QQN75" s="117"/>
      <c r="QQO75" s="117"/>
      <c r="QQP75" s="117"/>
      <c r="QQQ75" s="117"/>
      <c r="QQR75" s="117"/>
      <c r="QQS75" s="117"/>
      <c r="QQT75" s="117"/>
      <c r="QQU75" s="117"/>
      <c r="QQV75" s="117"/>
      <c r="QQW75" s="117"/>
      <c r="QQX75" s="117"/>
      <c r="QQY75" s="117"/>
      <c r="QQZ75" s="117"/>
      <c r="QRA75" s="117"/>
      <c r="QRB75" s="117"/>
      <c r="QRC75" s="117"/>
      <c r="QRD75" s="117"/>
      <c r="QRE75" s="117"/>
      <c r="QRF75" s="117"/>
      <c r="QRG75" s="117"/>
      <c r="QRH75" s="117"/>
      <c r="QRI75" s="117"/>
      <c r="QRJ75" s="117"/>
      <c r="QRK75" s="117"/>
      <c r="QRL75" s="117"/>
      <c r="QRM75" s="117"/>
      <c r="QRN75" s="117"/>
      <c r="QRO75" s="117"/>
      <c r="QRP75" s="117"/>
      <c r="QRQ75" s="117"/>
      <c r="QRR75" s="117"/>
      <c r="QRS75" s="117"/>
      <c r="QRT75" s="117"/>
      <c r="QRU75" s="117"/>
      <c r="QRV75" s="117"/>
      <c r="QRW75" s="117"/>
      <c r="QRX75" s="117"/>
      <c r="QRY75" s="117"/>
      <c r="QRZ75" s="117"/>
      <c r="QSA75" s="117"/>
      <c r="QSB75" s="117"/>
      <c r="QSC75" s="117"/>
      <c r="QSD75" s="117"/>
      <c r="QSE75" s="117"/>
      <c r="QSF75" s="117"/>
      <c r="QSG75" s="117"/>
      <c r="QSH75" s="117"/>
      <c r="QSI75" s="117"/>
      <c r="QSJ75" s="117"/>
      <c r="QSK75" s="117"/>
      <c r="QSL75" s="117"/>
      <c r="QSM75" s="117"/>
      <c r="QSN75" s="117"/>
      <c r="QSO75" s="117"/>
      <c r="QSP75" s="117"/>
      <c r="QSQ75" s="117"/>
      <c r="QSR75" s="117"/>
      <c r="QSS75" s="117"/>
      <c r="QST75" s="117"/>
      <c r="QSU75" s="117"/>
      <c r="QSV75" s="117"/>
      <c r="QSW75" s="117"/>
      <c r="QSX75" s="117"/>
      <c r="QSY75" s="117"/>
      <c r="QSZ75" s="117"/>
      <c r="QTA75" s="117"/>
      <c r="QTB75" s="117"/>
      <c r="QTC75" s="117"/>
      <c r="QTD75" s="117"/>
      <c r="QTE75" s="117"/>
      <c r="QTF75" s="117"/>
      <c r="QTG75" s="117"/>
      <c r="QTH75" s="117"/>
      <c r="QTI75" s="117"/>
      <c r="QTJ75" s="117"/>
      <c r="QTK75" s="117"/>
      <c r="QTL75" s="117"/>
      <c r="QTM75" s="117"/>
      <c r="QTN75" s="117"/>
      <c r="QTO75" s="117"/>
      <c r="QTP75" s="117"/>
      <c r="QTQ75" s="117"/>
      <c r="QTR75" s="117"/>
      <c r="QTS75" s="117"/>
      <c r="QTT75" s="117"/>
      <c r="QTU75" s="117"/>
      <c r="QTV75" s="117"/>
      <c r="QTW75" s="117"/>
      <c r="QTX75" s="117"/>
      <c r="QTY75" s="117"/>
      <c r="QTZ75" s="117"/>
      <c r="QUA75" s="117"/>
      <c r="QUB75" s="117"/>
      <c r="QUC75" s="117"/>
      <c r="QUD75" s="117"/>
      <c r="QUE75" s="117"/>
      <c r="QUF75" s="117"/>
      <c r="QUG75" s="117"/>
      <c r="QUH75" s="117"/>
      <c r="QUI75" s="117"/>
      <c r="QUJ75" s="117"/>
      <c r="QUK75" s="117"/>
      <c r="QUL75" s="117"/>
      <c r="QUM75" s="117"/>
      <c r="QUN75" s="117"/>
      <c r="QUO75" s="117"/>
      <c r="QUP75" s="117"/>
      <c r="QUQ75" s="117"/>
      <c r="QUR75" s="117"/>
      <c r="QUS75" s="117"/>
      <c r="QUT75" s="117"/>
      <c r="QUU75" s="117"/>
      <c r="QUV75" s="117"/>
      <c r="QUW75" s="117"/>
      <c r="QUX75" s="117"/>
      <c r="QUY75" s="117"/>
      <c r="QUZ75" s="117"/>
      <c r="QVA75" s="117"/>
      <c r="QVB75" s="117"/>
      <c r="QVC75" s="117"/>
      <c r="QVD75" s="117"/>
      <c r="QVE75" s="117"/>
      <c r="QVF75" s="117"/>
      <c r="QVG75" s="117"/>
      <c r="QVH75" s="117"/>
      <c r="QVI75" s="117"/>
      <c r="QVJ75" s="117"/>
      <c r="QVK75" s="117"/>
      <c r="QVL75" s="117"/>
      <c r="QVM75" s="117"/>
      <c r="QVN75" s="117"/>
      <c r="QVO75" s="117"/>
      <c r="QVP75" s="117"/>
      <c r="QVQ75" s="117"/>
      <c r="QVR75" s="117"/>
      <c r="QVS75" s="117"/>
      <c r="QVT75" s="117"/>
      <c r="QVU75" s="117"/>
      <c r="QVV75" s="117"/>
      <c r="QVW75" s="117"/>
      <c r="QVX75" s="117"/>
      <c r="QVY75" s="117"/>
      <c r="QVZ75" s="117"/>
      <c r="QWA75" s="117"/>
      <c r="QWB75" s="117"/>
      <c r="QWC75" s="117"/>
      <c r="QWD75" s="117"/>
      <c r="QWE75" s="117"/>
      <c r="QWF75" s="117"/>
      <c r="QWG75" s="117"/>
      <c r="QWH75" s="117"/>
      <c r="QWI75" s="117"/>
      <c r="QWJ75" s="117"/>
      <c r="QWK75" s="117"/>
      <c r="QWL75" s="117"/>
      <c r="QWM75" s="117"/>
      <c r="QWN75" s="117"/>
      <c r="QWO75" s="117"/>
      <c r="QWP75" s="117"/>
      <c r="QWQ75" s="117"/>
      <c r="QWR75" s="117"/>
      <c r="QWS75" s="117"/>
      <c r="QWT75" s="117"/>
      <c r="QWU75" s="117"/>
      <c r="QWV75" s="117"/>
      <c r="QWW75" s="117"/>
      <c r="QWX75" s="117"/>
      <c r="QWY75" s="117"/>
      <c r="QWZ75" s="117"/>
      <c r="QXA75" s="117"/>
      <c r="QXB75" s="117"/>
      <c r="QXC75" s="117"/>
      <c r="QXD75" s="117"/>
      <c r="QXE75" s="117"/>
      <c r="QXF75" s="117"/>
      <c r="QXG75" s="117"/>
      <c r="QXH75" s="117"/>
      <c r="QXI75" s="117"/>
      <c r="QXJ75" s="117"/>
      <c r="QXK75" s="117"/>
      <c r="QXL75" s="117"/>
      <c r="QXM75" s="117"/>
      <c r="QXN75" s="117"/>
      <c r="QXO75" s="117"/>
      <c r="QXP75" s="117"/>
      <c r="QXQ75" s="117"/>
      <c r="QXR75" s="117"/>
      <c r="QXS75" s="117"/>
      <c r="QXT75" s="117"/>
      <c r="QXU75" s="117"/>
      <c r="QXV75" s="117"/>
      <c r="QXW75" s="117"/>
      <c r="QXX75" s="117"/>
      <c r="QXY75" s="117"/>
      <c r="QXZ75" s="117"/>
      <c r="QYA75" s="117"/>
      <c r="QYB75" s="117"/>
      <c r="QYC75" s="117"/>
      <c r="QYD75" s="117"/>
      <c r="QYE75" s="117"/>
      <c r="QYF75" s="117"/>
      <c r="QYG75" s="117"/>
      <c r="QYH75" s="117"/>
      <c r="QYI75" s="117"/>
      <c r="QYJ75" s="117"/>
      <c r="QYK75" s="117"/>
      <c r="QYL75" s="117"/>
      <c r="QYM75" s="117"/>
      <c r="QYN75" s="117"/>
      <c r="QYO75" s="117"/>
      <c r="QYP75" s="117"/>
      <c r="QYQ75" s="117"/>
      <c r="QYR75" s="117"/>
      <c r="QYS75" s="117"/>
      <c r="QYT75" s="117"/>
      <c r="QYU75" s="117"/>
      <c r="QYV75" s="117"/>
      <c r="QYW75" s="117"/>
      <c r="QYX75" s="117"/>
      <c r="QYY75" s="117"/>
      <c r="QYZ75" s="117"/>
      <c r="QZA75" s="117"/>
      <c r="QZB75" s="117"/>
      <c r="QZC75" s="117"/>
      <c r="QZD75" s="117"/>
      <c r="QZE75" s="117"/>
      <c r="QZF75" s="117"/>
      <c r="QZG75" s="117"/>
      <c r="QZH75" s="117"/>
      <c r="QZI75" s="117"/>
      <c r="QZJ75" s="117"/>
      <c r="QZK75" s="117"/>
      <c r="QZL75" s="117"/>
      <c r="QZM75" s="117"/>
      <c r="QZN75" s="117"/>
      <c r="QZO75" s="117"/>
      <c r="QZP75" s="117"/>
      <c r="QZQ75" s="117"/>
      <c r="QZR75" s="117"/>
      <c r="QZS75" s="117"/>
      <c r="QZT75" s="117"/>
      <c r="QZU75" s="117"/>
      <c r="QZV75" s="117"/>
      <c r="QZW75" s="117"/>
      <c r="QZX75" s="117"/>
      <c r="QZY75" s="117"/>
      <c r="QZZ75" s="117"/>
      <c r="RAA75" s="117"/>
      <c r="RAB75" s="117"/>
      <c r="RAC75" s="117"/>
      <c r="RAD75" s="117"/>
      <c r="RAE75" s="117"/>
      <c r="RAF75" s="117"/>
      <c r="RAG75" s="117"/>
      <c r="RAH75" s="117"/>
      <c r="RAI75" s="117"/>
      <c r="RAJ75" s="117"/>
      <c r="RAK75" s="117"/>
      <c r="RAL75" s="117"/>
      <c r="RAM75" s="117"/>
      <c r="RAN75" s="117"/>
      <c r="RAO75" s="117"/>
      <c r="RAP75" s="117"/>
      <c r="RAQ75" s="117"/>
      <c r="RAR75" s="117"/>
      <c r="RAS75" s="117"/>
      <c r="RAT75" s="117"/>
      <c r="RAU75" s="117"/>
      <c r="RAV75" s="117"/>
      <c r="RAW75" s="117"/>
      <c r="RAX75" s="117"/>
      <c r="RAY75" s="117"/>
      <c r="RAZ75" s="117"/>
      <c r="RBA75" s="117"/>
      <c r="RBB75" s="117"/>
      <c r="RBC75" s="117"/>
      <c r="RBD75" s="117"/>
      <c r="RBE75" s="117"/>
      <c r="RBF75" s="117"/>
      <c r="RBG75" s="117"/>
      <c r="RBH75" s="117"/>
      <c r="RBI75" s="117"/>
      <c r="RBJ75" s="117"/>
      <c r="RBK75" s="117"/>
      <c r="RBL75" s="117"/>
      <c r="RBM75" s="117"/>
      <c r="RBN75" s="117"/>
      <c r="RBO75" s="117"/>
      <c r="RBP75" s="117"/>
      <c r="RBQ75" s="117"/>
      <c r="RBR75" s="117"/>
      <c r="RBS75" s="117"/>
      <c r="RBT75" s="117"/>
      <c r="RBU75" s="117"/>
      <c r="RBV75" s="117"/>
      <c r="RBW75" s="117"/>
      <c r="RBX75" s="117"/>
      <c r="RBY75" s="117"/>
      <c r="RBZ75" s="117"/>
      <c r="RCA75" s="117"/>
      <c r="RCB75" s="117"/>
      <c r="RCC75" s="117"/>
      <c r="RCD75" s="117"/>
      <c r="RCE75" s="117"/>
      <c r="RCF75" s="117"/>
      <c r="RCG75" s="117"/>
      <c r="RCH75" s="117"/>
      <c r="RCI75" s="117"/>
      <c r="RCJ75" s="117"/>
      <c r="RCK75" s="117"/>
      <c r="RCL75" s="117"/>
      <c r="RCM75" s="117"/>
      <c r="RCN75" s="117"/>
      <c r="RCO75" s="117"/>
      <c r="RCP75" s="117"/>
      <c r="RCQ75" s="117"/>
      <c r="RCR75" s="117"/>
      <c r="RCS75" s="117"/>
      <c r="RCT75" s="117"/>
      <c r="RCU75" s="117"/>
      <c r="RCV75" s="117"/>
      <c r="RCW75" s="117"/>
      <c r="RCX75" s="117"/>
      <c r="RCY75" s="117"/>
      <c r="RCZ75" s="117"/>
      <c r="RDA75" s="117"/>
      <c r="RDB75" s="117"/>
      <c r="RDC75" s="117"/>
      <c r="RDD75" s="117"/>
      <c r="RDE75" s="117"/>
      <c r="RDF75" s="117"/>
      <c r="RDG75" s="117"/>
      <c r="RDH75" s="117"/>
      <c r="RDI75" s="117"/>
      <c r="RDJ75" s="117"/>
      <c r="RDK75" s="117"/>
      <c r="RDL75" s="117"/>
      <c r="RDM75" s="117"/>
      <c r="RDN75" s="117"/>
      <c r="RDO75" s="117"/>
      <c r="RDP75" s="117"/>
      <c r="RDQ75" s="117"/>
      <c r="RDR75" s="117"/>
      <c r="RDS75" s="117"/>
      <c r="RDT75" s="117"/>
      <c r="RDU75" s="117"/>
      <c r="RDV75" s="117"/>
      <c r="RDW75" s="117"/>
      <c r="RDX75" s="117"/>
      <c r="RDY75" s="117"/>
      <c r="RDZ75" s="117"/>
      <c r="REA75" s="117"/>
      <c r="REB75" s="117"/>
      <c r="REC75" s="117"/>
      <c r="RED75" s="117"/>
      <c r="REE75" s="117"/>
      <c r="REF75" s="117"/>
      <c r="REG75" s="117"/>
      <c r="REH75" s="117"/>
      <c r="REI75" s="117"/>
      <c r="REJ75" s="117"/>
      <c r="REK75" s="117"/>
      <c r="REL75" s="117"/>
      <c r="REM75" s="117"/>
      <c r="REN75" s="117"/>
      <c r="REO75" s="117"/>
      <c r="REP75" s="117"/>
      <c r="REQ75" s="117"/>
      <c r="RER75" s="117"/>
      <c r="RES75" s="117"/>
      <c r="RET75" s="117"/>
      <c r="REU75" s="117"/>
      <c r="REV75" s="117"/>
      <c r="REW75" s="117"/>
      <c r="REX75" s="117"/>
      <c r="REY75" s="117"/>
      <c r="REZ75" s="117"/>
      <c r="RFA75" s="117"/>
      <c r="RFB75" s="117"/>
      <c r="RFC75" s="117"/>
      <c r="RFD75" s="117"/>
      <c r="RFE75" s="117"/>
      <c r="RFF75" s="117"/>
      <c r="RFG75" s="117"/>
      <c r="RFH75" s="117"/>
      <c r="RFI75" s="117"/>
      <c r="RFJ75" s="117"/>
      <c r="RFK75" s="117"/>
      <c r="RFL75" s="117"/>
      <c r="RFM75" s="117"/>
      <c r="RFN75" s="117"/>
      <c r="RFO75" s="117"/>
      <c r="RFP75" s="117"/>
      <c r="RFQ75" s="117"/>
      <c r="RFR75" s="117"/>
      <c r="RFS75" s="117"/>
      <c r="RFT75" s="117"/>
      <c r="RFU75" s="117"/>
      <c r="RFV75" s="117"/>
      <c r="RFW75" s="117"/>
      <c r="RFX75" s="117"/>
      <c r="RFY75" s="117"/>
      <c r="RFZ75" s="117"/>
      <c r="RGA75" s="117"/>
      <c r="RGB75" s="117"/>
      <c r="RGC75" s="117"/>
      <c r="RGD75" s="117"/>
      <c r="RGE75" s="117"/>
      <c r="RGF75" s="117"/>
      <c r="RGG75" s="117"/>
      <c r="RGH75" s="117"/>
      <c r="RGI75" s="117"/>
      <c r="RGJ75" s="117"/>
      <c r="RGK75" s="117"/>
      <c r="RGL75" s="117"/>
      <c r="RGM75" s="117"/>
      <c r="RGN75" s="117"/>
      <c r="RGO75" s="117"/>
      <c r="RGP75" s="117"/>
      <c r="RGQ75" s="117"/>
      <c r="RGR75" s="117"/>
      <c r="RGS75" s="117"/>
      <c r="RGT75" s="117"/>
      <c r="RGU75" s="117"/>
      <c r="RGV75" s="117"/>
      <c r="RGW75" s="117"/>
      <c r="RGX75" s="117"/>
      <c r="RGY75" s="117"/>
      <c r="RGZ75" s="117"/>
      <c r="RHA75" s="117"/>
      <c r="RHB75" s="117"/>
      <c r="RHC75" s="117"/>
      <c r="RHD75" s="117"/>
      <c r="RHE75" s="117"/>
      <c r="RHF75" s="117"/>
      <c r="RHG75" s="117"/>
      <c r="RHH75" s="117"/>
      <c r="RHI75" s="117"/>
      <c r="RHJ75" s="117"/>
      <c r="RHK75" s="117"/>
      <c r="RHL75" s="117"/>
      <c r="RHM75" s="117"/>
      <c r="RHN75" s="117"/>
      <c r="RHO75" s="117"/>
      <c r="RHP75" s="117"/>
      <c r="RHQ75" s="117"/>
      <c r="RHR75" s="117"/>
      <c r="RHS75" s="117"/>
      <c r="RHT75" s="117"/>
      <c r="RHU75" s="117"/>
      <c r="RHV75" s="117"/>
      <c r="RHW75" s="117"/>
      <c r="RHX75" s="117"/>
      <c r="RHY75" s="117"/>
      <c r="RHZ75" s="117"/>
      <c r="RIA75" s="117"/>
      <c r="RIB75" s="117"/>
      <c r="RIC75" s="117"/>
      <c r="RID75" s="117"/>
      <c r="RIE75" s="117"/>
      <c r="RIF75" s="117"/>
      <c r="RIG75" s="117"/>
      <c r="RIH75" s="117"/>
      <c r="RII75" s="117"/>
      <c r="RIJ75" s="117"/>
      <c r="RIK75" s="117"/>
      <c r="RIL75" s="117"/>
      <c r="RIM75" s="117"/>
      <c r="RIN75" s="117"/>
      <c r="RIO75" s="117"/>
      <c r="RIP75" s="117"/>
      <c r="RIQ75" s="117"/>
      <c r="RIR75" s="117"/>
      <c r="RIS75" s="117"/>
      <c r="RIT75" s="117"/>
      <c r="RIU75" s="117"/>
      <c r="RIV75" s="117"/>
      <c r="RIW75" s="117"/>
      <c r="RIX75" s="117"/>
      <c r="RIY75" s="117"/>
      <c r="RIZ75" s="117"/>
      <c r="RJA75" s="117"/>
      <c r="RJB75" s="117"/>
      <c r="RJC75" s="117"/>
      <c r="RJD75" s="117"/>
      <c r="RJE75" s="117"/>
      <c r="RJF75" s="117"/>
      <c r="RJG75" s="117"/>
      <c r="RJH75" s="117"/>
      <c r="RJI75" s="117"/>
      <c r="RJJ75" s="117"/>
      <c r="RJK75" s="117"/>
      <c r="RJL75" s="117"/>
      <c r="RJM75" s="117"/>
      <c r="RJN75" s="117"/>
      <c r="RJO75" s="117"/>
      <c r="RJP75" s="117"/>
      <c r="RJQ75" s="117"/>
      <c r="RJR75" s="117"/>
      <c r="RJS75" s="117"/>
      <c r="RJT75" s="117"/>
      <c r="RJU75" s="117"/>
      <c r="RJV75" s="117"/>
      <c r="RJW75" s="117"/>
      <c r="RJX75" s="117"/>
      <c r="RJY75" s="117"/>
      <c r="RJZ75" s="117"/>
      <c r="RKA75" s="117"/>
      <c r="RKB75" s="117"/>
      <c r="RKC75" s="117"/>
      <c r="RKD75" s="117"/>
      <c r="RKE75" s="117"/>
      <c r="RKF75" s="117"/>
      <c r="RKG75" s="117"/>
      <c r="RKH75" s="117"/>
      <c r="RKI75" s="117"/>
      <c r="RKJ75" s="117"/>
      <c r="RKK75" s="117"/>
      <c r="RKL75" s="117"/>
      <c r="RKM75" s="117"/>
      <c r="RKN75" s="117"/>
      <c r="RKO75" s="117"/>
      <c r="RKP75" s="117"/>
      <c r="RKQ75" s="117"/>
      <c r="RKR75" s="117"/>
      <c r="RKS75" s="117"/>
      <c r="RKT75" s="117"/>
      <c r="RKU75" s="117"/>
      <c r="RKV75" s="117"/>
      <c r="RKW75" s="117"/>
      <c r="RKX75" s="117"/>
      <c r="RKY75" s="117"/>
      <c r="RKZ75" s="117"/>
      <c r="RLA75" s="117"/>
      <c r="RLB75" s="117"/>
      <c r="RLC75" s="117"/>
      <c r="RLD75" s="117"/>
      <c r="RLE75" s="117"/>
      <c r="RLF75" s="117"/>
      <c r="RLG75" s="117"/>
      <c r="RLH75" s="117"/>
      <c r="RLI75" s="117"/>
      <c r="RLJ75" s="117"/>
      <c r="RLK75" s="117"/>
      <c r="RLL75" s="117"/>
      <c r="RLM75" s="117"/>
      <c r="RLN75" s="117"/>
      <c r="RLO75" s="117"/>
      <c r="RLP75" s="117"/>
      <c r="RLQ75" s="117"/>
      <c r="RLR75" s="117"/>
      <c r="RLS75" s="117"/>
      <c r="RLT75" s="117"/>
      <c r="RLU75" s="117"/>
      <c r="RLV75" s="117"/>
      <c r="RLW75" s="117"/>
      <c r="RLX75" s="117"/>
      <c r="RLY75" s="117"/>
      <c r="RLZ75" s="117"/>
      <c r="RMA75" s="117"/>
      <c r="RMB75" s="117"/>
      <c r="RMC75" s="117"/>
      <c r="RMD75" s="117"/>
      <c r="RME75" s="117"/>
      <c r="RMF75" s="117"/>
      <c r="RMG75" s="117"/>
      <c r="RMH75" s="117"/>
      <c r="RMI75" s="117"/>
      <c r="RMJ75" s="117"/>
      <c r="RMK75" s="117"/>
      <c r="RML75" s="117"/>
      <c r="RMM75" s="117"/>
      <c r="RMN75" s="117"/>
      <c r="RMO75" s="117"/>
      <c r="RMP75" s="117"/>
      <c r="RMQ75" s="117"/>
      <c r="RMR75" s="117"/>
      <c r="RMS75" s="117"/>
      <c r="RMT75" s="117"/>
      <c r="RMU75" s="117"/>
      <c r="RMV75" s="117"/>
      <c r="RMW75" s="117"/>
      <c r="RMX75" s="117"/>
      <c r="RMY75" s="117"/>
      <c r="RMZ75" s="117"/>
      <c r="RNA75" s="117"/>
      <c r="RNB75" s="117"/>
      <c r="RNC75" s="117"/>
      <c r="RND75" s="117"/>
      <c r="RNE75" s="117"/>
      <c r="RNF75" s="117"/>
      <c r="RNG75" s="117"/>
      <c r="RNH75" s="117"/>
      <c r="RNI75" s="117"/>
      <c r="RNJ75" s="117"/>
      <c r="RNK75" s="117"/>
      <c r="RNL75" s="117"/>
      <c r="RNM75" s="117"/>
      <c r="RNN75" s="117"/>
      <c r="RNO75" s="117"/>
      <c r="RNP75" s="117"/>
      <c r="RNQ75" s="117"/>
      <c r="RNR75" s="117"/>
      <c r="RNS75" s="117"/>
      <c r="RNT75" s="117"/>
      <c r="RNU75" s="117"/>
      <c r="RNV75" s="117"/>
      <c r="RNW75" s="117"/>
      <c r="RNX75" s="117"/>
      <c r="RNY75" s="117"/>
      <c r="RNZ75" s="117"/>
      <c r="ROA75" s="117"/>
      <c r="ROB75" s="117"/>
      <c r="ROC75" s="117"/>
      <c r="ROD75" s="117"/>
      <c r="ROE75" s="117"/>
      <c r="ROF75" s="117"/>
      <c r="ROG75" s="117"/>
      <c r="ROH75" s="117"/>
      <c r="ROI75" s="117"/>
      <c r="ROJ75" s="117"/>
      <c r="ROK75" s="117"/>
      <c r="ROL75" s="117"/>
      <c r="ROM75" s="117"/>
      <c r="RON75" s="117"/>
      <c r="ROO75" s="117"/>
      <c r="ROP75" s="117"/>
      <c r="ROQ75" s="117"/>
      <c r="ROR75" s="117"/>
      <c r="ROS75" s="117"/>
      <c r="ROT75" s="117"/>
      <c r="ROU75" s="117"/>
      <c r="ROV75" s="117"/>
      <c r="ROW75" s="117"/>
      <c r="ROX75" s="117"/>
      <c r="ROY75" s="117"/>
      <c r="ROZ75" s="117"/>
      <c r="RPA75" s="117"/>
      <c r="RPB75" s="117"/>
      <c r="RPC75" s="117"/>
      <c r="RPD75" s="117"/>
      <c r="RPE75" s="117"/>
      <c r="RPF75" s="117"/>
      <c r="RPG75" s="117"/>
      <c r="RPH75" s="117"/>
      <c r="RPI75" s="117"/>
      <c r="RPJ75" s="117"/>
      <c r="RPK75" s="117"/>
      <c r="RPL75" s="117"/>
      <c r="RPM75" s="117"/>
      <c r="RPN75" s="117"/>
      <c r="RPO75" s="117"/>
      <c r="RPP75" s="117"/>
      <c r="RPQ75" s="117"/>
      <c r="RPR75" s="117"/>
      <c r="RPS75" s="117"/>
      <c r="RPT75" s="117"/>
      <c r="RPU75" s="117"/>
      <c r="RPV75" s="117"/>
      <c r="RPW75" s="117"/>
      <c r="RPX75" s="117"/>
      <c r="RPY75" s="117"/>
      <c r="RPZ75" s="117"/>
      <c r="RQA75" s="117"/>
      <c r="RQB75" s="117"/>
      <c r="RQC75" s="117"/>
      <c r="RQD75" s="117"/>
      <c r="RQE75" s="117"/>
      <c r="RQF75" s="117"/>
      <c r="RQG75" s="117"/>
      <c r="RQH75" s="117"/>
      <c r="RQI75" s="117"/>
      <c r="RQJ75" s="117"/>
      <c r="RQK75" s="117"/>
      <c r="RQL75" s="117"/>
      <c r="RQM75" s="117"/>
      <c r="RQN75" s="117"/>
      <c r="RQO75" s="117"/>
      <c r="RQP75" s="117"/>
      <c r="RQQ75" s="117"/>
      <c r="RQR75" s="117"/>
      <c r="RQS75" s="117"/>
      <c r="RQT75" s="117"/>
      <c r="RQU75" s="117"/>
      <c r="RQV75" s="117"/>
      <c r="RQW75" s="117"/>
      <c r="RQX75" s="117"/>
      <c r="RQY75" s="117"/>
      <c r="RQZ75" s="117"/>
      <c r="RRA75" s="117"/>
      <c r="RRB75" s="117"/>
      <c r="RRC75" s="117"/>
      <c r="RRD75" s="117"/>
      <c r="RRE75" s="117"/>
      <c r="RRF75" s="117"/>
      <c r="RRG75" s="117"/>
      <c r="RRH75" s="117"/>
      <c r="RRI75" s="117"/>
      <c r="RRJ75" s="117"/>
      <c r="RRK75" s="117"/>
      <c r="RRL75" s="117"/>
      <c r="RRM75" s="117"/>
      <c r="RRN75" s="117"/>
      <c r="RRO75" s="117"/>
      <c r="RRP75" s="117"/>
      <c r="RRQ75" s="117"/>
      <c r="RRR75" s="117"/>
      <c r="RRS75" s="117"/>
      <c r="RRT75" s="117"/>
      <c r="RRU75" s="117"/>
      <c r="RRV75" s="117"/>
      <c r="RRW75" s="117"/>
      <c r="RRX75" s="117"/>
      <c r="RRY75" s="117"/>
      <c r="RRZ75" s="117"/>
      <c r="RSA75" s="117"/>
      <c r="RSB75" s="117"/>
      <c r="RSC75" s="117"/>
      <c r="RSD75" s="117"/>
      <c r="RSE75" s="117"/>
      <c r="RSF75" s="117"/>
      <c r="RSG75" s="117"/>
      <c r="RSH75" s="117"/>
      <c r="RSI75" s="117"/>
      <c r="RSJ75" s="117"/>
      <c r="RSK75" s="117"/>
      <c r="RSL75" s="117"/>
      <c r="RSM75" s="117"/>
      <c r="RSN75" s="117"/>
      <c r="RSO75" s="117"/>
      <c r="RSP75" s="117"/>
      <c r="RSQ75" s="117"/>
      <c r="RSR75" s="117"/>
      <c r="RSS75" s="117"/>
      <c r="RST75" s="117"/>
      <c r="RSU75" s="117"/>
      <c r="RSV75" s="117"/>
      <c r="RSW75" s="117"/>
      <c r="RSX75" s="117"/>
      <c r="RSY75" s="117"/>
      <c r="RSZ75" s="117"/>
      <c r="RTA75" s="117"/>
      <c r="RTB75" s="117"/>
      <c r="RTC75" s="117"/>
      <c r="RTD75" s="117"/>
      <c r="RTE75" s="117"/>
      <c r="RTF75" s="117"/>
      <c r="RTG75" s="117"/>
      <c r="RTH75" s="117"/>
      <c r="RTI75" s="117"/>
      <c r="RTJ75" s="117"/>
      <c r="RTK75" s="117"/>
      <c r="RTL75" s="117"/>
      <c r="RTM75" s="117"/>
      <c r="RTN75" s="117"/>
      <c r="RTO75" s="117"/>
      <c r="RTP75" s="117"/>
      <c r="RTQ75" s="117"/>
      <c r="RTR75" s="117"/>
      <c r="RTS75" s="117"/>
      <c r="RTT75" s="117"/>
      <c r="RTU75" s="117"/>
      <c r="RTV75" s="117"/>
      <c r="RTW75" s="117"/>
      <c r="RTX75" s="117"/>
      <c r="RTY75" s="117"/>
      <c r="RTZ75" s="117"/>
      <c r="RUA75" s="117"/>
      <c r="RUB75" s="117"/>
      <c r="RUC75" s="117"/>
      <c r="RUD75" s="117"/>
      <c r="RUE75" s="117"/>
      <c r="RUF75" s="117"/>
      <c r="RUG75" s="117"/>
      <c r="RUH75" s="117"/>
      <c r="RUI75" s="117"/>
      <c r="RUJ75" s="117"/>
      <c r="RUK75" s="117"/>
      <c r="RUL75" s="117"/>
      <c r="RUM75" s="117"/>
      <c r="RUN75" s="117"/>
      <c r="RUO75" s="117"/>
      <c r="RUP75" s="117"/>
      <c r="RUQ75" s="117"/>
      <c r="RUR75" s="117"/>
      <c r="RUS75" s="117"/>
      <c r="RUT75" s="117"/>
      <c r="RUU75" s="117"/>
      <c r="RUV75" s="117"/>
      <c r="RUW75" s="117"/>
      <c r="RUX75" s="117"/>
      <c r="RUY75" s="117"/>
      <c r="RUZ75" s="117"/>
      <c r="RVA75" s="117"/>
      <c r="RVB75" s="117"/>
      <c r="RVC75" s="117"/>
      <c r="RVD75" s="117"/>
      <c r="RVE75" s="117"/>
      <c r="RVF75" s="117"/>
      <c r="RVG75" s="117"/>
      <c r="RVH75" s="117"/>
      <c r="RVI75" s="117"/>
      <c r="RVJ75" s="117"/>
      <c r="RVK75" s="117"/>
      <c r="RVL75" s="117"/>
      <c r="RVM75" s="117"/>
      <c r="RVN75" s="117"/>
      <c r="RVO75" s="117"/>
      <c r="RVP75" s="117"/>
      <c r="RVQ75" s="117"/>
      <c r="RVR75" s="117"/>
      <c r="RVS75" s="117"/>
      <c r="RVT75" s="117"/>
      <c r="RVU75" s="117"/>
      <c r="RVV75" s="117"/>
      <c r="RVW75" s="117"/>
      <c r="RVX75" s="117"/>
      <c r="RVY75" s="117"/>
      <c r="RVZ75" s="117"/>
      <c r="RWA75" s="117"/>
      <c r="RWB75" s="117"/>
      <c r="RWC75" s="117"/>
      <c r="RWD75" s="117"/>
      <c r="RWE75" s="117"/>
      <c r="RWF75" s="117"/>
      <c r="RWG75" s="117"/>
      <c r="RWH75" s="117"/>
      <c r="RWI75" s="117"/>
      <c r="RWJ75" s="117"/>
      <c r="RWK75" s="117"/>
      <c r="RWL75" s="117"/>
      <c r="RWM75" s="117"/>
      <c r="RWN75" s="117"/>
      <c r="RWO75" s="117"/>
      <c r="RWP75" s="117"/>
      <c r="RWQ75" s="117"/>
      <c r="RWR75" s="117"/>
      <c r="RWS75" s="117"/>
      <c r="RWT75" s="117"/>
      <c r="RWU75" s="117"/>
      <c r="RWV75" s="117"/>
      <c r="RWW75" s="117"/>
      <c r="RWX75" s="117"/>
      <c r="RWY75" s="117"/>
      <c r="RWZ75" s="117"/>
      <c r="RXA75" s="117"/>
      <c r="RXB75" s="117"/>
      <c r="RXC75" s="117"/>
      <c r="RXD75" s="117"/>
      <c r="RXE75" s="117"/>
      <c r="RXF75" s="117"/>
      <c r="RXG75" s="117"/>
      <c r="RXH75" s="117"/>
      <c r="RXI75" s="117"/>
      <c r="RXJ75" s="117"/>
      <c r="RXK75" s="117"/>
      <c r="RXL75" s="117"/>
      <c r="RXM75" s="117"/>
      <c r="RXN75" s="117"/>
      <c r="RXO75" s="117"/>
      <c r="RXP75" s="117"/>
      <c r="RXQ75" s="117"/>
      <c r="RXR75" s="117"/>
      <c r="RXS75" s="117"/>
      <c r="RXT75" s="117"/>
      <c r="RXU75" s="117"/>
      <c r="RXV75" s="117"/>
      <c r="RXW75" s="117"/>
      <c r="RXX75" s="117"/>
      <c r="RXY75" s="117"/>
      <c r="RXZ75" s="117"/>
      <c r="RYA75" s="117"/>
      <c r="RYB75" s="117"/>
      <c r="RYC75" s="117"/>
      <c r="RYD75" s="117"/>
      <c r="RYE75" s="117"/>
      <c r="RYF75" s="117"/>
      <c r="RYG75" s="117"/>
      <c r="RYH75" s="117"/>
      <c r="RYI75" s="117"/>
      <c r="RYJ75" s="117"/>
      <c r="RYK75" s="117"/>
      <c r="RYL75" s="117"/>
      <c r="RYM75" s="117"/>
      <c r="RYN75" s="117"/>
      <c r="RYO75" s="117"/>
      <c r="RYP75" s="117"/>
      <c r="RYQ75" s="117"/>
      <c r="RYR75" s="117"/>
      <c r="RYS75" s="117"/>
      <c r="RYT75" s="117"/>
      <c r="RYU75" s="117"/>
      <c r="RYV75" s="117"/>
      <c r="RYW75" s="117"/>
      <c r="RYX75" s="117"/>
      <c r="RYY75" s="117"/>
      <c r="RYZ75" s="117"/>
      <c r="RZA75" s="117"/>
      <c r="RZB75" s="117"/>
      <c r="RZC75" s="117"/>
      <c r="RZD75" s="117"/>
      <c r="RZE75" s="117"/>
      <c r="RZF75" s="117"/>
      <c r="RZG75" s="117"/>
      <c r="RZH75" s="117"/>
      <c r="RZI75" s="117"/>
      <c r="RZJ75" s="117"/>
      <c r="RZK75" s="117"/>
      <c r="RZL75" s="117"/>
      <c r="RZM75" s="117"/>
      <c r="RZN75" s="117"/>
      <c r="RZO75" s="117"/>
      <c r="RZP75" s="117"/>
      <c r="RZQ75" s="117"/>
      <c r="RZR75" s="117"/>
      <c r="RZS75" s="117"/>
      <c r="RZT75" s="117"/>
      <c r="RZU75" s="117"/>
      <c r="RZV75" s="117"/>
      <c r="RZW75" s="117"/>
      <c r="RZX75" s="117"/>
      <c r="RZY75" s="117"/>
      <c r="RZZ75" s="117"/>
      <c r="SAA75" s="117"/>
      <c r="SAB75" s="117"/>
      <c r="SAC75" s="117"/>
      <c r="SAD75" s="117"/>
      <c r="SAE75" s="117"/>
      <c r="SAF75" s="117"/>
      <c r="SAG75" s="117"/>
      <c r="SAH75" s="117"/>
      <c r="SAI75" s="117"/>
      <c r="SAJ75" s="117"/>
      <c r="SAK75" s="117"/>
      <c r="SAL75" s="117"/>
      <c r="SAM75" s="117"/>
      <c r="SAN75" s="117"/>
      <c r="SAO75" s="117"/>
      <c r="SAP75" s="117"/>
      <c r="SAQ75" s="117"/>
      <c r="SAR75" s="117"/>
      <c r="SAS75" s="117"/>
      <c r="SAT75" s="117"/>
      <c r="SAU75" s="117"/>
      <c r="SAV75" s="117"/>
      <c r="SAW75" s="117"/>
      <c r="SAX75" s="117"/>
      <c r="SAY75" s="117"/>
      <c r="SAZ75" s="117"/>
      <c r="SBA75" s="117"/>
      <c r="SBB75" s="117"/>
      <c r="SBC75" s="117"/>
      <c r="SBD75" s="117"/>
      <c r="SBE75" s="117"/>
      <c r="SBF75" s="117"/>
      <c r="SBG75" s="117"/>
      <c r="SBH75" s="117"/>
      <c r="SBI75" s="117"/>
      <c r="SBJ75" s="117"/>
      <c r="SBK75" s="117"/>
      <c r="SBL75" s="117"/>
      <c r="SBM75" s="117"/>
      <c r="SBN75" s="117"/>
      <c r="SBO75" s="117"/>
      <c r="SBP75" s="117"/>
      <c r="SBQ75" s="117"/>
      <c r="SBR75" s="117"/>
      <c r="SBS75" s="117"/>
      <c r="SBT75" s="117"/>
      <c r="SBU75" s="117"/>
      <c r="SBV75" s="117"/>
      <c r="SBW75" s="117"/>
      <c r="SBX75" s="117"/>
      <c r="SBY75" s="117"/>
      <c r="SBZ75" s="117"/>
      <c r="SCA75" s="117"/>
      <c r="SCB75" s="117"/>
      <c r="SCC75" s="117"/>
      <c r="SCD75" s="117"/>
      <c r="SCE75" s="117"/>
      <c r="SCF75" s="117"/>
      <c r="SCG75" s="117"/>
      <c r="SCH75" s="117"/>
      <c r="SCI75" s="117"/>
      <c r="SCJ75" s="117"/>
      <c r="SCK75" s="117"/>
      <c r="SCL75" s="117"/>
      <c r="SCM75" s="117"/>
      <c r="SCN75" s="117"/>
      <c r="SCO75" s="117"/>
      <c r="SCP75" s="117"/>
      <c r="SCQ75" s="117"/>
      <c r="SCR75" s="117"/>
      <c r="SCS75" s="117"/>
      <c r="SCT75" s="117"/>
      <c r="SCU75" s="117"/>
      <c r="SCV75" s="117"/>
      <c r="SCW75" s="117"/>
      <c r="SCX75" s="117"/>
      <c r="SCY75" s="117"/>
      <c r="SCZ75" s="117"/>
      <c r="SDA75" s="117"/>
      <c r="SDB75" s="117"/>
      <c r="SDC75" s="117"/>
      <c r="SDD75" s="117"/>
      <c r="SDE75" s="117"/>
      <c r="SDF75" s="117"/>
      <c r="SDG75" s="117"/>
      <c r="SDH75" s="117"/>
      <c r="SDI75" s="117"/>
      <c r="SDJ75" s="117"/>
      <c r="SDK75" s="117"/>
      <c r="SDL75" s="117"/>
      <c r="SDM75" s="117"/>
      <c r="SDN75" s="117"/>
      <c r="SDO75" s="117"/>
      <c r="SDP75" s="117"/>
      <c r="SDQ75" s="117"/>
      <c r="SDR75" s="117"/>
      <c r="SDS75" s="117"/>
      <c r="SDT75" s="117"/>
      <c r="SDU75" s="117"/>
      <c r="SDV75" s="117"/>
      <c r="SDW75" s="117"/>
      <c r="SDX75" s="117"/>
      <c r="SDY75" s="117"/>
      <c r="SDZ75" s="117"/>
      <c r="SEA75" s="117"/>
      <c r="SEB75" s="117"/>
      <c r="SEC75" s="117"/>
      <c r="SED75" s="117"/>
      <c r="SEE75" s="117"/>
      <c r="SEF75" s="117"/>
      <c r="SEG75" s="117"/>
      <c r="SEH75" s="117"/>
      <c r="SEI75" s="117"/>
      <c r="SEJ75" s="117"/>
      <c r="SEK75" s="117"/>
      <c r="SEL75" s="117"/>
      <c r="SEM75" s="117"/>
      <c r="SEN75" s="117"/>
      <c r="SEO75" s="117"/>
      <c r="SEP75" s="117"/>
      <c r="SEQ75" s="117"/>
      <c r="SER75" s="117"/>
      <c r="SES75" s="117"/>
      <c r="SET75" s="117"/>
      <c r="SEU75" s="117"/>
      <c r="SEV75" s="117"/>
      <c r="SEW75" s="117"/>
      <c r="SEX75" s="117"/>
      <c r="SEY75" s="117"/>
      <c r="SEZ75" s="117"/>
      <c r="SFA75" s="117"/>
      <c r="SFB75" s="117"/>
      <c r="SFC75" s="117"/>
      <c r="SFD75" s="117"/>
      <c r="SFE75" s="117"/>
      <c r="SFF75" s="117"/>
      <c r="SFG75" s="117"/>
      <c r="SFH75" s="117"/>
      <c r="SFI75" s="117"/>
      <c r="SFJ75" s="117"/>
      <c r="SFK75" s="117"/>
      <c r="SFL75" s="117"/>
      <c r="SFM75" s="117"/>
      <c r="SFN75" s="117"/>
      <c r="SFO75" s="117"/>
      <c r="SFP75" s="117"/>
      <c r="SFQ75" s="117"/>
      <c r="SFR75" s="117"/>
      <c r="SFS75" s="117"/>
      <c r="SFT75" s="117"/>
      <c r="SFU75" s="117"/>
      <c r="SFV75" s="117"/>
      <c r="SFW75" s="117"/>
      <c r="SFX75" s="117"/>
      <c r="SFY75" s="117"/>
      <c r="SFZ75" s="117"/>
      <c r="SGA75" s="117"/>
      <c r="SGB75" s="117"/>
      <c r="SGC75" s="117"/>
      <c r="SGD75" s="117"/>
      <c r="SGE75" s="117"/>
      <c r="SGF75" s="117"/>
      <c r="SGG75" s="117"/>
      <c r="SGH75" s="117"/>
      <c r="SGI75" s="117"/>
      <c r="SGJ75" s="117"/>
      <c r="SGK75" s="117"/>
      <c r="SGL75" s="117"/>
      <c r="SGM75" s="117"/>
      <c r="SGN75" s="117"/>
      <c r="SGO75" s="117"/>
      <c r="SGP75" s="117"/>
      <c r="SGQ75" s="117"/>
      <c r="SGR75" s="117"/>
      <c r="SGS75" s="117"/>
      <c r="SGT75" s="117"/>
      <c r="SGU75" s="117"/>
      <c r="SGV75" s="117"/>
      <c r="SGW75" s="117"/>
      <c r="SGX75" s="117"/>
      <c r="SGY75" s="117"/>
      <c r="SGZ75" s="117"/>
      <c r="SHA75" s="117"/>
      <c r="SHB75" s="117"/>
      <c r="SHC75" s="117"/>
      <c r="SHD75" s="117"/>
      <c r="SHE75" s="117"/>
      <c r="SHF75" s="117"/>
      <c r="SHG75" s="117"/>
      <c r="SHH75" s="117"/>
      <c r="SHI75" s="117"/>
      <c r="SHJ75" s="117"/>
      <c r="SHK75" s="117"/>
      <c r="SHL75" s="117"/>
      <c r="SHM75" s="117"/>
      <c r="SHN75" s="117"/>
      <c r="SHO75" s="117"/>
      <c r="SHP75" s="117"/>
      <c r="SHQ75" s="117"/>
      <c r="SHR75" s="117"/>
      <c r="SHS75" s="117"/>
      <c r="SHT75" s="117"/>
      <c r="SHU75" s="117"/>
      <c r="SHV75" s="117"/>
      <c r="SHW75" s="117"/>
      <c r="SHX75" s="117"/>
      <c r="SHY75" s="117"/>
      <c r="SHZ75" s="117"/>
      <c r="SIA75" s="117"/>
      <c r="SIB75" s="117"/>
      <c r="SIC75" s="117"/>
      <c r="SID75" s="117"/>
      <c r="SIE75" s="117"/>
      <c r="SIF75" s="117"/>
      <c r="SIG75" s="117"/>
      <c r="SIH75" s="117"/>
      <c r="SII75" s="117"/>
      <c r="SIJ75" s="117"/>
      <c r="SIK75" s="117"/>
      <c r="SIL75" s="117"/>
      <c r="SIM75" s="117"/>
      <c r="SIN75" s="117"/>
      <c r="SIO75" s="117"/>
      <c r="SIP75" s="117"/>
      <c r="SIQ75" s="117"/>
      <c r="SIR75" s="117"/>
      <c r="SIS75" s="117"/>
      <c r="SIT75" s="117"/>
      <c r="SIU75" s="117"/>
      <c r="SIV75" s="117"/>
      <c r="SIW75" s="117"/>
      <c r="SIX75" s="117"/>
      <c r="SIY75" s="117"/>
      <c r="SIZ75" s="117"/>
      <c r="SJA75" s="117"/>
      <c r="SJB75" s="117"/>
      <c r="SJC75" s="117"/>
      <c r="SJD75" s="117"/>
      <c r="SJE75" s="117"/>
      <c r="SJF75" s="117"/>
      <c r="SJG75" s="117"/>
      <c r="SJH75" s="117"/>
      <c r="SJI75" s="117"/>
      <c r="SJJ75" s="117"/>
      <c r="SJK75" s="117"/>
      <c r="SJL75" s="117"/>
      <c r="SJM75" s="117"/>
      <c r="SJN75" s="117"/>
      <c r="SJO75" s="117"/>
      <c r="SJP75" s="117"/>
      <c r="SJQ75" s="117"/>
      <c r="SJR75" s="117"/>
      <c r="SJS75" s="117"/>
      <c r="SJT75" s="117"/>
      <c r="SJU75" s="117"/>
      <c r="SJV75" s="117"/>
      <c r="SJW75" s="117"/>
      <c r="SJX75" s="117"/>
      <c r="SJY75" s="117"/>
      <c r="SJZ75" s="117"/>
      <c r="SKA75" s="117"/>
      <c r="SKB75" s="117"/>
      <c r="SKC75" s="117"/>
      <c r="SKD75" s="117"/>
      <c r="SKE75" s="117"/>
      <c r="SKF75" s="117"/>
      <c r="SKG75" s="117"/>
      <c r="SKH75" s="117"/>
      <c r="SKI75" s="117"/>
      <c r="SKJ75" s="117"/>
      <c r="SKK75" s="117"/>
      <c r="SKL75" s="117"/>
      <c r="SKM75" s="117"/>
      <c r="SKN75" s="117"/>
      <c r="SKO75" s="117"/>
      <c r="SKP75" s="117"/>
      <c r="SKQ75" s="117"/>
      <c r="SKR75" s="117"/>
      <c r="SKS75" s="117"/>
      <c r="SKT75" s="117"/>
      <c r="SKU75" s="117"/>
      <c r="SKV75" s="117"/>
      <c r="SKW75" s="117"/>
      <c r="SKX75" s="117"/>
      <c r="SKY75" s="117"/>
      <c r="SKZ75" s="117"/>
      <c r="SLA75" s="117"/>
      <c r="SLB75" s="117"/>
      <c r="SLC75" s="117"/>
      <c r="SLD75" s="117"/>
      <c r="SLE75" s="117"/>
      <c r="SLF75" s="117"/>
      <c r="SLG75" s="117"/>
      <c r="SLH75" s="117"/>
      <c r="SLI75" s="117"/>
      <c r="SLJ75" s="117"/>
      <c r="SLK75" s="117"/>
      <c r="SLL75" s="117"/>
      <c r="SLM75" s="117"/>
      <c r="SLN75" s="117"/>
      <c r="SLO75" s="117"/>
      <c r="SLP75" s="117"/>
      <c r="SLQ75" s="117"/>
      <c r="SLR75" s="117"/>
      <c r="SLS75" s="117"/>
      <c r="SLT75" s="117"/>
      <c r="SLU75" s="117"/>
      <c r="SLV75" s="117"/>
      <c r="SLW75" s="117"/>
      <c r="SLX75" s="117"/>
      <c r="SLY75" s="117"/>
      <c r="SLZ75" s="117"/>
      <c r="SMA75" s="117"/>
      <c r="SMB75" s="117"/>
      <c r="SMC75" s="117"/>
      <c r="SMD75" s="117"/>
      <c r="SME75" s="117"/>
      <c r="SMF75" s="117"/>
      <c r="SMG75" s="117"/>
      <c r="SMH75" s="117"/>
      <c r="SMI75" s="117"/>
      <c r="SMJ75" s="117"/>
      <c r="SMK75" s="117"/>
      <c r="SML75" s="117"/>
      <c r="SMM75" s="117"/>
      <c r="SMN75" s="117"/>
      <c r="SMO75" s="117"/>
      <c r="SMP75" s="117"/>
      <c r="SMQ75" s="117"/>
      <c r="SMR75" s="117"/>
      <c r="SMS75" s="117"/>
      <c r="SMT75" s="117"/>
      <c r="SMU75" s="117"/>
      <c r="SMV75" s="117"/>
      <c r="SMW75" s="117"/>
      <c r="SMX75" s="117"/>
      <c r="SMY75" s="117"/>
      <c r="SMZ75" s="117"/>
      <c r="SNA75" s="117"/>
      <c r="SNB75" s="117"/>
      <c r="SNC75" s="117"/>
      <c r="SND75" s="117"/>
      <c r="SNE75" s="117"/>
      <c r="SNF75" s="117"/>
      <c r="SNG75" s="117"/>
      <c r="SNH75" s="117"/>
      <c r="SNI75" s="117"/>
      <c r="SNJ75" s="117"/>
      <c r="SNK75" s="117"/>
      <c r="SNL75" s="117"/>
      <c r="SNM75" s="117"/>
      <c r="SNN75" s="117"/>
      <c r="SNO75" s="117"/>
      <c r="SNP75" s="117"/>
      <c r="SNQ75" s="117"/>
      <c r="SNR75" s="117"/>
      <c r="SNS75" s="117"/>
      <c r="SNT75" s="117"/>
      <c r="SNU75" s="117"/>
      <c r="SNV75" s="117"/>
      <c r="SNW75" s="117"/>
      <c r="SNX75" s="117"/>
      <c r="SNY75" s="117"/>
      <c r="SNZ75" s="117"/>
      <c r="SOA75" s="117"/>
      <c r="SOB75" s="117"/>
      <c r="SOC75" s="117"/>
      <c r="SOD75" s="117"/>
      <c r="SOE75" s="117"/>
      <c r="SOF75" s="117"/>
      <c r="SOG75" s="117"/>
      <c r="SOH75" s="117"/>
      <c r="SOI75" s="117"/>
      <c r="SOJ75" s="117"/>
      <c r="SOK75" s="117"/>
      <c r="SOL75" s="117"/>
      <c r="SOM75" s="117"/>
      <c r="SON75" s="117"/>
      <c r="SOO75" s="117"/>
      <c r="SOP75" s="117"/>
      <c r="SOQ75" s="117"/>
      <c r="SOR75" s="117"/>
      <c r="SOS75" s="117"/>
      <c r="SOT75" s="117"/>
      <c r="SOU75" s="117"/>
      <c r="SOV75" s="117"/>
      <c r="SOW75" s="117"/>
      <c r="SOX75" s="117"/>
      <c r="SOY75" s="117"/>
      <c r="SOZ75" s="117"/>
      <c r="SPA75" s="117"/>
      <c r="SPB75" s="117"/>
      <c r="SPC75" s="117"/>
      <c r="SPD75" s="117"/>
      <c r="SPE75" s="117"/>
      <c r="SPF75" s="117"/>
      <c r="SPG75" s="117"/>
      <c r="SPH75" s="117"/>
      <c r="SPI75" s="117"/>
      <c r="SPJ75" s="117"/>
      <c r="SPK75" s="117"/>
      <c r="SPL75" s="117"/>
      <c r="SPM75" s="117"/>
      <c r="SPN75" s="117"/>
      <c r="SPO75" s="117"/>
      <c r="SPP75" s="117"/>
      <c r="SPQ75" s="117"/>
      <c r="SPR75" s="117"/>
      <c r="SPS75" s="117"/>
      <c r="SPT75" s="117"/>
      <c r="SPU75" s="117"/>
      <c r="SPV75" s="117"/>
      <c r="SPW75" s="117"/>
      <c r="SPX75" s="117"/>
      <c r="SPY75" s="117"/>
      <c r="SPZ75" s="117"/>
      <c r="SQA75" s="117"/>
      <c r="SQB75" s="117"/>
      <c r="SQC75" s="117"/>
      <c r="SQD75" s="117"/>
      <c r="SQE75" s="117"/>
      <c r="SQF75" s="117"/>
      <c r="SQG75" s="117"/>
      <c r="SQH75" s="117"/>
      <c r="SQI75" s="117"/>
      <c r="SQJ75" s="117"/>
      <c r="SQK75" s="117"/>
      <c r="SQL75" s="117"/>
      <c r="SQM75" s="117"/>
      <c r="SQN75" s="117"/>
      <c r="SQO75" s="117"/>
      <c r="SQP75" s="117"/>
      <c r="SQQ75" s="117"/>
      <c r="SQR75" s="117"/>
      <c r="SQS75" s="117"/>
      <c r="SQT75" s="117"/>
      <c r="SQU75" s="117"/>
      <c r="SQV75" s="117"/>
      <c r="SQW75" s="117"/>
      <c r="SQX75" s="117"/>
      <c r="SQY75" s="117"/>
      <c r="SQZ75" s="117"/>
      <c r="SRA75" s="117"/>
      <c r="SRB75" s="117"/>
      <c r="SRC75" s="117"/>
      <c r="SRD75" s="117"/>
      <c r="SRE75" s="117"/>
      <c r="SRF75" s="117"/>
      <c r="SRG75" s="117"/>
      <c r="SRH75" s="117"/>
      <c r="SRI75" s="117"/>
      <c r="SRJ75" s="117"/>
      <c r="SRK75" s="117"/>
      <c r="SRL75" s="117"/>
      <c r="SRM75" s="117"/>
      <c r="SRN75" s="117"/>
      <c r="SRO75" s="117"/>
      <c r="SRP75" s="117"/>
      <c r="SRQ75" s="117"/>
      <c r="SRR75" s="117"/>
      <c r="SRS75" s="117"/>
      <c r="SRT75" s="117"/>
      <c r="SRU75" s="117"/>
      <c r="SRV75" s="117"/>
      <c r="SRW75" s="117"/>
      <c r="SRX75" s="117"/>
      <c r="SRY75" s="117"/>
      <c r="SRZ75" s="117"/>
      <c r="SSA75" s="117"/>
      <c r="SSB75" s="117"/>
      <c r="SSC75" s="117"/>
      <c r="SSD75" s="117"/>
      <c r="SSE75" s="117"/>
      <c r="SSF75" s="117"/>
      <c r="SSG75" s="117"/>
      <c r="SSH75" s="117"/>
      <c r="SSI75" s="117"/>
      <c r="SSJ75" s="117"/>
      <c r="SSK75" s="117"/>
      <c r="SSL75" s="117"/>
      <c r="SSM75" s="117"/>
      <c r="SSN75" s="117"/>
      <c r="SSO75" s="117"/>
      <c r="SSP75" s="117"/>
      <c r="SSQ75" s="117"/>
      <c r="SSR75" s="117"/>
      <c r="SSS75" s="117"/>
      <c r="SST75" s="117"/>
      <c r="SSU75" s="117"/>
      <c r="SSV75" s="117"/>
      <c r="SSW75" s="117"/>
      <c r="SSX75" s="117"/>
      <c r="SSY75" s="117"/>
      <c r="SSZ75" s="117"/>
      <c r="STA75" s="117"/>
      <c r="STB75" s="117"/>
      <c r="STC75" s="117"/>
      <c r="STD75" s="117"/>
      <c r="STE75" s="117"/>
      <c r="STF75" s="117"/>
      <c r="STG75" s="117"/>
      <c r="STH75" s="117"/>
      <c r="STI75" s="117"/>
      <c r="STJ75" s="117"/>
      <c r="STK75" s="117"/>
      <c r="STL75" s="117"/>
      <c r="STM75" s="117"/>
      <c r="STN75" s="117"/>
      <c r="STO75" s="117"/>
      <c r="STP75" s="117"/>
      <c r="STQ75" s="117"/>
      <c r="STR75" s="117"/>
      <c r="STS75" s="117"/>
      <c r="STT75" s="117"/>
      <c r="STU75" s="117"/>
      <c r="STV75" s="117"/>
      <c r="STW75" s="117"/>
      <c r="STX75" s="117"/>
      <c r="STY75" s="117"/>
      <c r="STZ75" s="117"/>
      <c r="SUA75" s="117"/>
      <c r="SUB75" s="117"/>
      <c r="SUC75" s="117"/>
      <c r="SUD75" s="117"/>
      <c r="SUE75" s="117"/>
      <c r="SUF75" s="117"/>
      <c r="SUG75" s="117"/>
      <c r="SUH75" s="117"/>
      <c r="SUI75" s="117"/>
      <c r="SUJ75" s="117"/>
      <c r="SUK75" s="117"/>
      <c r="SUL75" s="117"/>
      <c r="SUM75" s="117"/>
      <c r="SUN75" s="117"/>
      <c r="SUO75" s="117"/>
      <c r="SUP75" s="117"/>
      <c r="SUQ75" s="117"/>
      <c r="SUR75" s="117"/>
      <c r="SUS75" s="117"/>
      <c r="SUT75" s="117"/>
      <c r="SUU75" s="117"/>
      <c r="SUV75" s="117"/>
      <c r="SUW75" s="117"/>
      <c r="SUX75" s="117"/>
      <c r="SUY75" s="117"/>
      <c r="SUZ75" s="117"/>
      <c r="SVA75" s="117"/>
      <c r="SVB75" s="117"/>
      <c r="SVC75" s="117"/>
      <c r="SVD75" s="117"/>
      <c r="SVE75" s="117"/>
      <c r="SVF75" s="117"/>
      <c r="SVG75" s="117"/>
      <c r="SVH75" s="117"/>
      <c r="SVI75" s="117"/>
      <c r="SVJ75" s="117"/>
      <c r="SVK75" s="117"/>
      <c r="SVL75" s="117"/>
      <c r="SVM75" s="117"/>
      <c r="SVN75" s="117"/>
      <c r="SVO75" s="117"/>
      <c r="SVP75" s="117"/>
      <c r="SVQ75" s="117"/>
      <c r="SVR75" s="117"/>
      <c r="SVS75" s="117"/>
      <c r="SVT75" s="117"/>
      <c r="SVU75" s="117"/>
      <c r="SVV75" s="117"/>
      <c r="SVW75" s="117"/>
      <c r="SVX75" s="117"/>
      <c r="SVY75" s="117"/>
      <c r="SVZ75" s="117"/>
      <c r="SWA75" s="117"/>
      <c r="SWB75" s="117"/>
      <c r="SWC75" s="117"/>
      <c r="SWD75" s="117"/>
      <c r="SWE75" s="117"/>
      <c r="SWF75" s="117"/>
      <c r="SWG75" s="117"/>
      <c r="SWH75" s="117"/>
      <c r="SWI75" s="117"/>
      <c r="SWJ75" s="117"/>
      <c r="SWK75" s="117"/>
      <c r="SWL75" s="117"/>
      <c r="SWM75" s="117"/>
      <c r="SWN75" s="117"/>
      <c r="SWO75" s="117"/>
      <c r="SWP75" s="117"/>
      <c r="SWQ75" s="117"/>
      <c r="SWR75" s="117"/>
      <c r="SWS75" s="117"/>
      <c r="SWT75" s="117"/>
      <c r="SWU75" s="117"/>
      <c r="SWV75" s="117"/>
      <c r="SWW75" s="117"/>
      <c r="SWX75" s="117"/>
      <c r="SWY75" s="117"/>
      <c r="SWZ75" s="117"/>
      <c r="SXA75" s="117"/>
      <c r="SXB75" s="117"/>
      <c r="SXC75" s="117"/>
      <c r="SXD75" s="117"/>
      <c r="SXE75" s="117"/>
      <c r="SXF75" s="117"/>
      <c r="SXG75" s="117"/>
      <c r="SXH75" s="117"/>
      <c r="SXI75" s="117"/>
      <c r="SXJ75" s="117"/>
      <c r="SXK75" s="117"/>
      <c r="SXL75" s="117"/>
      <c r="SXM75" s="117"/>
      <c r="SXN75" s="117"/>
      <c r="SXO75" s="117"/>
      <c r="SXP75" s="117"/>
      <c r="SXQ75" s="117"/>
      <c r="SXR75" s="117"/>
      <c r="SXS75" s="117"/>
      <c r="SXT75" s="117"/>
      <c r="SXU75" s="117"/>
      <c r="SXV75" s="117"/>
      <c r="SXW75" s="117"/>
      <c r="SXX75" s="117"/>
      <c r="SXY75" s="117"/>
      <c r="SXZ75" s="117"/>
      <c r="SYA75" s="117"/>
      <c r="SYB75" s="117"/>
      <c r="SYC75" s="117"/>
      <c r="SYD75" s="117"/>
      <c r="SYE75" s="117"/>
      <c r="SYF75" s="117"/>
      <c r="SYG75" s="117"/>
      <c r="SYH75" s="117"/>
      <c r="SYI75" s="117"/>
      <c r="SYJ75" s="117"/>
      <c r="SYK75" s="117"/>
      <c r="SYL75" s="117"/>
      <c r="SYM75" s="117"/>
      <c r="SYN75" s="117"/>
      <c r="SYO75" s="117"/>
      <c r="SYP75" s="117"/>
      <c r="SYQ75" s="117"/>
      <c r="SYR75" s="117"/>
      <c r="SYS75" s="117"/>
      <c r="SYT75" s="117"/>
      <c r="SYU75" s="117"/>
      <c r="SYV75" s="117"/>
      <c r="SYW75" s="117"/>
      <c r="SYX75" s="117"/>
      <c r="SYY75" s="117"/>
      <c r="SYZ75" s="117"/>
      <c r="SZA75" s="117"/>
      <c r="SZB75" s="117"/>
      <c r="SZC75" s="117"/>
      <c r="SZD75" s="117"/>
      <c r="SZE75" s="117"/>
      <c r="SZF75" s="117"/>
      <c r="SZG75" s="117"/>
      <c r="SZH75" s="117"/>
      <c r="SZI75" s="117"/>
      <c r="SZJ75" s="117"/>
      <c r="SZK75" s="117"/>
      <c r="SZL75" s="117"/>
      <c r="SZM75" s="117"/>
      <c r="SZN75" s="117"/>
      <c r="SZO75" s="117"/>
      <c r="SZP75" s="117"/>
      <c r="SZQ75" s="117"/>
      <c r="SZR75" s="117"/>
      <c r="SZS75" s="117"/>
      <c r="SZT75" s="117"/>
      <c r="SZU75" s="117"/>
      <c r="SZV75" s="117"/>
      <c r="SZW75" s="117"/>
      <c r="SZX75" s="117"/>
      <c r="SZY75" s="117"/>
      <c r="SZZ75" s="117"/>
      <c r="TAA75" s="117"/>
      <c r="TAB75" s="117"/>
      <c r="TAC75" s="117"/>
      <c r="TAD75" s="117"/>
      <c r="TAE75" s="117"/>
      <c r="TAF75" s="117"/>
      <c r="TAG75" s="117"/>
      <c r="TAH75" s="117"/>
      <c r="TAI75" s="117"/>
      <c r="TAJ75" s="117"/>
      <c r="TAK75" s="117"/>
      <c r="TAL75" s="117"/>
      <c r="TAM75" s="117"/>
      <c r="TAN75" s="117"/>
      <c r="TAO75" s="117"/>
      <c r="TAP75" s="117"/>
      <c r="TAQ75" s="117"/>
      <c r="TAR75" s="117"/>
      <c r="TAS75" s="117"/>
      <c r="TAT75" s="117"/>
      <c r="TAU75" s="117"/>
      <c r="TAV75" s="117"/>
      <c r="TAW75" s="117"/>
      <c r="TAX75" s="117"/>
      <c r="TAY75" s="117"/>
      <c r="TAZ75" s="117"/>
      <c r="TBA75" s="117"/>
      <c r="TBB75" s="117"/>
      <c r="TBC75" s="117"/>
      <c r="TBD75" s="117"/>
      <c r="TBE75" s="117"/>
      <c r="TBF75" s="117"/>
      <c r="TBG75" s="117"/>
      <c r="TBH75" s="117"/>
      <c r="TBI75" s="117"/>
      <c r="TBJ75" s="117"/>
      <c r="TBK75" s="117"/>
      <c r="TBL75" s="117"/>
      <c r="TBM75" s="117"/>
      <c r="TBN75" s="117"/>
      <c r="TBO75" s="117"/>
      <c r="TBP75" s="117"/>
      <c r="TBQ75" s="117"/>
      <c r="TBR75" s="117"/>
      <c r="TBS75" s="117"/>
      <c r="TBT75" s="117"/>
      <c r="TBU75" s="117"/>
      <c r="TBV75" s="117"/>
      <c r="TBW75" s="117"/>
      <c r="TBX75" s="117"/>
      <c r="TBY75" s="117"/>
      <c r="TBZ75" s="117"/>
      <c r="TCA75" s="117"/>
      <c r="TCB75" s="117"/>
      <c r="TCC75" s="117"/>
      <c r="TCD75" s="117"/>
      <c r="TCE75" s="117"/>
      <c r="TCF75" s="117"/>
      <c r="TCG75" s="117"/>
      <c r="TCH75" s="117"/>
      <c r="TCI75" s="117"/>
      <c r="TCJ75" s="117"/>
      <c r="TCK75" s="117"/>
      <c r="TCL75" s="117"/>
      <c r="TCM75" s="117"/>
      <c r="TCN75" s="117"/>
      <c r="TCO75" s="117"/>
      <c r="TCP75" s="117"/>
      <c r="TCQ75" s="117"/>
      <c r="TCR75" s="117"/>
      <c r="TCS75" s="117"/>
      <c r="TCT75" s="117"/>
      <c r="TCU75" s="117"/>
      <c r="TCV75" s="117"/>
      <c r="TCW75" s="117"/>
      <c r="TCX75" s="117"/>
      <c r="TCY75" s="117"/>
      <c r="TCZ75" s="117"/>
      <c r="TDA75" s="117"/>
      <c r="TDB75" s="117"/>
      <c r="TDC75" s="117"/>
      <c r="TDD75" s="117"/>
      <c r="TDE75" s="117"/>
      <c r="TDF75" s="117"/>
      <c r="TDG75" s="117"/>
      <c r="TDH75" s="117"/>
      <c r="TDI75" s="117"/>
      <c r="TDJ75" s="117"/>
      <c r="TDK75" s="117"/>
      <c r="TDL75" s="117"/>
      <c r="TDM75" s="117"/>
      <c r="TDN75" s="117"/>
      <c r="TDO75" s="117"/>
      <c r="TDP75" s="117"/>
      <c r="TDQ75" s="117"/>
      <c r="TDR75" s="117"/>
      <c r="TDS75" s="117"/>
      <c r="TDT75" s="117"/>
      <c r="TDU75" s="117"/>
      <c r="TDV75" s="117"/>
      <c r="TDW75" s="117"/>
      <c r="TDX75" s="117"/>
      <c r="TDY75" s="117"/>
      <c r="TDZ75" s="117"/>
      <c r="TEA75" s="117"/>
      <c r="TEB75" s="117"/>
      <c r="TEC75" s="117"/>
      <c r="TED75" s="117"/>
      <c r="TEE75" s="117"/>
      <c r="TEF75" s="117"/>
      <c r="TEG75" s="117"/>
      <c r="TEH75" s="117"/>
      <c r="TEI75" s="117"/>
      <c r="TEJ75" s="117"/>
      <c r="TEK75" s="117"/>
      <c r="TEL75" s="117"/>
      <c r="TEM75" s="117"/>
      <c r="TEN75" s="117"/>
      <c r="TEO75" s="117"/>
      <c r="TEP75" s="117"/>
      <c r="TEQ75" s="117"/>
      <c r="TER75" s="117"/>
      <c r="TES75" s="117"/>
      <c r="TET75" s="117"/>
      <c r="TEU75" s="117"/>
      <c r="TEV75" s="117"/>
      <c r="TEW75" s="117"/>
      <c r="TEX75" s="117"/>
      <c r="TEY75" s="117"/>
      <c r="TEZ75" s="117"/>
      <c r="TFA75" s="117"/>
      <c r="TFB75" s="117"/>
      <c r="TFC75" s="117"/>
      <c r="TFD75" s="117"/>
      <c r="TFE75" s="117"/>
      <c r="TFF75" s="117"/>
      <c r="TFG75" s="117"/>
      <c r="TFH75" s="117"/>
      <c r="TFI75" s="117"/>
      <c r="TFJ75" s="117"/>
      <c r="TFK75" s="117"/>
      <c r="TFL75" s="117"/>
      <c r="TFM75" s="117"/>
      <c r="TFN75" s="117"/>
      <c r="TFO75" s="117"/>
      <c r="TFP75" s="117"/>
      <c r="TFQ75" s="117"/>
      <c r="TFR75" s="117"/>
      <c r="TFS75" s="117"/>
      <c r="TFT75" s="117"/>
      <c r="TFU75" s="117"/>
      <c r="TFV75" s="117"/>
      <c r="TFW75" s="117"/>
      <c r="TFX75" s="117"/>
      <c r="TFY75" s="117"/>
      <c r="TFZ75" s="117"/>
      <c r="TGA75" s="117"/>
      <c r="TGB75" s="117"/>
      <c r="TGC75" s="117"/>
      <c r="TGD75" s="117"/>
      <c r="TGE75" s="117"/>
      <c r="TGF75" s="117"/>
      <c r="TGG75" s="117"/>
      <c r="TGH75" s="117"/>
      <c r="TGI75" s="117"/>
      <c r="TGJ75" s="117"/>
      <c r="TGK75" s="117"/>
      <c r="TGL75" s="117"/>
      <c r="TGM75" s="117"/>
      <c r="TGN75" s="117"/>
      <c r="TGO75" s="117"/>
      <c r="TGP75" s="117"/>
      <c r="TGQ75" s="117"/>
      <c r="TGR75" s="117"/>
      <c r="TGS75" s="117"/>
      <c r="TGT75" s="117"/>
      <c r="TGU75" s="117"/>
      <c r="TGV75" s="117"/>
      <c r="TGW75" s="117"/>
      <c r="TGX75" s="117"/>
      <c r="TGY75" s="117"/>
      <c r="TGZ75" s="117"/>
      <c r="THA75" s="117"/>
      <c r="THB75" s="117"/>
      <c r="THC75" s="117"/>
      <c r="THD75" s="117"/>
      <c r="THE75" s="117"/>
      <c r="THF75" s="117"/>
      <c r="THG75" s="117"/>
      <c r="THH75" s="117"/>
      <c r="THI75" s="117"/>
      <c r="THJ75" s="117"/>
      <c r="THK75" s="117"/>
      <c r="THL75" s="117"/>
      <c r="THM75" s="117"/>
      <c r="THN75" s="117"/>
      <c r="THO75" s="117"/>
      <c r="THP75" s="117"/>
      <c r="THQ75" s="117"/>
      <c r="THR75" s="117"/>
      <c r="THS75" s="117"/>
      <c r="THT75" s="117"/>
      <c r="THU75" s="117"/>
      <c r="THV75" s="117"/>
      <c r="THW75" s="117"/>
      <c r="THX75" s="117"/>
      <c r="THY75" s="117"/>
      <c r="THZ75" s="117"/>
      <c r="TIA75" s="117"/>
      <c r="TIB75" s="117"/>
      <c r="TIC75" s="117"/>
      <c r="TID75" s="117"/>
      <c r="TIE75" s="117"/>
      <c r="TIF75" s="117"/>
      <c r="TIG75" s="117"/>
      <c r="TIH75" s="117"/>
      <c r="TII75" s="117"/>
      <c r="TIJ75" s="117"/>
      <c r="TIK75" s="117"/>
      <c r="TIL75" s="117"/>
      <c r="TIM75" s="117"/>
      <c r="TIN75" s="117"/>
      <c r="TIO75" s="117"/>
      <c r="TIP75" s="117"/>
      <c r="TIQ75" s="117"/>
      <c r="TIR75" s="117"/>
      <c r="TIS75" s="117"/>
      <c r="TIT75" s="117"/>
      <c r="TIU75" s="117"/>
      <c r="TIV75" s="117"/>
      <c r="TIW75" s="117"/>
      <c r="TIX75" s="117"/>
      <c r="TIY75" s="117"/>
      <c r="TIZ75" s="117"/>
      <c r="TJA75" s="117"/>
      <c r="TJB75" s="117"/>
      <c r="TJC75" s="117"/>
      <c r="TJD75" s="117"/>
      <c r="TJE75" s="117"/>
      <c r="TJF75" s="117"/>
      <c r="TJG75" s="117"/>
      <c r="TJH75" s="117"/>
      <c r="TJI75" s="117"/>
      <c r="TJJ75" s="117"/>
      <c r="TJK75" s="117"/>
      <c r="TJL75" s="117"/>
      <c r="TJM75" s="117"/>
      <c r="TJN75" s="117"/>
      <c r="TJO75" s="117"/>
      <c r="TJP75" s="117"/>
      <c r="TJQ75" s="117"/>
      <c r="TJR75" s="117"/>
      <c r="TJS75" s="117"/>
      <c r="TJT75" s="117"/>
      <c r="TJU75" s="117"/>
      <c r="TJV75" s="117"/>
      <c r="TJW75" s="117"/>
      <c r="TJX75" s="117"/>
      <c r="TJY75" s="117"/>
      <c r="TJZ75" s="117"/>
      <c r="TKA75" s="117"/>
      <c r="TKB75" s="117"/>
      <c r="TKC75" s="117"/>
      <c r="TKD75" s="117"/>
      <c r="TKE75" s="117"/>
      <c r="TKF75" s="117"/>
      <c r="TKG75" s="117"/>
      <c r="TKH75" s="117"/>
      <c r="TKI75" s="117"/>
      <c r="TKJ75" s="117"/>
      <c r="TKK75" s="117"/>
      <c r="TKL75" s="117"/>
      <c r="TKM75" s="117"/>
      <c r="TKN75" s="117"/>
      <c r="TKO75" s="117"/>
      <c r="TKP75" s="117"/>
      <c r="TKQ75" s="117"/>
      <c r="TKR75" s="117"/>
      <c r="TKS75" s="117"/>
      <c r="TKT75" s="117"/>
      <c r="TKU75" s="117"/>
      <c r="TKV75" s="117"/>
      <c r="TKW75" s="117"/>
      <c r="TKX75" s="117"/>
      <c r="TKY75" s="117"/>
      <c r="TKZ75" s="117"/>
      <c r="TLA75" s="117"/>
      <c r="TLB75" s="117"/>
      <c r="TLC75" s="117"/>
      <c r="TLD75" s="117"/>
      <c r="TLE75" s="117"/>
      <c r="TLF75" s="117"/>
      <c r="TLG75" s="117"/>
      <c r="TLH75" s="117"/>
      <c r="TLI75" s="117"/>
      <c r="TLJ75" s="117"/>
      <c r="TLK75" s="117"/>
      <c r="TLL75" s="117"/>
      <c r="TLM75" s="117"/>
      <c r="TLN75" s="117"/>
      <c r="TLO75" s="117"/>
      <c r="TLP75" s="117"/>
      <c r="TLQ75" s="117"/>
      <c r="TLR75" s="117"/>
      <c r="TLS75" s="117"/>
      <c r="TLT75" s="117"/>
      <c r="TLU75" s="117"/>
      <c r="TLV75" s="117"/>
      <c r="TLW75" s="117"/>
      <c r="TLX75" s="117"/>
      <c r="TLY75" s="117"/>
      <c r="TLZ75" s="117"/>
      <c r="TMA75" s="117"/>
      <c r="TMB75" s="117"/>
      <c r="TMC75" s="117"/>
      <c r="TMD75" s="117"/>
      <c r="TME75" s="117"/>
      <c r="TMF75" s="117"/>
      <c r="TMG75" s="117"/>
      <c r="TMH75" s="117"/>
      <c r="TMI75" s="117"/>
      <c r="TMJ75" s="117"/>
      <c r="TMK75" s="117"/>
      <c r="TML75" s="117"/>
      <c r="TMM75" s="117"/>
      <c r="TMN75" s="117"/>
      <c r="TMO75" s="117"/>
      <c r="TMP75" s="117"/>
      <c r="TMQ75" s="117"/>
      <c r="TMR75" s="117"/>
      <c r="TMS75" s="117"/>
      <c r="TMT75" s="117"/>
      <c r="TMU75" s="117"/>
      <c r="TMV75" s="117"/>
      <c r="TMW75" s="117"/>
      <c r="TMX75" s="117"/>
      <c r="TMY75" s="117"/>
      <c r="TMZ75" s="117"/>
      <c r="TNA75" s="117"/>
      <c r="TNB75" s="117"/>
      <c r="TNC75" s="117"/>
      <c r="TND75" s="117"/>
      <c r="TNE75" s="117"/>
      <c r="TNF75" s="117"/>
      <c r="TNG75" s="117"/>
      <c r="TNH75" s="117"/>
      <c r="TNI75" s="117"/>
      <c r="TNJ75" s="117"/>
      <c r="TNK75" s="117"/>
      <c r="TNL75" s="117"/>
      <c r="TNM75" s="117"/>
      <c r="TNN75" s="117"/>
      <c r="TNO75" s="117"/>
      <c r="TNP75" s="117"/>
      <c r="TNQ75" s="117"/>
      <c r="TNR75" s="117"/>
      <c r="TNS75" s="117"/>
      <c r="TNT75" s="117"/>
      <c r="TNU75" s="117"/>
      <c r="TNV75" s="117"/>
      <c r="TNW75" s="117"/>
      <c r="TNX75" s="117"/>
      <c r="TNY75" s="117"/>
      <c r="TNZ75" s="117"/>
      <c r="TOA75" s="117"/>
      <c r="TOB75" s="117"/>
      <c r="TOC75" s="117"/>
      <c r="TOD75" s="117"/>
      <c r="TOE75" s="117"/>
      <c r="TOF75" s="117"/>
      <c r="TOG75" s="117"/>
      <c r="TOH75" s="117"/>
      <c r="TOI75" s="117"/>
      <c r="TOJ75" s="117"/>
      <c r="TOK75" s="117"/>
      <c r="TOL75" s="117"/>
      <c r="TOM75" s="117"/>
      <c r="TON75" s="117"/>
      <c r="TOO75" s="117"/>
      <c r="TOP75" s="117"/>
      <c r="TOQ75" s="117"/>
      <c r="TOR75" s="117"/>
      <c r="TOS75" s="117"/>
      <c r="TOT75" s="117"/>
      <c r="TOU75" s="117"/>
      <c r="TOV75" s="117"/>
      <c r="TOW75" s="117"/>
      <c r="TOX75" s="117"/>
      <c r="TOY75" s="117"/>
      <c r="TOZ75" s="117"/>
      <c r="TPA75" s="117"/>
      <c r="TPB75" s="117"/>
      <c r="TPC75" s="117"/>
      <c r="TPD75" s="117"/>
      <c r="TPE75" s="117"/>
      <c r="TPF75" s="117"/>
      <c r="TPG75" s="117"/>
      <c r="TPH75" s="117"/>
      <c r="TPI75" s="117"/>
      <c r="TPJ75" s="117"/>
      <c r="TPK75" s="117"/>
      <c r="TPL75" s="117"/>
      <c r="TPM75" s="117"/>
      <c r="TPN75" s="117"/>
      <c r="TPO75" s="117"/>
      <c r="TPP75" s="117"/>
      <c r="TPQ75" s="117"/>
      <c r="TPR75" s="117"/>
      <c r="TPS75" s="117"/>
      <c r="TPT75" s="117"/>
      <c r="TPU75" s="117"/>
      <c r="TPV75" s="117"/>
      <c r="TPW75" s="117"/>
      <c r="TPX75" s="117"/>
      <c r="TPY75" s="117"/>
      <c r="TPZ75" s="117"/>
      <c r="TQA75" s="117"/>
      <c r="TQB75" s="117"/>
      <c r="TQC75" s="117"/>
      <c r="TQD75" s="117"/>
      <c r="TQE75" s="117"/>
      <c r="TQF75" s="117"/>
      <c r="TQG75" s="117"/>
      <c r="TQH75" s="117"/>
      <c r="TQI75" s="117"/>
      <c r="TQJ75" s="117"/>
      <c r="TQK75" s="117"/>
      <c r="TQL75" s="117"/>
      <c r="TQM75" s="117"/>
      <c r="TQN75" s="117"/>
      <c r="TQO75" s="117"/>
      <c r="TQP75" s="117"/>
      <c r="TQQ75" s="117"/>
      <c r="TQR75" s="117"/>
      <c r="TQS75" s="117"/>
      <c r="TQT75" s="117"/>
      <c r="TQU75" s="117"/>
      <c r="TQV75" s="117"/>
      <c r="TQW75" s="117"/>
      <c r="TQX75" s="117"/>
      <c r="TQY75" s="117"/>
      <c r="TQZ75" s="117"/>
      <c r="TRA75" s="117"/>
      <c r="TRB75" s="117"/>
      <c r="TRC75" s="117"/>
      <c r="TRD75" s="117"/>
      <c r="TRE75" s="117"/>
      <c r="TRF75" s="117"/>
      <c r="TRG75" s="117"/>
      <c r="TRH75" s="117"/>
      <c r="TRI75" s="117"/>
      <c r="TRJ75" s="117"/>
      <c r="TRK75" s="117"/>
      <c r="TRL75" s="117"/>
      <c r="TRM75" s="117"/>
      <c r="TRN75" s="117"/>
      <c r="TRO75" s="117"/>
      <c r="TRP75" s="117"/>
      <c r="TRQ75" s="117"/>
      <c r="TRR75" s="117"/>
      <c r="TRS75" s="117"/>
      <c r="TRT75" s="117"/>
      <c r="TRU75" s="117"/>
      <c r="TRV75" s="117"/>
      <c r="TRW75" s="117"/>
      <c r="TRX75" s="117"/>
      <c r="TRY75" s="117"/>
      <c r="TRZ75" s="117"/>
      <c r="TSA75" s="117"/>
      <c r="TSB75" s="117"/>
      <c r="TSC75" s="117"/>
      <c r="TSD75" s="117"/>
      <c r="TSE75" s="117"/>
      <c r="TSF75" s="117"/>
      <c r="TSG75" s="117"/>
      <c r="TSH75" s="117"/>
      <c r="TSI75" s="117"/>
      <c r="TSJ75" s="117"/>
      <c r="TSK75" s="117"/>
      <c r="TSL75" s="117"/>
      <c r="TSM75" s="117"/>
      <c r="TSN75" s="117"/>
      <c r="TSO75" s="117"/>
      <c r="TSP75" s="117"/>
      <c r="TSQ75" s="117"/>
      <c r="TSR75" s="117"/>
      <c r="TSS75" s="117"/>
      <c r="TST75" s="117"/>
      <c r="TSU75" s="117"/>
      <c r="TSV75" s="117"/>
      <c r="TSW75" s="117"/>
      <c r="TSX75" s="117"/>
      <c r="TSY75" s="117"/>
      <c r="TSZ75" s="117"/>
      <c r="TTA75" s="117"/>
      <c r="TTB75" s="117"/>
      <c r="TTC75" s="117"/>
      <c r="TTD75" s="117"/>
      <c r="TTE75" s="117"/>
      <c r="TTF75" s="117"/>
      <c r="TTG75" s="117"/>
      <c r="TTH75" s="117"/>
      <c r="TTI75" s="117"/>
      <c r="TTJ75" s="117"/>
      <c r="TTK75" s="117"/>
      <c r="TTL75" s="117"/>
      <c r="TTM75" s="117"/>
      <c r="TTN75" s="117"/>
      <c r="TTO75" s="117"/>
      <c r="TTP75" s="117"/>
      <c r="TTQ75" s="117"/>
      <c r="TTR75" s="117"/>
      <c r="TTS75" s="117"/>
      <c r="TTT75" s="117"/>
      <c r="TTU75" s="117"/>
      <c r="TTV75" s="117"/>
      <c r="TTW75" s="117"/>
      <c r="TTX75" s="117"/>
      <c r="TTY75" s="117"/>
      <c r="TTZ75" s="117"/>
      <c r="TUA75" s="117"/>
      <c r="TUB75" s="117"/>
      <c r="TUC75" s="117"/>
      <c r="TUD75" s="117"/>
      <c r="TUE75" s="117"/>
      <c r="TUF75" s="117"/>
      <c r="TUG75" s="117"/>
      <c r="TUH75" s="117"/>
      <c r="TUI75" s="117"/>
      <c r="TUJ75" s="117"/>
      <c r="TUK75" s="117"/>
      <c r="TUL75" s="117"/>
      <c r="TUM75" s="117"/>
      <c r="TUN75" s="117"/>
      <c r="TUO75" s="117"/>
      <c r="TUP75" s="117"/>
      <c r="TUQ75" s="117"/>
      <c r="TUR75" s="117"/>
      <c r="TUS75" s="117"/>
      <c r="TUT75" s="117"/>
      <c r="TUU75" s="117"/>
      <c r="TUV75" s="117"/>
      <c r="TUW75" s="117"/>
      <c r="TUX75" s="117"/>
      <c r="TUY75" s="117"/>
      <c r="TUZ75" s="117"/>
      <c r="TVA75" s="117"/>
      <c r="TVB75" s="117"/>
      <c r="TVC75" s="117"/>
      <c r="TVD75" s="117"/>
      <c r="TVE75" s="117"/>
      <c r="TVF75" s="117"/>
      <c r="TVG75" s="117"/>
      <c r="TVH75" s="117"/>
      <c r="TVI75" s="117"/>
      <c r="TVJ75" s="117"/>
      <c r="TVK75" s="117"/>
      <c r="TVL75" s="117"/>
      <c r="TVM75" s="117"/>
      <c r="TVN75" s="117"/>
      <c r="TVO75" s="117"/>
      <c r="TVP75" s="117"/>
      <c r="TVQ75" s="117"/>
      <c r="TVR75" s="117"/>
      <c r="TVS75" s="117"/>
      <c r="TVT75" s="117"/>
      <c r="TVU75" s="117"/>
      <c r="TVV75" s="117"/>
      <c r="TVW75" s="117"/>
      <c r="TVX75" s="117"/>
      <c r="TVY75" s="117"/>
      <c r="TVZ75" s="117"/>
      <c r="TWA75" s="117"/>
      <c r="TWB75" s="117"/>
      <c r="TWC75" s="117"/>
      <c r="TWD75" s="117"/>
      <c r="TWE75" s="117"/>
      <c r="TWF75" s="117"/>
      <c r="TWG75" s="117"/>
      <c r="TWH75" s="117"/>
      <c r="TWI75" s="117"/>
      <c r="TWJ75" s="117"/>
      <c r="TWK75" s="117"/>
      <c r="TWL75" s="117"/>
      <c r="TWM75" s="117"/>
      <c r="TWN75" s="117"/>
      <c r="TWO75" s="117"/>
      <c r="TWP75" s="117"/>
      <c r="TWQ75" s="117"/>
      <c r="TWR75" s="117"/>
      <c r="TWS75" s="117"/>
      <c r="TWT75" s="117"/>
      <c r="TWU75" s="117"/>
      <c r="TWV75" s="117"/>
      <c r="TWW75" s="117"/>
      <c r="TWX75" s="117"/>
      <c r="TWY75" s="117"/>
      <c r="TWZ75" s="117"/>
      <c r="TXA75" s="117"/>
      <c r="TXB75" s="117"/>
      <c r="TXC75" s="117"/>
      <c r="TXD75" s="117"/>
      <c r="TXE75" s="117"/>
      <c r="TXF75" s="117"/>
      <c r="TXG75" s="117"/>
      <c r="TXH75" s="117"/>
      <c r="TXI75" s="117"/>
      <c r="TXJ75" s="117"/>
      <c r="TXK75" s="117"/>
      <c r="TXL75" s="117"/>
      <c r="TXM75" s="117"/>
      <c r="TXN75" s="117"/>
      <c r="TXO75" s="117"/>
      <c r="TXP75" s="117"/>
      <c r="TXQ75" s="117"/>
      <c r="TXR75" s="117"/>
      <c r="TXS75" s="117"/>
      <c r="TXT75" s="117"/>
      <c r="TXU75" s="117"/>
      <c r="TXV75" s="117"/>
      <c r="TXW75" s="117"/>
      <c r="TXX75" s="117"/>
      <c r="TXY75" s="117"/>
      <c r="TXZ75" s="117"/>
      <c r="TYA75" s="117"/>
      <c r="TYB75" s="117"/>
      <c r="TYC75" s="117"/>
      <c r="TYD75" s="117"/>
      <c r="TYE75" s="117"/>
      <c r="TYF75" s="117"/>
      <c r="TYG75" s="117"/>
      <c r="TYH75" s="117"/>
      <c r="TYI75" s="117"/>
      <c r="TYJ75" s="117"/>
      <c r="TYK75" s="117"/>
      <c r="TYL75" s="117"/>
      <c r="TYM75" s="117"/>
      <c r="TYN75" s="117"/>
      <c r="TYO75" s="117"/>
      <c r="TYP75" s="117"/>
      <c r="TYQ75" s="117"/>
      <c r="TYR75" s="117"/>
      <c r="TYS75" s="117"/>
      <c r="TYT75" s="117"/>
      <c r="TYU75" s="117"/>
      <c r="TYV75" s="117"/>
      <c r="TYW75" s="117"/>
      <c r="TYX75" s="117"/>
      <c r="TYY75" s="117"/>
      <c r="TYZ75" s="117"/>
      <c r="TZA75" s="117"/>
      <c r="TZB75" s="117"/>
      <c r="TZC75" s="117"/>
      <c r="TZD75" s="117"/>
      <c r="TZE75" s="117"/>
      <c r="TZF75" s="117"/>
      <c r="TZG75" s="117"/>
      <c r="TZH75" s="117"/>
      <c r="TZI75" s="117"/>
      <c r="TZJ75" s="117"/>
      <c r="TZK75" s="117"/>
      <c r="TZL75" s="117"/>
      <c r="TZM75" s="117"/>
      <c r="TZN75" s="117"/>
      <c r="TZO75" s="117"/>
      <c r="TZP75" s="117"/>
      <c r="TZQ75" s="117"/>
      <c r="TZR75" s="117"/>
      <c r="TZS75" s="117"/>
      <c r="TZT75" s="117"/>
      <c r="TZU75" s="117"/>
      <c r="TZV75" s="117"/>
      <c r="TZW75" s="117"/>
      <c r="TZX75" s="117"/>
      <c r="TZY75" s="117"/>
      <c r="TZZ75" s="117"/>
      <c r="UAA75" s="117"/>
      <c r="UAB75" s="117"/>
      <c r="UAC75" s="117"/>
      <c r="UAD75" s="117"/>
      <c r="UAE75" s="117"/>
      <c r="UAF75" s="117"/>
      <c r="UAG75" s="117"/>
      <c r="UAH75" s="117"/>
      <c r="UAI75" s="117"/>
      <c r="UAJ75" s="117"/>
      <c r="UAK75" s="117"/>
      <c r="UAL75" s="117"/>
      <c r="UAM75" s="117"/>
      <c r="UAN75" s="117"/>
      <c r="UAO75" s="117"/>
      <c r="UAP75" s="117"/>
      <c r="UAQ75" s="117"/>
      <c r="UAR75" s="117"/>
      <c r="UAS75" s="117"/>
      <c r="UAT75" s="117"/>
      <c r="UAU75" s="117"/>
      <c r="UAV75" s="117"/>
      <c r="UAW75" s="117"/>
      <c r="UAX75" s="117"/>
      <c r="UAY75" s="117"/>
      <c r="UAZ75" s="117"/>
      <c r="UBA75" s="117"/>
      <c r="UBB75" s="117"/>
      <c r="UBC75" s="117"/>
      <c r="UBD75" s="117"/>
      <c r="UBE75" s="117"/>
      <c r="UBF75" s="117"/>
      <c r="UBG75" s="117"/>
      <c r="UBH75" s="117"/>
      <c r="UBI75" s="117"/>
      <c r="UBJ75" s="117"/>
      <c r="UBK75" s="117"/>
      <c r="UBL75" s="117"/>
      <c r="UBM75" s="117"/>
      <c r="UBN75" s="117"/>
      <c r="UBO75" s="117"/>
      <c r="UBP75" s="117"/>
      <c r="UBQ75" s="117"/>
      <c r="UBR75" s="117"/>
      <c r="UBS75" s="117"/>
      <c r="UBT75" s="117"/>
      <c r="UBU75" s="117"/>
      <c r="UBV75" s="117"/>
      <c r="UBW75" s="117"/>
      <c r="UBX75" s="117"/>
      <c r="UBY75" s="117"/>
      <c r="UBZ75" s="117"/>
      <c r="UCA75" s="117"/>
      <c r="UCB75" s="117"/>
      <c r="UCC75" s="117"/>
      <c r="UCD75" s="117"/>
      <c r="UCE75" s="117"/>
      <c r="UCF75" s="117"/>
      <c r="UCG75" s="117"/>
      <c r="UCH75" s="117"/>
      <c r="UCI75" s="117"/>
      <c r="UCJ75" s="117"/>
      <c r="UCK75" s="117"/>
      <c r="UCL75" s="117"/>
      <c r="UCM75" s="117"/>
      <c r="UCN75" s="117"/>
      <c r="UCO75" s="117"/>
      <c r="UCP75" s="117"/>
      <c r="UCQ75" s="117"/>
      <c r="UCR75" s="117"/>
      <c r="UCS75" s="117"/>
      <c r="UCT75" s="117"/>
      <c r="UCU75" s="117"/>
      <c r="UCV75" s="117"/>
      <c r="UCW75" s="117"/>
      <c r="UCX75" s="117"/>
      <c r="UCY75" s="117"/>
      <c r="UCZ75" s="117"/>
      <c r="UDA75" s="117"/>
      <c r="UDB75" s="117"/>
      <c r="UDC75" s="117"/>
      <c r="UDD75" s="117"/>
      <c r="UDE75" s="117"/>
      <c r="UDF75" s="117"/>
      <c r="UDG75" s="117"/>
      <c r="UDH75" s="117"/>
      <c r="UDI75" s="117"/>
      <c r="UDJ75" s="117"/>
      <c r="UDK75" s="117"/>
      <c r="UDL75" s="117"/>
      <c r="UDM75" s="117"/>
      <c r="UDN75" s="117"/>
      <c r="UDO75" s="117"/>
      <c r="UDP75" s="117"/>
      <c r="UDQ75" s="117"/>
      <c r="UDR75" s="117"/>
      <c r="UDS75" s="117"/>
      <c r="UDT75" s="117"/>
      <c r="UDU75" s="117"/>
      <c r="UDV75" s="117"/>
      <c r="UDW75" s="117"/>
      <c r="UDX75" s="117"/>
      <c r="UDY75" s="117"/>
      <c r="UDZ75" s="117"/>
      <c r="UEA75" s="117"/>
      <c r="UEB75" s="117"/>
      <c r="UEC75" s="117"/>
      <c r="UED75" s="117"/>
      <c r="UEE75" s="117"/>
      <c r="UEF75" s="117"/>
      <c r="UEG75" s="117"/>
      <c r="UEH75" s="117"/>
      <c r="UEI75" s="117"/>
      <c r="UEJ75" s="117"/>
      <c r="UEK75" s="117"/>
      <c r="UEL75" s="117"/>
      <c r="UEM75" s="117"/>
      <c r="UEN75" s="117"/>
      <c r="UEO75" s="117"/>
      <c r="UEP75" s="117"/>
      <c r="UEQ75" s="117"/>
      <c r="UER75" s="117"/>
      <c r="UES75" s="117"/>
      <c r="UET75" s="117"/>
      <c r="UEU75" s="117"/>
      <c r="UEV75" s="117"/>
      <c r="UEW75" s="117"/>
      <c r="UEX75" s="117"/>
      <c r="UEY75" s="117"/>
      <c r="UEZ75" s="117"/>
      <c r="UFA75" s="117"/>
      <c r="UFB75" s="117"/>
      <c r="UFC75" s="117"/>
      <c r="UFD75" s="117"/>
      <c r="UFE75" s="117"/>
      <c r="UFF75" s="117"/>
      <c r="UFG75" s="117"/>
      <c r="UFH75" s="117"/>
      <c r="UFI75" s="117"/>
      <c r="UFJ75" s="117"/>
      <c r="UFK75" s="117"/>
      <c r="UFL75" s="117"/>
      <c r="UFM75" s="117"/>
      <c r="UFN75" s="117"/>
      <c r="UFO75" s="117"/>
      <c r="UFP75" s="117"/>
      <c r="UFQ75" s="117"/>
      <c r="UFR75" s="117"/>
      <c r="UFS75" s="117"/>
      <c r="UFT75" s="117"/>
      <c r="UFU75" s="117"/>
      <c r="UFV75" s="117"/>
      <c r="UFW75" s="117"/>
      <c r="UFX75" s="117"/>
      <c r="UFY75" s="117"/>
      <c r="UFZ75" s="117"/>
      <c r="UGA75" s="117"/>
      <c r="UGB75" s="117"/>
      <c r="UGC75" s="117"/>
      <c r="UGD75" s="117"/>
      <c r="UGE75" s="117"/>
      <c r="UGF75" s="117"/>
      <c r="UGG75" s="117"/>
      <c r="UGH75" s="117"/>
      <c r="UGI75" s="117"/>
      <c r="UGJ75" s="117"/>
      <c r="UGK75" s="117"/>
      <c r="UGL75" s="117"/>
      <c r="UGM75" s="117"/>
      <c r="UGN75" s="117"/>
      <c r="UGO75" s="117"/>
      <c r="UGP75" s="117"/>
      <c r="UGQ75" s="117"/>
      <c r="UGR75" s="117"/>
      <c r="UGS75" s="117"/>
      <c r="UGT75" s="117"/>
      <c r="UGU75" s="117"/>
      <c r="UGV75" s="117"/>
      <c r="UGW75" s="117"/>
      <c r="UGX75" s="117"/>
      <c r="UGY75" s="117"/>
      <c r="UGZ75" s="117"/>
      <c r="UHA75" s="117"/>
      <c r="UHB75" s="117"/>
      <c r="UHC75" s="117"/>
      <c r="UHD75" s="117"/>
      <c r="UHE75" s="117"/>
      <c r="UHF75" s="117"/>
      <c r="UHG75" s="117"/>
      <c r="UHH75" s="117"/>
      <c r="UHI75" s="117"/>
      <c r="UHJ75" s="117"/>
      <c r="UHK75" s="117"/>
      <c r="UHL75" s="117"/>
      <c r="UHM75" s="117"/>
      <c r="UHN75" s="117"/>
      <c r="UHO75" s="117"/>
      <c r="UHP75" s="117"/>
      <c r="UHQ75" s="117"/>
      <c r="UHR75" s="117"/>
      <c r="UHS75" s="117"/>
      <c r="UHT75" s="117"/>
      <c r="UHU75" s="117"/>
      <c r="UHV75" s="117"/>
      <c r="UHW75" s="117"/>
      <c r="UHX75" s="117"/>
      <c r="UHY75" s="117"/>
      <c r="UHZ75" s="117"/>
      <c r="UIA75" s="117"/>
      <c r="UIB75" s="117"/>
      <c r="UIC75" s="117"/>
      <c r="UID75" s="117"/>
      <c r="UIE75" s="117"/>
      <c r="UIF75" s="117"/>
      <c r="UIG75" s="117"/>
      <c r="UIH75" s="117"/>
      <c r="UII75" s="117"/>
      <c r="UIJ75" s="117"/>
      <c r="UIK75" s="117"/>
      <c r="UIL75" s="117"/>
      <c r="UIM75" s="117"/>
      <c r="UIN75" s="117"/>
      <c r="UIO75" s="117"/>
      <c r="UIP75" s="117"/>
      <c r="UIQ75" s="117"/>
      <c r="UIR75" s="117"/>
      <c r="UIS75" s="117"/>
      <c r="UIT75" s="117"/>
      <c r="UIU75" s="117"/>
      <c r="UIV75" s="117"/>
      <c r="UIW75" s="117"/>
      <c r="UIX75" s="117"/>
      <c r="UIY75" s="117"/>
      <c r="UIZ75" s="117"/>
      <c r="UJA75" s="117"/>
      <c r="UJB75" s="117"/>
      <c r="UJC75" s="117"/>
      <c r="UJD75" s="117"/>
      <c r="UJE75" s="117"/>
      <c r="UJF75" s="117"/>
      <c r="UJG75" s="117"/>
      <c r="UJH75" s="117"/>
      <c r="UJI75" s="117"/>
      <c r="UJJ75" s="117"/>
      <c r="UJK75" s="117"/>
      <c r="UJL75" s="117"/>
      <c r="UJM75" s="117"/>
      <c r="UJN75" s="117"/>
      <c r="UJO75" s="117"/>
      <c r="UJP75" s="117"/>
      <c r="UJQ75" s="117"/>
      <c r="UJR75" s="117"/>
      <c r="UJS75" s="117"/>
      <c r="UJT75" s="117"/>
      <c r="UJU75" s="117"/>
      <c r="UJV75" s="117"/>
      <c r="UJW75" s="117"/>
      <c r="UJX75" s="117"/>
      <c r="UJY75" s="117"/>
      <c r="UJZ75" s="117"/>
      <c r="UKA75" s="117"/>
      <c r="UKB75" s="117"/>
      <c r="UKC75" s="117"/>
      <c r="UKD75" s="117"/>
      <c r="UKE75" s="117"/>
      <c r="UKF75" s="117"/>
      <c r="UKG75" s="117"/>
      <c r="UKH75" s="117"/>
      <c r="UKI75" s="117"/>
      <c r="UKJ75" s="117"/>
      <c r="UKK75" s="117"/>
      <c r="UKL75" s="117"/>
      <c r="UKM75" s="117"/>
      <c r="UKN75" s="117"/>
      <c r="UKO75" s="117"/>
      <c r="UKP75" s="117"/>
      <c r="UKQ75" s="117"/>
      <c r="UKR75" s="117"/>
      <c r="UKS75" s="117"/>
      <c r="UKT75" s="117"/>
      <c r="UKU75" s="117"/>
      <c r="UKV75" s="117"/>
      <c r="UKW75" s="117"/>
      <c r="UKX75" s="117"/>
      <c r="UKY75" s="117"/>
      <c r="UKZ75" s="117"/>
      <c r="ULA75" s="117"/>
      <c r="ULB75" s="117"/>
      <c r="ULC75" s="117"/>
      <c r="ULD75" s="117"/>
      <c r="ULE75" s="117"/>
      <c r="ULF75" s="117"/>
      <c r="ULG75" s="117"/>
      <c r="ULH75" s="117"/>
      <c r="ULI75" s="117"/>
      <c r="ULJ75" s="117"/>
      <c r="ULK75" s="117"/>
      <c r="ULL75" s="117"/>
      <c r="ULM75" s="117"/>
      <c r="ULN75" s="117"/>
      <c r="ULO75" s="117"/>
      <c r="ULP75" s="117"/>
      <c r="ULQ75" s="117"/>
      <c r="ULR75" s="117"/>
      <c r="ULS75" s="117"/>
      <c r="ULT75" s="117"/>
      <c r="ULU75" s="117"/>
      <c r="ULV75" s="117"/>
      <c r="ULW75" s="117"/>
      <c r="ULX75" s="117"/>
      <c r="ULY75" s="117"/>
      <c r="ULZ75" s="117"/>
      <c r="UMA75" s="117"/>
      <c r="UMB75" s="117"/>
      <c r="UMC75" s="117"/>
      <c r="UMD75" s="117"/>
      <c r="UME75" s="117"/>
      <c r="UMF75" s="117"/>
      <c r="UMG75" s="117"/>
      <c r="UMH75" s="117"/>
      <c r="UMI75" s="117"/>
      <c r="UMJ75" s="117"/>
      <c r="UMK75" s="117"/>
      <c r="UML75" s="117"/>
      <c r="UMM75" s="117"/>
      <c r="UMN75" s="117"/>
      <c r="UMO75" s="117"/>
      <c r="UMP75" s="117"/>
      <c r="UMQ75" s="117"/>
      <c r="UMR75" s="117"/>
      <c r="UMS75" s="117"/>
      <c r="UMT75" s="117"/>
      <c r="UMU75" s="117"/>
      <c r="UMV75" s="117"/>
      <c r="UMW75" s="117"/>
      <c r="UMX75" s="117"/>
      <c r="UMY75" s="117"/>
      <c r="UMZ75" s="117"/>
      <c r="UNA75" s="117"/>
      <c r="UNB75" s="117"/>
      <c r="UNC75" s="117"/>
      <c r="UND75" s="117"/>
      <c r="UNE75" s="117"/>
      <c r="UNF75" s="117"/>
      <c r="UNG75" s="117"/>
      <c r="UNH75" s="117"/>
      <c r="UNI75" s="117"/>
      <c r="UNJ75" s="117"/>
      <c r="UNK75" s="117"/>
      <c r="UNL75" s="117"/>
      <c r="UNM75" s="117"/>
      <c r="UNN75" s="117"/>
      <c r="UNO75" s="117"/>
      <c r="UNP75" s="117"/>
      <c r="UNQ75" s="117"/>
      <c r="UNR75" s="117"/>
      <c r="UNS75" s="117"/>
      <c r="UNT75" s="117"/>
      <c r="UNU75" s="117"/>
      <c r="UNV75" s="117"/>
      <c r="UNW75" s="117"/>
      <c r="UNX75" s="117"/>
      <c r="UNY75" s="117"/>
      <c r="UNZ75" s="117"/>
      <c r="UOA75" s="117"/>
      <c r="UOB75" s="117"/>
      <c r="UOC75" s="117"/>
      <c r="UOD75" s="117"/>
      <c r="UOE75" s="117"/>
      <c r="UOF75" s="117"/>
      <c r="UOG75" s="117"/>
      <c r="UOH75" s="117"/>
      <c r="UOI75" s="117"/>
      <c r="UOJ75" s="117"/>
      <c r="UOK75" s="117"/>
      <c r="UOL75" s="117"/>
      <c r="UOM75" s="117"/>
      <c r="UON75" s="117"/>
      <c r="UOO75" s="117"/>
      <c r="UOP75" s="117"/>
      <c r="UOQ75" s="117"/>
      <c r="UOR75" s="117"/>
      <c r="UOS75" s="117"/>
      <c r="UOT75" s="117"/>
      <c r="UOU75" s="117"/>
      <c r="UOV75" s="117"/>
      <c r="UOW75" s="117"/>
      <c r="UOX75" s="117"/>
      <c r="UOY75" s="117"/>
      <c r="UOZ75" s="117"/>
      <c r="UPA75" s="117"/>
      <c r="UPB75" s="117"/>
      <c r="UPC75" s="117"/>
      <c r="UPD75" s="117"/>
      <c r="UPE75" s="117"/>
      <c r="UPF75" s="117"/>
      <c r="UPG75" s="117"/>
      <c r="UPH75" s="117"/>
      <c r="UPI75" s="117"/>
      <c r="UPJ75" s="117"/>
      <c r="UPK75" s="117"/>
      <c r="UPL75" s="117"/>
      <c r="UPM75" s="117"/>
      <c r="UPN75" s="117"/>
      <c r="UPO75" s="117"/>
      <c r="UPP75" s="117"/>
      <c r="UPQ75" s="117"/>
      <c r="UPR75" s="117"/>
      <c r="UPS75" s="117"/>
      <c r="UPT75" s="117"/>
      <c r="UPU75" s="117"/>
      <c r="UPV75" s="117"/>
      <c r="UPW75" s="117"/>
      <c r="UPX75" s="117"/>
      <c r="UPY75" s="117"/>
      <c r="UPZ75" s="117"/>
      <c r="UQA75" s="117"/>
      <c r="UQB75" s="117"/>
      <c r="UQC75" s="117"/>
      <c r="UQD75" s="117"/>
      <c r="UQE75" s="117"/>
      <c r="UQF75" s="117"/>
      <c r="UQG75" s="117"/>
      <c r="UQH75" s="117"/>
      <c r="UQI75" s="117"/>
      <c r="UQJ75" s="117"/>
      <c r="UQK75" s="117"/>
      <c r="UQL75" s="117"/>
      <c r="UQM75" s="117"/>
      <c r="UQN75" s="117"/>
      <c r="UQO75" s="117"/>
      <c r="UQP75" s="117"/>
      <c r="UQQ75" s="117"/>
      <c r="UQR75" s="117"/>
      <c r="UQS75" s="117"/>
      <c r="UQT75" s="117"/>
      <c r="UQU75" s="117"/>
      <c r="UQV75" s="117"/>
      <c r="UQW75" s="117"/>
      <c r="UQX75" s="117"/>
      <c r="UQY75" s="117"/>
      <c r="UQZ75" s="117"/>
      <c r="URA75" s="117"/>
      <c r="URB75" s="117"/>
      <c r="URC75" s="117"/>
      <c r="URD75" s="117"/>
      <c r="URE75" s="117"/>
      <c r="URF75" s="117"/>
      <c r="URG75" s="117"/>
      <c r="URH75" s="117"/>
      <c r="URI75" s="117"/>
      <c r="URJ75" s="117"/>
      <c r="URK75" s="117"/>
      <c r="URL75" s="117"/>
      <c r="URM75" s="117"/>
      <c r="URN75" s="117"/>
      <c r="URO75" s="117"/>
      <c r="URP75" s="117"/>
      <c r="URQ75" s="117"/>
      <c r="URR75" s="117"/>
      <c r="URS75" s="117"/>
      <c r="URT75" s="117"/>
      <c r="URU75" s="117"/>
      <c r="URV75" s="117"/>
      <c r="URW75" s="117"/>
      <c r="URX75" s="117"/>
      <c r="URY75" s="117"/>
      <c r="URZ75" s="117"/>
      <c r="USA75" s="117"/>
      <c r="USB75" s="117"/>
      <c r="USC75" s="117"/>
      <c r="USD75" s="117"/>
      <c r="USE75" s="117"/>
      <c r="USF75" s="117"/>
      <c r="USG75" s="117"/>
      <c r="USH75" s="117"/>
      <c r="USI75" s="117"/>
      <c r="USJ75" s="117"/>
      <c r="USK75" s="117"/>
      <c r="USL75" s="117"/>
      <c r="USM75" s="117"/>
      <c r="USN75" s="117"/>
      <c r="USO75" s="117"/>
      <c r="USP75" s="117"/>
      <c r="USQ75" s="117"/>
      <c r="USR75" s="117"/>
      <c r="USS75" s="117"/>
      <c r="UST75" s="117"/>
      <c r="USU75" s="117"/>
      <c r="USV75" s="117"/>
      <c r="USW75" s="117"/>
      <c r="USX75" s="117"/>
      <c r="USY75" s="117"/>
      <c r="USZ75" s="117"/>
      <c r="UTA75" s="117"/>
      <c r="UTB75" s="117"/>
      <c r="UTC75" s="117"/>
      <c r="UTD75" s="117"/>
      <c r="UTE75" s="117"/>
      <c r="UTF75" s="117"/>
      <c r="UTG75" s="117"/>
      <c r="UTH75" s="117"/>
      <c r="UTI75" s="117"/>
      <c r="UTJ75" s="117"/>
      <c r="UTK75" s="117"/>
      <c r="UTL75" s="117"/>
      <c r="UTM75" s="117"/>
      <c r="UTN75" s="117"/>
      <c r="UTO75" s="117"/>
      <c r="UTP75" s="117"/>
      <c r="UTQ75" s="117"/>
      <c r="UTR75" s="117"/>
      <c r="UTS75" s="117"/>
      <c r="UTT75" s="117"/>
      <c r="UTU75" s="117"/>
      <c r="UTV75" s="117"/>
      <c r="UTW75" s="117"/>
      <c r="UTX75" s="117"/>
      <c r="UTY75" s="117"/>
      <c r="UTZ75" s="117"/>
      <c r="UUA75" s="117"/>
      <c r="UUB75" s="117"/>
      <c r="UUC75" s="117"/>
      <c r="UUD75" s="117"/>
      <c r="UUE75" s="117"/>
      <c r="UUF75" s="117"/>
      <c r="UUG75" s="117"/>
      <c r="UUH75" s="117"/>
      <c r="UUI75" s="117"/>
      <c r="UUJ75" s="117"/>
      <c r="UUK75" s="117"/>
      <c r="UUL75" s="117"/>
      <c r="UUM75" s="117"/>
      <c r="UUN75" s="117"/>
      <c r="UUO75" s="117"/>
      <c r="UUP75" s="117"/>
      <c r="UUQ75" s="117"/>
      <c r="UUR75" s="117"/>
      <c r="UUS75" s="117"/>
      <c r="UUT75" s="117"/>
      <c r="UUU75" s="117"/>
      <c r="UUV75" s="117"/>
      <c r="UUW75" s="117"/>
      <c r="UUX75" s="117"/>
      <c r="UUY75" s="117"/>
      <c r="UUZ75" s="117"/>
      <c r="UVA75" s="117"/>
      <c r="UVB75" s="117"/>
      <c r="UVC75" s="117"/>
      <c r="UVD75" s="117"/>
      <c r="UVE75" s="117"/>
      <c r="UVF75" s="117"/>
      <c r="UVG75" s="117"/>
      <c r="UVH75" s="117"/>
      <c r="UVI75" s="117"/>
      <c r="UVJ75" s="117"/>
      <c r="UVK75" s="117"/>
      <c r="UVL75" s="117"/>
      <c r="UVM75" s="117"/>
      <c r="UVN75" s="117"/>
      <c r="UVO75" s="117"/>
      <c r="UVP75" s="117"/>
      <c r="UVQ75" s="117"/>
      <c r="UVR75" s="117"/>
      <c r="UVS75" s="117"/>
      <c r="UVT75" s="117"/>
      <c r="UVU75" s="117"/>
      <c r="UVV75" s="117"/>
      <c r="UVW75" s="117"/>
      <c r="UVX75" s="117"/>
      <c r="UVY75" s="117"/>
      <c r="UVZ75" s="117"/>
      <c r="UWA75" s="117"/>
      <c r="UWB75" s="117"/>
      <c r="UWC75" s="117"/>
      <c r="UWD75" s="117"/>
      <c r="UWE75" s="117"/>
      <c r="UWF75" s="117"/>
      <c r="UWG75" s="117"/>
      <c r="UWH75" s="117"/>
      <c r="UWI75" s="117"/>
      <c r="UWJ75" s="117"/>
      <c r="UWK75" s="117"/>
      <c r="UWL75" s="117"/>
      <c r="UWM75" s="117"/>
      <c r="UWN75" s="117"/>
      <c r="UWO75" s="117"/>
      <c r="UWP75" s="117"/>
      <c r="UWQ75" s="117"/>
      <c r="UWR75" s="117"/>
      <c r="UWS75" s="117"/>
      <c r="UWT75" s="117"/>
      <c r="UWU75" s="117"/>
      <c r="UWV75" s="117"/>
      <c r="UWW75" s="117"/>
      <c r="UWX75" s="117"/>
      <c r="UWY75" s="117"/>
      <c r="UWZ75" s="117"/>
      <c r="UXA75" s="117"/>
      <c r="UXB75" s="117"/>
      <c r="UXC75" s="117"/>
      <c r="UXD75" s="117"/>
      <c r="UXE75" s="117"/>
      <c r="UXF75" s="117"/>
      <c r="UXG75" s="117"/>
      <c r="UXH75" s="117"/>
      <c r="UXI75" s="117"/>
      <c r="UXJ75" s="117"/>
      <c r="UXK75" s="117"/>
      <c r="UXL75" s="117"/>
      <c r="UXM75" s="117"/>
      <c r="UXN75" s="117"/>
      <c r="UXO75" s="117"/>
      <c r="UXP75" s="117"/>
      <c r="UXQ75" s="117"/>
      <c r="UXR75" s="117"/>
      <c r="UXS75" s="117"/>
      <c r="UXT75" s="117"/>
      <c r="UXU75" s="117"/>
      <c r="UXV75" s="117"/>
      <c r="UXW75" s="117"/>
      <c r="UXX75" s="117"/>
      <c r="UXY75" s="117"/>
      <c r="UXZ75" s="117"/>
      <c r="UYA75" s="117"/>
      <c r="UYB75" s="117"/>
      <c r="UYC75" s="117"/>
      <c r="UYD75" s="117"/>
      <c r="UYE75" s="117"/>
      <c r="UYF75" s="117"/>
      <c r="UYG75" s="117"/>
      <c r="UYH75" s="117"/>
      <c r="UYI75" s="117"/>
      <c r="UYJ75" s="117"/>
      <c r="UYK75" s="117"/>
      <c r="UYL75" s="117"/>
      <c r="UYM75" s="117"/>
      <c r="UYN75" s="117"/>
      <c r="UYO75" s="117"/>
      <c r="UYP75" s="117"/>
      <c r="UYQ75" s="117"/>
      <c r="UYR75" s="117"/>
      <c r="UYS75" s="117"/>
      <c r="UYT75" s="117"/>
      <c r="UYU75" s="117"/>
      <c r="UYV75" s="117"/>
      <c r="UYW75" s="117"/>
      <c r="UYX75" s="117"/>
      <c r="UYY75" s="117"/>
      <c r="UYZ75" s="117"/>
      <c r="UZA75" s="117"/>
      <c r="UZB75" s="117"/>
      <c r="UZC75" s="117"/>
      <c r="UZD75" s="117"/>
      <c r="UZE75" s="117"/>
      <c r="UZF75" s="117"/>
      <c r="UZG75" s="117"/>
      <c r="UZH75" s="117"/>
      <c r="UZI75" s="117"/>
      <c r="UZJ75" s="117"/>
      <c r="UZK75" s="117"/>
      <c r="UZL75" s="117"/>
      <c r="UZM75" s="117"/>
      <c r="UZN75" s="117"/>
      <c r="UZO75" s="117"/>
      <c r="UZP75" s="117"/>
      <c r="UZQ75" s="117"/>
      <c r="UZR75" s="117"/>
      <c r="UZS75" s="117"/>
      <c r="UZT75" s="117"/>
      <c r="UZU75" s="117"/>
      <c r="UZV75" s="117"/>
      <c r="UZW75" s="117"/>
      <c r="UZX75" s="117"/>
      <c r="UZY75" s="117"/>
      <c r="UZZ75" s="117"/>
      <c r="VAA75" s="117"/>
      <c r="VAB75" s="117"/>
      <c r="VAC75" s="117"/>
      <c r="VAD75" s="117"/>
      <c r="VAE75" s="117"/>
      <c r="VAF75" s="117"/>
      <c r="VAG75" s="117"/>
      <c r="VAH75" s="117"/>
      <c r="VAI75" s="117"/>
      <c r="VAJ75" s="117"/>
      <c r="VAK75" s="117"/>
      <c r="VAL75" s="117"/>
      <c r="VAM75" s="117"/>
      <c r="VAN75" s="117"/>
      <c r="VAO75" s="117"/>
      <c r="VAP75" s="117"/>
      <c r="VAQ75" s="117"/>
      <c r="VAR75" s="117"/>
      <c r="VAS75" s="117"/>
      <c r="VAT75" s="117"/>
      <c r="VAU75" s="117"/>
      <c r="VAV75" s="117"/>
      <c r="VAW75" s="117"/>
      <c r="VAX75" s="117"/>
      <c r="VAY75" s="117"/>
      <c r="VAZ75" s="117"/>
      <c r="VBA75" s="117"/>
      <c r="VBB75" s="117"/>
      <c r="VBC75" s="117"/>
      <c r="VBD75" s="117"/>
      <c r="VBE75" s="117"/>
      <c r="VBF75" s="117"/>
      <c r="VBG75" s="117"/>
      <c r="VBH75" s="117"/>
      <c r="VBI75" s="117"/>
      <c r="VBJ75" s="117"/>
      <c r="VBK75" s="117"/>
      <c r="VBL75" s="117"/>
      <c r="VBM75" s="117"/>
      <c r="VBN75" s="117"/>
      <c r="VBO75" s="117"/>
      <c r="VBP75" s="117"/>
      <c r="VBQ75" s="117"/>
      <c r="VBR75" s="117"/>
      <c r="VBS75" s="117"/>
      <c r="VBT75" s="117"/>
      <c r="VBU75" s="117"/>
      <c r="VBV75" s="117"/>
      <c r="VBW75" s="117"/>
      <c r="VBX75" s="117"/>
      <c r="VBY75" s="117"/>
      <c r="VBZ75" s="117"/>
      <c r="VCA75" s="117"/>
      <c r="VCB75" s="117"/>
      <c r="VCC75" s="117"/>
      <c r="VCD75" s="117"/>
      <c r="VCE75" s="117"/>
      <c r="VCF75" s="117"/>
      <c r="VCG75" s="117"/>
      <c r="VCH75" s="117"/>
      <c r="VCI75" s="117"/>
      <c r="VCJ75" s="117"/>
      <c r="VCK75" s="117"/>
      <c r="VCL75" s="117"/>
      <c r="VCM75" s="117"/>
      <c r="VCN75" s="117"/>
      <c r="VCO75" s="117"/>
      <c r="VCP75" s="117"/>
      <c r="VCQ75" s="117"/>
      <c r="VCR75" s="117"/>
      <c r="VCS75" s="117"/>
      <c r="VCT75" s="117"/>
      <c r="VCU75" s="117"/>
      <c r="VCV75" s="117"/>
      <c r="VCW75" s="117"/>
      <c r="VCX75" s="117"/>
      <c r="VCY75" s="117"/>
      <c r="VCZ75" s="117"/>
      <c r="VDA75" s="117"/>
      <c r="VDB75" s="117"/>
      <c r="VDC75" s="117"/>
      <c r="VDD75" s="117"/>
      <c r="VDE75" s="117"/>
      <c r="VDF75" s="117"/>
      <c r="VDG75" s="117"/>
      <c r="VDH75" s="117"/>
      <c r="VDI75" s="117"/>
      <c r="VDJ75" s="117"/>
      <c r="VDK75" s="117"/>
      <c r="VDL75" s="117"/>
      <c r="VDM75" s="117"/>
      <c r="VDN75" s="117"/>
      <c r="VDO75" s="117"/>
      <c r="VDP75" s="117"/>
      <c r="VDQ75" s="117"/>
      <c r="VDR75" s="117"/>
      <c r="VDS75" s="117"/>
      <c r="VDT75" s="117"/>
      <c r="VDU75" s="117"/>
      <c r="VDV75" s="117"/>
      <c r="VDW75" s="117"/>
      <c r="VDX75" s="117"/>
      <c r="VDY75" s="117"/>
      <c r="VDZ75" s="117"/>
      <c r="VEA75" s="117"/>
      <c r="VEB75" s="117"/>
      <c r="VEC75" s="117"/>
      <c r="VED75" s="117"/>
      <c r="VEE75" s="117"/>
      <c r="VEF75" s="117"/>
      <c r="VEG75" s="117"/>
      <c r="VEH75" s="117"/>
      <c r="VEI75" s="117"/>
      <c r="VEJ75" s="117"/>
      <c r="VEK75" s="117"/>
      <c r="VEL75" s="117"/>
      <c r="VEM75" s="117"/>
      <c r="VEN75" s="117"/>
      <c r="VEO75" s="117"/>
      <c r="VEP75" s="117"/>
      <c r="VEQ75" s="117"/>
      <c r="VER75" s="117"/>
      <c r="VES75" s="117"/>
      <c r="VET75" s="117"/>
      <c r="VEU75" s="117"/>
      <c r="VEV75" s="117"/>
      <c r="VEW75" s="117"/>
      <c r="VEX75" s="117"/>
      <c r="VEY75" s="117"/>
      <c r="VEZ75" s="117"/>
      <c r="VFA75" s="117"/>
      <c r="VFB75" s="117"/>
      <c r="VFC75" s="117"/>
      <c r="VFD75" s="117"/>
      <c r="VFE75" s="117"/>
      <c r="VFF75" s="117"/>
      <c r="VFG75" s="117"/>
      <c r="VFH75" s="117"/>
      <c r="VFI75" s="117"/>
      <c r="VFJ75" s="117"/>
      <c r="VFK75" s="117"/>
      <c r="VFL75" s="117"/>
      <c r="VFM75" s="117"/>
      <c r="VFN75" s="117"/>
      <c r="VFO75" s="117"/>
      <c r="VFP75" s="117"/>
      <c r="VFQ75" s="117"/>
      <c r="VFR75" s="117"/>
      <c r="VFS75" s="117"/>
      <c r="VFT75" s="117"/>
      <c r="VFU75" s="117"/>
      <c r="VFV75" s="117"/>
      <c r="VFW75" s="117"/>
      <c r="VFX75" s="117"/>
      <c r="VFY75" s="117"/>
      <c r="VFZ75" s="117"/>
      <c r="VGA75" s="117"/>
      <c r="VGB75" s="117"/>
      <c r="VGC75" s="117"/>
      <c r="VGD75" s="117"/>
      <c r="VGE75" s="117"/>
      <c r="VGF75" s="117"/>
      <c r="VGG75" s="117"/>
      <c r="VGH75" s="117"/>
      <c r="VGI75" s="117"/>
      <c r="VGJ75" s="117"/>
      <c r="VGK75" s="117"/>
      <c r="VGL75" s="117"/>
      <c r="VGM75" s="117"/>
      <c r="VGN75" s="117"/>
      <c r="VGO75" s="117"/>
      <c r="VGP75" s="117"/>
      <c r="VGQ75" s="117"/>
      <c r="VGR75" s="117"/>
      <c r="VGS75" s="117"/>
      <c r="VGT75" s="117"/>
      <c r="VGU75" s="117"/>
      <c r="VGV75" s="117"/>
      <c r="VGW75" s="117"/>
      <c r="VGX75" s="117"/>
      <c r="VGY75" s="117"/>
      <c r="VGZ75" s="117"/>
      <c r="VHA75" s="117"/>
      <c r="VHB75" s="117"/>
      <c r="VHC75" s="117"/>
      <c r="VHD75" s="117"/>
      <c r="VHE75" s="117"/>
      <c r="VHF75" s="117"/>
      <c r="VHG75" s="117"/>
      <c r="VHH75" s="117"/>
      <c r="VHI75" s="117"/>
      <c r="VHJ75" s="117"/>
      <c r="VHK75" s="117"/>
      <c r="VHL75" s="117"/>
      <c r="VHM75" s="117"/>
      <c r="VHN75" s="117"/>
      <c r="VHO75" s="117"/>
      <c r="VHP75" s="117"/>
      <c r="VHQ75" s="117"/>
      <c r="VHR75" s="117"/>
      <c r="VHS75" s="117"/>
      <c r="VHT75" s="117"/>
      <c r="VHU75" s="117"/>
      <c r="VHV75" s="117"/>
      <c r="VHW75" s="117"/>
      <c r="VHX75" s="117"/>
      <c r="VHY75" s="117"/>
      <c r="VHZ75" s="117"/>
      <c r="VIA75" s="117"/>
      <c r="VIB75" s="117"/>
      <c r="VIC75" s="117"/>
      <c r="VID75" s="117"/>
      <c r="VIE75" s="117"/>
      <c r="VIF75" s="117"/>
      <c r="VIG75" s="117"/>
      <c r="VIH75" s="117"/>
      <c r="VII75" s="117"/>
      <c r="VIJ75" s="117"/>
      <c r="VIK75" s="117"/>
      <c r="VIL75" s="117"/>
      <c r="VIM75" s="117"/>
      <c r="VIN75" s="117"/>
      <c r="VIO75" s="117"/>
      <c r="VIP75" s="117"/>
      <c r="VIQ75" s="117"/>
      <c r="VIR75" s="117"/>
      <c r="VIS75" s="117"/>
      <c r="VIT75" s="117"/>
      <c r="VIU75" s="117"/>
      <c r="VIV75" s="117"/>
      <c r="VIW75" s="117"/>
      <c r="VIX75" s="117"/>
      <c r="VIY75" s="117"/>
      <c r="VIZ75" s="117"/>
      <c r="VJA75" s="117"/>
      <c r="VJB75" s="117"/>
      <c r="VJC75" s="117"/>
      <c r="VJD75" s="117"/>
      <c r="VJE75" s="117"/>
      <c r="VJF75" s="117"/>
      <c r="VJG75" s="117"/>
      <c r="VJH75" s="117"/>
      <c r="VJI75" s="117"/>
      <c r="VJJ75" s="117"/>
      <c r="VJK75" s="117"/>
      <c r="VJL75" s="117"/>
      <c r="VJM75" s="117"/>
      <c r="VJN75" s="117"/>
      <c r="VJO75" s="117"/>
      <c r="VJP75" s="117"/>
      <c r="VJQ75" s="117"/>
      <c r="VJR75" s="117"/>
      <c r="VJS75" s="117"/>
      <c r="VJT75" s="117"/>
      <c r="VJU75" s="117"/>
      <c r="VJV75" s="117"/>
      <c r="VJW75" s="117"/>
      <c r="VJX75" s="117"/>
      <c r="VJY75" s="117"/>
      <c r="VJZ75" s="117"/>
      <c r="VKA75" s="117"/>
      <c r="VKB75" s="117"/>
      <c r="VKC75" s="117"/>
      <c r="VKD75" s="117"/>
      <c r="VKE75" s="117"/>
      <c r="VKF75" s="117"/>
      <c r="VKG75" s="117"/>
      <c r="VKH75" s="117"/>
      <c r="VKI75" s="117"/>
      <c r="VKJ75" s="117"/>
      <c r="VKK75" s="117"/>
      <c r="VKL75" s="117"/>
      <c r="VKM75" s="117"/>
      <c r="VKN75" s="117"/>
      <c r="VKO75" s="117"/>
      <c r="VKP75" s="117"/>
      <c r="VKQ75" s="117"/>
      <c r="VKR75" s="117"/>
      <c r="VKS75" s="117"/>
      <c r="VKT75" s="117"/>
      <c r="VKU75" s="117"/>
      <c r="VKV75" s="117"/>
      <c r="VKW75" s="117"/>
      <c r="VKX75" s="117"/>
      <c r="VKY75" s="117"/>
      <c r="VKZ75" s="117"/>
      <c r="VLA75" s="117"/>
      <c r="VLB75" s="117"/>
      <c r="VLC75" s="117"/>
      <c r="VLD75" s="117"/>
      <c r="VLE75" s="117"/>
      <c r="VLF75" s="117"/>
      <c r="VLG75" s="117"/>
      <c r="VLH75" s="117"/>
      <c r="VLI75" s="117"/>
      <c r="VLJ75" s="117"/>
      <c r="VLK75" s="117"/>
      <c r="VLL75" s="117"/>
      <c r="VLM75" s="117"/>
      <c r="VLN75" s="117"/>
      <c r="VLO75" s="117"/>
      <c r="VLP75" s="117"/>
      <c r="VLQ75" s="117"/>
      <c r="VLR75" s="117"/>
      <c r="VLS75" s="117"/>
      <c r="VLT75" s="117"/>
      <c r="VLU75" s="117"/>
      <c r="VLV75" s="117"/>
      <c r="VLW75" s="117"/>
      <c r="VLX75" s="117"/>
      <c r="VLY75" s="117"/>
      <c r="VLZ75" s="117"/>
      <c r="VMA75" s="117"/>
      <c r="VMB75" s="117"/>
      <c r="VMC75" s="117"/>
      <c r="VMD75" s="117"/>
      <c r="VME75" s="117"/>
      <c r="VMF75" s="117"/>
      <c r="VMG75" s="117"/>
      <c r="VMH75" s="117"/>
      <c r="VMI75" s="117"/>
      <c r="VMJ75" s="117"/>
      <c r="VMK75" s="117"/>
      <c r="VML75" s="117"/>
      <c r="VMM75" s="117"/>
      <c r="VMN75" s="117"/>
      <c r="VMO75" s="117"/>
      <c r="VMP75" s="117"/>
      <c r="VMQ75" s="117"/>
      <c r="VMR75" s="117"/>
      <c r="VMS75" s="117"/>
      <c r="VMT75" s="117"/>
      <c r="VMU75" s="117"/>
      <c r="VMV75" s="117"/>
      <c r="VMW75" s="117"/>
      <c r="VMX75" s="117"/>
      <c r="VMY75" s="117"/>
      <c r="VMZ75" s="117"/>
      <c r="VNA75" s="117"/>
      <c r="VNB75" s="117"/>
      <c r="VNC75" s="117"/>
      <c r="VND75" s="117"/>
      <c r="VNE75" s="117"/>
      <c r="VNF75" s="117"/>
      <c r="VNG75" s="117"/>
      <c r="VNH75" s="117"/>
      <c r="VNI75" s="117"/>
      <c r="VNJ75" s="117"/>
      <c r="VNK75" s="117"/>
      <c r="VNL75" s="117"/>
      <c r="VNM75" s="117"/>
      <c r="VNN75" s="117"/>
      <c r="VNO75" s="117"/>
      <c r="VNP75" s="117"/>
      <c r="VNQ75" s="117"/>
      <c r="VNR75" s="117"/>
      <c r="VNS75" s="117"/>
      <c r="VNT75" s="117"/>
      <c r="VNU75" s="117"/>
      <c r="VNV75" s="117"/>
      <c r="VNW75" s="117"/>
      <c r="VNX75" s="117"/>
      <c r="VNY75" s="117"/>
      <c r="VNZ75" s="117"/>
      <c r="VOA75" s="117"/>
      <c r="VOB75" s="117"/>
      <c r="VOC75" s="117"/>
      <c r="VOD75" s="117"/>
      <c r="VOE75" s="117"/>
      <c r="VOF75" s="117"/>
      <c r="VOG75" s="117"/>
      <c r="VOH75" s="117"/>
      <c r="VOI75" s="117"/>
      <c r="VOJ75" s="117"/>
      <c r="VOK75" s="117"/>
      <c r="VOL75" s="117"/>
      <c r="VOM75" s="117"/>
      <c r="VON75" s="117"/>
      <c r="VOO75" s="117"/>
      <c r="VOP75" s="117"/>
      <c r="VOQ75" s="117"/>
      <c r="VOR75" s="117"/>
      <c r="VOS75" s="117"/>
      <c r="VOT75" s="117"/>
      <c r="VOU75" s="117"/>
      <c r="VOV75" s="117"/>
      <c r="VOW75" s="117"/>
      <c r="VOX75" s="117"/>
      <c r="VOY75" s="117"/>
      <c r="VOZ75" s="117"/>
      <c r="VPA75" s="117"/>
      <c r="VPB75" s="117"/>
      <c r="VPC75" s="117"/>
      <c r="VPD75" s="117"/>
      <c r="VPE75" s="117"/>
      <c r="VPF75" s="117"/>
      <c r="VPG75" s="117"/>
      <c r="VPH75" s="117"/>
      <c r="VPI75" s="117"/>
      <c r="VPJ75" s="117"/>
      <c r="VPK75" s="117"/>
      <c r="VPL75" s="117"/>
      <c r="VPM75" s="117"/>
      <c r="VPN75" s="117"/>
      <c r="VPO75" s="117"/>
      <c r="VPP75" s="117"/>
      <c r="VPQ75" s="117"/>
      <c r="VPR75" s="117"/>
      <c r="VPS75" s="117"/>
      <c r="VPT75" s="117"/>
      <c r="VPU75" s="117"/>
      <c r="VPV75" s="117"/>
      <c r="VPW75" s="117"/>
      <c r="VPX75" s="117"/>
      <c r="VPY75" s="117"/>
      <c r="VPZ75" s="117"/>
      <c r="VQA75" s="117"/>
      <c r="VQB75" s="117"/>
      <c r="VQC75" s="117"/>
      <c r="VQD75" s="117"/>
      <c r="VQE75" s="117"/>
      <c r="VQF75" s="117"/>
      <c r="VQG75" s="117"/>
      <c r="VQH75" s="117"/>
      <c r="VQI75" s="117"/>
      <c r="VQJ75" s="117"/>
      <c r="VQK75" s="117"/>
      <c r="VQL75" s="117"/>
      <c r="VQM75" s="117"/>
      <c r="VQN75" s="117"/>
      <c r="VQO75" s="117"/>
      <c r="VQP75" s="117"/>
      <c r="VQQ75" s="117"/>
      <c r="VQR75" s="117"/>
      <c r="VQS75" s="117"/>
      <c r="VQT75" s="117"/>
      <c r="VQU75" s="117"/>
      <c r="VQV75" s="117"/>
      <c r="VQW75" s="117"/>
      <c r="VQX75" s="117"/>
      <c r="VQY75" s="117"/>
      <c r="VQZ75" s="117"/>
      <c r="VRA75" s="117"/>
      <c r="VRB75" s="117"/>
      <c r="VRC75" s="117"/>
      <c r="VRD75" s="117"/>
      <c r="VRE75" s="117"/>
      <c r="VRF75" s="117"/>
      <c r="VRG75" s="117"/>
      <c r="VRH75" s="117"/>
      <c r="VRI75" s="117"/>
      <c r="VRJ75" s="117"/>
      <c r="VRK75" s="117"/>
      <c r="VRL75" s="117"/>
      <c r="VRM75" s="117"/>
      <c r="VRN75" s="117"/>
      <c r="VRO75" s="117"/>
      <c r="VRP75" s="117"/>
      <c r="VRQ75" s="117"/>
      <c r="VRR75" s="117"/>
      <c r="VRS75" s="117"/>
      <c r="VRT75" s="117"/>
      <c r="VRU75" s="117"/>
      <c r="VRV75" s="117"/>
      <c r="VRW75" s="117"/>
      <c r="VRX75" s="117"/>
      <c r="VRY75" s="117"/>
      <c r="VRZ75" s="117"/>
      <c r="VSA75" s="117"/>
      <c r="VSB75" s="117"/>
      <c r="VSC75" s="117"/>
      <c r="VSD75" s="117"/>
      <c r="VSE75" s="117"/>
      <c r="VSF75" s="117"/>
      <c r="VSG75" s="117"/>
      <c r="VSH75" s="117"/>
      <c r="VSI75" s="117"/>
      <c r="VSJ75" s="117"/>
      <c r="VSK75" s="117"/>
      <c r="VSL75" s="117"/>
      <c r="VSM75" s="117"/>
      <c r="VSN75" s="117"/>
      <c r="VSO75" s="117"/>
      <c r="VSP75" s="117"/>
      <c r="VSQ75" s="117"/>
      <c r="VSR75" s="117"/>
      <c r="VSS75" s="117"/>
      <c r="VST75" s="117"/>
      <c r="VSU75" s="117"/>
      <c r="VSV75" s="117"/>
      <c r="VSW75" s="117"/>
      <c r="VSX75" s="117"/>
      <c r="VSY75" s="117"/>
      <c r="VSZ75" s="117"/>
      <c r="VTA75" s="117"/>
      <c r="VTB75" s="117"/>
      <c r="VTC75" s="117"/>
      <c r="VTD75" s="117"/>
      <c r="VTE75" s="117"/>
      <c r="VTF75" s="117"/>
      <c r="VTG75" s="117"/>
      <c r="VTH75" s="117"/>
      <c r="VTI75" s="117"/>
      <c r="VTJ75" s="117"/>
      <c r="VTK75" s="117"/>
      <c r="VTL75" s="117"/>
      <c r="VTM75" s="117"/>
      <c r="VTN75" s="117"/>
      <c r="VTO75" s="117"/>
      <c r="VTP75" s="117"/>
      <c r="VTQ75" s="117"/>
      <c r="VTR75" s="117"/>
      <c r="VTS75" s="117"/>
      <c r="VTT75" s="117"/>
      <c r="VTU75" s="117"/>
      <c r="VTV75" s="117"/>
      <c r="VTW75" s="117"/>
      <c r="VTX75" s="117"/>
      <c r="VTY75" s="117"/>
      <c r="VTZ75" s="117"/>
      <c r="VUA75" s="117"/>
      <c r="VUB75" s="117"/>
      <c r="VUC75" s="117"/>
      <c r="VUD75" s="117"/>
      <c r="VUE75" s="117"/>
      <c r="VUF75" s="117"/>
      <c r="VUG75" s="117"/>
      <c r="VUH75" s="117"/>
      <c r="VUI75" s="117"/>
      <c r="VUJ75" s="117"/>
      <c r="VUK75" s="117"/>
      <c r="VUL75" s="117"/>
      <c r="VUM75" s="117"/>
      <c r="VUN75" s="117"/>
      <c r="VUO75" s="117"/>
      <c r="VUP75" s="117"/>
      <c r="VUQ75" s="117"/>
      <c r="VUR75" s="117"/>
      <c r="VUS75" s="117"/>
      <c r="VUT75" s="117"/>
      <c r="VUU75" s="117"/>
      <c r="VUV75" s="117"/>
      <c r="VUW75" s="117"/>
      <c r="VUX75" s="117"/>
      <c r="VUY75" s="117"/>
      <c r="VUZ75" s="117"/>
      <c r="VVA75" s="117"/>
      <c r="VVB75" s="117"/>
      <c r="VVC75" s="117"/>
      <c r="VVD75" s="117"/>
      <c r="VVE75" s="117"/>
      <c r="VVF75" s="117"/>
      <c r="VVG75" s="117"/>
      <c r="VVH75" s="117"/>
      <c r="VVI75" s="117"/>
      <c r="VVJ75" s="117"/>
      <c r="VVK75" s="117"/>
      <c r="VVL75" s="117"/>
      <c r="VVM75" s="117"/>
      <c r="VVN75" s="117"/>
      <c r="VVO75" s="117"/>
      <c r="VVP75" s="117"/>
      <c r="VVQ75" s="117"/>
      <c r="VVR75" s="117"/>
      <c r="VVS75" s="117"/>
      <c r="VVT75" s="117"/>
      <c r="VVU75" s="117"/>
      <c r="VVV75" s="117"/>
      <c r="VVW75" s="117"/>
      <c r="VVX75" s="117"/>
      <c r="VVY75" s="117"/>
      <c r="VVZ75" s="117"/>
      <c r="VWA75" s="117"/>
      <c r="VWB75" s="117"/>
      <c r="VWC75" s="117"/>
      <c r="VWD75" s="117"/>
      <c r="VWE75" s="117"/>
      <c r="VWF75" s="117"/>
      <c r="VWG75" s="117"/>
      <c r="VWH75" s="117"/>
      <c r="VWI75" s="117"/>
      <c r="VWJ75" s="117"/>
      <c r="VWK75" s="117"/>
      <c r="VWL75" s="117"/>
      <c r="VWM75" s="117"/>
      <c r="VWN75" s="117"/>
      <c r="VWO75" s="117"/>
      <c r="VWP75" s="117"/>
      <c r="VWQ75" s="117"/>
      <c r="VWR75" s="117"/>
      <c r="VWS75" s="117"/>
      <c r="VWT75" s="117"/>
      <c r="VWU75" s="117"/>
      <c r="VWV75" s="117"/>
      <c r="VWW75" s="117"/>
      <c r="VWX75" s="117"/>
      <c r="VWY75" s="117"/>
      <c r="VWZ75" s="117"/>
      <c r="VXA75" s="117"/>
      <c r="VXB75" s="117"/>
      <c r="VXC75" s="117"/>
      <c r="VXD75" s="117"/>
      <c r="VXE75" s="117"/>
      <c r="VXF75" s="117"/>
      <c r="VXG75" s="117"/>
      <c r="VXH75" s="117"/>
      <c r="VXI75" s="117"/>
      <c r="VXJ75" s="117"/>
      <c r="VXK75" s="117"/>
      <c r="VXL75" s="117"/>
      <c r="VXM75" s="117"/>
      <c r="VXN75" s="117"/>
      <c r="VXO75" s="117"/>
      <c r="VXP75" s="117"/>
      <c r="VXQ75" s="117"/>
      <c r="VXR75" s="117"/>
      <c r="VXS75" s="117"/>
      <c r="VXT75" s="117"/>
      <c r="VXU75" s="117"/>
      <c r="VXV75" s="117"/>
      <c r="VXW75" s="117"/>
      <c r="VXX75" s="117"/>
      <c r="VXY75" s="117"/>
      <c r="VXZ75" s="117"/>
      <c r="VYA75" s="117"/>
      <c r="VYB75" s="117"/>
      <c r="VYC75" s="117"/>
      <c r="VYD75" s="117"/>
      <c r="VYE75" s="117"/>
      <c r="VYF75" s="117"/>
      <c r="VYG75" s="117"/>
      <c r="VYH75" s="117"/>
      <c r="VYI75" s="117"/>
      <c r="VYJ75" s="117"/>
      <c r="VYK75" s="117"/>
      <c r="VYL75" s="117"/>
      <c r="VYM75" s="117"/>
      <c r="VYN75" s="117"/>
      <c r="VYO75" s="117"/>
      <c r="VYP75" s="117"/>
      <c r="VYQ75" s="117"/>
      <c r="VYR75" s="117"/>
      <c r="VYS75" s="117"/>
      <c r="VYT75" s="117"/>
      <c r="VYU75" s="117"/>
      <c r="VYV75" s="117"/>
      <c r="VYW75" s="117"/>
      <c r="VYX75" s="117"/>
      <c r="VYY75" s="117"/>
      <c r="VYZ75" s="117"/>
      <c r="VZA75" s="117"/>
      <c r="VZB75" s="117"/>
      <c r="VZC75" s="117"/>
      <c r="VZD75" s="117"/>
      <c r="VZE75" s="117"/>
      <c r="VZF75" s="117"/>
      <c r="VZG75" s="117"/>
      <c r="VZH75" s="117"/>
      <c r="VZI75" s="117"/>
      <c r="VZJ75" s="117"/>
      <c r="VZK75" s="117"/>
      <c r="VZL75" s="117"/>
      <c r="VZM75" s="117"/>
      <c r="VZN75" s="117"/>
      <c r="VZO75" s="117"/>
      <c r="VZP75" s="117"/>
      <c r="VZQ75" s="117"/>
      <c r="VZR75" s="117"/>
      <c r="VZS75" s="117"/>
      <c r="VZT75" s="117"/>
      <c r="VZU75" s="117"/>
      <c r="VZV75" s="117"/>
      <c r="VZW75" s="117"/>
      <c r="VZX75" s="117"/>
      <c r="VZY75" s="117"/>
      <c r="VZZ75" s="117"/>
      <c r="WAA75" s="117"/>
      <c r="WAB75" s="117"/>
      <c r="WAC75" s="117"/>
      <c r="WAD75" s="117"/>
      <c r="WAE75" s="117"/>
      <c r="WAF75" s="117"/>
      <c r="WAG75" s="117"/>
      <c r="WAH75" s="117"/>
      <c r="WAI75" s="117"/>
      <c r="WAJ75" s="117"/>
      <c r="WAK75" s="117"/>
      <c r="WAL75" s="117"/>
      <c r="WAM75" s="117"/>
      <c r="WAN75" s="117"/>
      <c r="WAO75" s="117"/>
      <c r="WAP75" s="117"/>
      <c r="WAQ75" s="117"/>
      <c r="WAR75" s="117"/>
      <c r="WAS75" s="117"/>
      <c r="WAT75" s="117"/>
      <c r="WAU75" s="117"/>
      <c r="WAV75" s="117"/>
      <c r="WAW75" s="117"/>
      <c r="WAX75" s="117"/>
      <c r="WAY75" s="117"/>
      <c r="WAZ75" s="117"/>
      <c r="WBA75" s="117"/>
      <c r="WBB75" s="117"/>
      <c r="WBC75" s="117"/>
      <c r="WBD75" s="117"/>
      <c r="WBE75" s="117"/>
      <c r="WBF75" s="117"/>
      <c r="WBG75" s="117"/>
      <c r="WBH75" s="117"/>
      <c r="WBI75" s="117"/>
      <c r="WBJ75" s="117"/>
      <c r="WBK75" s="117"/>
      <c r="WBL75" s="117"/>
      <c r="WBM75" s="117"/>
      <c r="WBN75" s="117"/>
      <c r="WBO75" s="117"/>
      <c r="WBP75" s="117"/>
      <c r="WBQ75" s="117"/>
      <c r="WBR75" s="117"/>
      <c r="WBS75" s="117"/>
      <c r="WBT75" s="117"/>
      <c r="WBU75" s="117"/>
      <c r="WBV75" s="117"/>
      <c r="WBW75" s="117"/>
      <c r="WBX75" s="117"/>
      <c r="WBY75" s="117"/>
      <c r="WBZ75" s="117"/>
      <c r="WCA75" s="117"/>
      <c r="WCB75" s="117"/>
      <c r="WCC75" s="117"/>
      <c r="WCD75" s="117"/>
      <c r="WCE75" s="117"/>
      <c r="WCF75" s="117"/>
      <c r="WCG75" s="117"/>
      <c r="WCH75" s="117"/>
      <c r="WCI75" s="117"/>
      <c r="WCJ75" s="117"/>
      <c r="WCK75" s="117"/>
      <c r="WCL75" s="117"/>
      <c r="WCM75" s="117"/>
      <c r="WCN75" s="117"/>
      <c r="WCO75" s="117"/>
      <c r="WCP75" s="117"/>
      <c r="WCQ75" s="117"/>
      <c r="WCR75" s="117"/>
      <c r="WCS75" s="117"/>
      <c r="WCT75" s="117"/>
      <c r="WCU75" s="117"/>
      <c r="WCV75" s="117"/>
      <c r="WCW75" s="117"/>
      <c r="WCX75" s="117"/>
      <c r="WCY75" s="117"/>
      <c r="WCZ75" s="117"/>
      <c r="WDA75" s="117"/>
      <c r="WDB75" s="117"/>
      <c r="WDC75" s="117"/>
      <c r="WDD75" s="117"/>
      <c r="WDE75" s="117"/>
      <c r="WDF75" s="117"/>
      <c r="WDG75" s="117"/>
      <c r="WDH75" s="117"/>
      <c r="WDI75" s="117"/>
      <c r="WDJ75" s="117"/>
      <c r="WDK75" s="117"/>
      <c r="WDL75" s="117"/>
      <c r="WDM75" s="117"/>
      <c r="WDN75" s="117"/>
      <c r="WDO75" s="117"/>
      <c r="WDP75" s="117"/>
      <c r="WDQ75" s="117"/>
      <c r="WDR75" s="117"/>
      <c r="WDS75" s="117"/>
      <c r="WDT75" s="117"/>
      <c r="WDU75" s="117"/>
      <c r="WDV75" s="117"/>
      <c r="WDW75" s="117"/>
      <c r="WDX75" s="117"/>
      <c r="WDY75" s="117"/>
      <c r="WDZ75" s="117"/>
      <c r="WEA75" s="117"/>
      <c r="WEB75" s="117"/>
      <c r="WEC75" s="117"/>
      <c r="WED75" s="117"/>
      <c r="WEE75" s="117"/>
      <c r="WEF75" s="117"/>
      <c r="WEG75" s="117"/>
      <c r="WEH75" s="117"/>
      <c r="WEI75" s="117"/>
      <c r="WEJ75" s="117"/>
      <c r="WEK75" s="117"/>
      <c r="WEL75" s="117"/>
      <c r="WEM75" s="117"/>
      <c r="WEN75" s="117"/>
      <c r="WEO75" s="117"/>
      <c r="WEP75" s="117"/>
      <c r="WEQ75" s="117"/>
      <c r="WER75" s="117"/>
      <c r="WES75" s="117"/>
      <c r="WET75" s="117"/>
      <c r="WEU75" s="117"/>
      <c r="WEV75" s="117"/>
      <c r="WEW75" s="117"/>
      <c r="WEX75" s="117"/>
      <c r="WEY75" s="117"/>
      <c r="WEZ75" s="117"/>
      <c r="WFA75" s="117"/>
      <c r="WFB75" s="117"/>
      <c r="WFC75" s="117"/>
      <c r="WFD75" s="117"/>
      <c r="WFE75" s="117"/>
      <c r="WFF75" s="117"/>
      <c r="WFG75" s="117"/>
      <c r="WFH75" s="117"/>
      <c r="WFI75" s="117"/>
      <c r="WFJ75" s="117"/>
      <c r="WFK75" s="117"/>
      <c r="WFL75" s="117"/>
      <c r="WFM75" s="117"/>
      <c r="WFN75" s="117"/>
      <c r="WFO75" s="117"/>
      <c r="WFP75" s="117"/>
      <c r="WFQ75" s="117"/>
      <c r="WFR75" s="117"/>
      <c r="WFS75" s="117"/>
      <c r="WFT75" s="117"/>
      <c r="WFU75" s="117"/>
      <c r="WFV75" s="117"/>
      <c r="WFW75" s="117"/>
      <c r="WFX75" s="117"/>
      <c r="WFY75" s="117"/>
      <c r="WFZ75" s="117"/>
      <c r="WGA75" s="117"/>
      <c r="WGB75" s="117"/>
      <c r="WGC75" s="117"/>
      <c r="WGD75" s="117"/>
      <c r="WGE75" s="117"/>
      <c r="WGF75" s="117"/>
      <c r="WGG75" s="117"/>
      <c r="WGH75" s="117"/>
      <c r="WGI75" s="117"/>
      <c r="WGJ75" s="117"/>
      <c r="WGK75" s="117"/>
      <c r="WGL75" s="117"/>
      <c r="WGM75" s="117"/>
      <c r="WGN75" s="117"/>
      <c r="WGO75" s="117"/>
      <c r="WGP75" s="117"/>
      <c r="WGQ75" s="117"/>
      <c r="WGR75" s="117"/>
      <c r="WGS75" s="117"/>
      <c r="WGT75" s="117"/>
      <c r="WGU75" s="117"/>
      <c r="WGV75" s="117"/>
      <c r="WGW75" s="117"/>
      <c r="WGX75" s="117"/>
      <c r="WGY75" s="117"/>
      <c r="WGZ75" s="117"/>
      <c r="WHA75" s="117"/>
      <c r="WHB75" s="117"/>
      <c r="WHC75" s="117"/>
      <c r="WHD75" s="117"/>
      <c r="WHE75" s="117"/>
      <c r="WHF75" s="117"/>
      <c r="WHG75" s="117"/>
      <c r="WHH75" s="117"/>
      <c r="WHI75" s="117"/>
      <c r="WHJ75" s="117"/>
      <c r="WHK75" s="117"/>
      <c r="WHL75" s="117"/>
      <c r="WHM75" s="117"/>
      <c r="WHN75" s="117"/>
      <c r="WHO75" s="117"/>
      <c r="WHP75" s="117"/>
      <c r="WHQ75" s="117"/>
      <c r="WHR75" s="117"/>
      <c r="WHS75" s="117"/>
      <c r="WHT75" s="117"/>
      <c r="WHU75" s="117"/>
      <c r="WHV75" s="117"/>
      <c r="WHW75" s="117"/>
      <c r="WHX75" s="117"/>
      <c r="WHY75" s="117"/>
      <c r="WHZ75" s="117"/>
      <c r="WIA75" s="117"/>
      <c r="WIB75" s="117"/>
      <c r="WIC75" s="117"/>
      <c r="WID75" s="117"/>
      <c r="WIE75" s="117"/>
      <c r="WIF75" s="117"/>
      <c r="WIG75" s="117"/>
      <c r="WIH75" s="117"/>
      <c r="WII75" s="117"/>
      <c r="WIJ75" s="117"/>
      <c r="WIK75" s="117"/>
      <c r="WIL75" s="117"/>
      <c r="WIM75" s="117"/>
      <c r="WIN75" s="117"/>
      <c r="WIO75" s="117"/>
      <c r="WIP75" s="117"/>
      <c r="WIQ75" s="117"/>
      <c r="WIR75" s="117"/>
      <c r="WIS75" s="117"/>
      <c r="WIT75" s="117"/>
      <c r="WIU75" s="117"/>
      <c r="WIV75" s="117"/>
      <c r="WIW75" s="117"/>
      <c r="WIX75" s="117"/>
      <c r="WIY75" s="117"/>
      <c r="WIZ75" s="117"/>
      <c r="WJA75" s="117"/>
      <c r="WJB75" s="117"/>
      <c r="WJC75" s="117"/>
      <c r="WJD75" s="117"/>
      <c r="WJE75" s="117"/>
      <c r="WJF75" s="117"/>
      <c r="WJG75" s="117"/>
      <c r="WJH75" s="117"/>
      <c r="WJI75" s="117"/>
      <c r="WJJ75" s="117"/>
      <c r="WJK75" s="117"/>
      <c r="WJL75" s="117"/>
      <c r="WJM75" s="117"/>
      <c r="WJN75" s="117"/>
      <c r="WJO75" s="117"/>
      <c r="WJP75" s="117"/>
      <c r="WJQ75" s="117"/>
      <c r="WJR75" s="117"/>
      <c r="WJS75" s="117"/>
      <c r="WJT75" s="117"/>
      <c r="WJU75" s="117"/>
      <c r="WJV75" s="117"/>
      <c r="WJW75" s="117"/>
      <c r="WJX75" s="117"/>
      <c r="WJY75" s="117"/>
      <c r="WJZ75" s="117"/>
      <c r="WKA75" s="117"/>
      <c r="WKB75" s="117"/>
      <c r="WKC75" s="117"/>
      <c r="WKD75" s="117"/>
      <c r="WKE75" s="117"/>
      <c r="WKF75" s="117"/>
      <c r="WKG75" s="117"/>
      <c r="WKH75" s="117"/>
      <c r="WKI75" s="117"/>
      <c r="WKJ75" s="117"/>
      <c r="WKK75" s="117"/>
      <c r="WKL75" s="117"/>
      <c r="WKM75" s="117"/>
      <c r="WKN75" s="117"/>
      <c r="WKO75" s="117"/>
      <c r="WKP75" s="117"/>
      <c r="WKQ75" s="117"/>
      <c r="WKR75" s="117"/>
      <c r="WKS75" s="117"/>
      <c r="WKT75" s="117"/>
      <c r="WKU75" s="117"/>
      <c r="WKV75" s="117"/>
      <c r="WKW75" s="117"/>
      <c r="WKX75" s="117"/>
      <c r="WKY75" s="117"/>
      <c r="WKZ75" s="117"/>
      <c r="WLA75" s="117"/>
      <c r="WLB75" s="117"/>
      <c r="WLC75" s="117"/>
      <c r="WLD75" s="117"/>
      <c r="WLE75" s="117"/>
      <c r="WLF75" s="117"/>
      <c r="WLG75" s="117"/>
      <c r="WLH75" s="117"/>
      <c r="WLI75" s="117"/>
      <c r="WLJ75" s="117"/>
      <c r="WLK75" s="117"/>
      <c r="WLL75" s="117"/>
      <c r="WLM75" s="117"/>
      <c r="WLN75" s="117"/>
      <c r="WLO75" s="117"/>
      <c r="WLP75" s="117"/>
      <c r="WLQ75" s="117"/>
      <c r="WLR75" s="117"/>
      <c r="WLS75" s="117"/>
      <c r="WLT75" s="117"/>
      <c r="WLU75" s="117"/>
      <c r="WLV75" s="117"/>
      <c r="WLW75" s="117"/>
      <c r="WLX75" s="117"/>
      <c r="WLY75" s="117"/>
      <c r="WLZ75" s="117"/>
      <c r="WMA75" s="117"/>
      <c r="WMB75" s="117"/>
      <c r="WMC75" s="117"/>
      <c r="WMD75" s="117"/>
      <c r="WME75" s="117"/>
      <c r="WMF75" s="117"/>
      <c r="WMG75" s="117"/>
      <c r="WMH75" s="117"/>
      <c r="WMI75" s="117"/>
      <c r="WMJ75" s="117"/>
      <c r="WMK75" s="117"/>
      <c r="WML75" s="117"/>
      <c r="WMM75" s="117"/>
      <c r="WMN75" s="117"/>
      <c r="WMO75" s="117"/>
      <c r="WMP75" s="117"/>
      <c r="WMQ75" s="117"/>
      <c r="WMR75" s="117"/>
      <c r="WMS75" s="117"/>
      <c r="WMT75" s="117"/>
      <c r="WMU75" s="117"/>
      <c r="WMV75" s="117"/>
      <c r="WMW75" s="117"/>
      <c r="WMX75" s="117"/>
      <c r="WMY75" s="117"/>
      <c r="WMZ75" s="117"/>
      <c r="WNA75" s="117"/>
      <c r="WNB75" s="117"/>
      <c r="WNC75" s="117"/>
      <c r="WND75" s="117"/>
      <c r="WNE75" s="117"/>
      <c r="WNF75" s="117"/>
      <c r="WNG75" s="117"/>
      <c r="WNH75" s="117"/>
      <c r="WNI75" s="117"/>
      <c r="WNJ75" s="117"/>
      <c r="WNK75" s="117"/>
      <c r="WNL75" s="117"/>
      <c r="WNM75" s="117"/>
      <c r="WNN75" s="117"/>
      <c r="WNO75" s="117"/>
      <c r="WNP75" s="117"/>
      <c r="WNQ75" s="117"/>
      <c r="WNR75" s="117"/>
      <c r="WNS75" s="117"/>
      <c r="WNT75" s="117"/>
      <c r="WNU75" s="117"/>
      <c r="WNV75" s="117"/>
      <c r="WNW75" s="117"/>
      <c r="WNX75" s="117"/>
      <c r="WNY75" s="117"/>
      <c r="WNZ75" s="117"/>
      <c r="WOA75" s="117"/>
      <c r="WOB75" s="117"/>
      <c r="WOC75" s="117"/>
      <c r="WOD75" s="117"/>
      <c r="WOE75" s="117"/>
      <c r="WOF75" s="117"/>
      <c r="WOG75" s="117"/>
      <c r="WOH75" s="117"/>
      <c r="WOI75" s="117"/>
      <c r="WOJ75" s="117"/>
      <c r="WOK75" s="117"/>
      <c r="WOL75" s="117"/>
      <c r="WOM75" s="117"/>
      <c r="WON75" s="117"/>
      <c r="WOO75" s="117"/>
      <c r="WOP75" s="117"/>
      <c r="WOQ75" s="117"/>
      <c r="WOR75" s="117"/>
      <c r="WOS75" s="117"/>
      <c r="WOT75" s="117"/>
      <c r="WOU75" s="117"/>
      <c r="WOV75" s="117"/>
      <c r="WOW75" s="117"/>
      <c r="WOX75" s="117"/>
      <c r="WOY75" s="117"/>
      <c r="WOZ75" s="117"/>
      <c r="WPA75" s="117"/>
      <c r="WPB75" s="117"/>
      <c r="WPC75" s="117"/>
      <c r="WPD75" s="117"/>
      <c r="WPE75" s="117"/>
      <c r="WPF75" s="117"/>
      <c r="WPG75" s="117"/>
      <c r="WPH75" s="117"/>
      <c r="WPI75" s="117"/>
      <c r="WPJ75" s="117"/>
      <c r="WPK75" s="117"/>
      <c r="WPL75" s="117"/>
      <c r="WPM75" s="117"/>
      <c r="WPN75" s="117"/>
      <c r="WPO75" s="117"/>
      <c r="WPP75" s="117"/>
      <c r="WPQ75" s="117"/>
      <c r="WPR75" s="117"/>
      <c r="WPS75" s="117"/>
      <c r="WPT75" s="117"/>
      <c r="WPU75" s="117"/>
      <c r="WPV75" s="117"/>
      <c r="WPW75" s="117"/>
      <c r="WPX75" s="117"/>
      <c r="WPY75" s="117"/>
      <c r="WPZ75" s="117"/>
      <c r="WQA75" s="117"/>
      <c r="WQB75" s="117"/>
      <c r="WQC75" s="117"/>
      <c r="WQD75" s="117"/>
      <c r="WQE75" s="117"/>
      <c r="WQF75" s="117"/>
      <c r="WQG75" s="117"/>
      <c r="WQH75" s="117"/>
      <c r="WQI75" s="117"/>
      <c r="WQJ75" s="117"/>
      <c r="WQK75" s="117"/>
      <c r="WQL75" s="117"/>
      <c r="WQM75" s="117"/>
      <c r="WQN75" s="117"/>
      <c r="WQO75" s="117"/>
      <c r="WQP75" s="117"/>
      <c r="WQQ75" s="117"/>
      <c r="WQR75" s="117"/>
      <c r="WQS75" s="117"/>
      <c r="WQT75" s="117"/>
      <c r="WQU75" s="117"/>
      <c r="WQV75" s="117"/>
      <c r="WQW75" s="117"/>
      <c r="WQX75" s="117"/>
      <c r="WQY75" s="117"/>
      <c r="WQZ75" s="117"/>
      <c r="WRA75" s="117"/>
      <c r="WRB75" s="117"/>
      <c r="WRC75" s="117"/>
      <c r="WRD75" s="117"/>
      <c r="WRE75" s="117"/>
      <c r="WRF75" s="117"/>
      <c r="WRG75" s="117"/>
      <c r="WRH75" s="117"/>
      <c r="WRI75" s="117"/>
      <c r="WRJ75" s="117"/>
      <c r="WRK75" s="117"/>
      <c r="WRL75" s="117"/>
      <c r="WRM75" s="117"/>
      <c r="WRN75" s="117"/>
      <c r="WRO75" s="117"/>
      <c r="WRP75" s="117"/>
      <c r="WRQ75" s="117"/>
      <c r="WRR75" s="117"/>
      <c r="WRS75" s="117"/>
      <c r="WRT75" s="117"/>
      <c r="WRU75" s="117"/>
      <c r="WRV75" s="117"/>
      <c r="WRW75" s="117"/>
      <c r="WRX75" s="117"/>
      <c r="WRY75" s="117"/>
      <c r="WRZ75" s="117"/>
      <c r="WSA75" s="117"/>
      <c r="WSB75" s="117"/>
      <c r="WSC75" s="117"/>
      <c r="WSD75" s="117"/>
      <c r="WSE75" s="117"/>
      <c r="WSF75" s="117"/>
      <c r="WSG75" s="117"/>
      <c r="WSH75" s="117"/>
      <c r="WSI75" s="117"/>
      <c r="WSJ75" s="117"/>
      <c r="WSK75" s="117"/>
      <c r="WSL75" s="117"/>
      <c r="WSM75" s="117"/>
      <c r="WSN75" s="117"/>
      <c r="WSO75" s="117"/>
      <c r="WSP75" s="117"/>
      <c r="WSQ75" s="117"/>
      <c r="WSR75" s="117"/>
      <c r="WSS75" s="117"/>
      <c r="WST75" s="117"/>
      <c r="WSU75" s="117"/>
      <c r="WSV75" s="117"/>
      <c r="WSW75" s="117"/>
      <c r="WSX75" s="117"/>
      <c r="WSY75" s="117"/>
      <c r="WSZ75" s="117"/>
      <c r="WTA75" s="117"/>
      <c r="WTB75" s="117"/>
      <c r="WTC75" s="117"/>
      <c r="WTD75" s="117"/>
      <c r="WTE75" s="117"/>
      <c r="WTF75" s="117"/>
      <c r="WTG75" s="117"/>
      <c r="WTH75" s="117"/>
      <c r="WTI75" s="117"/>
      <c r="WTJ75" s="117"/>
      <c r="WTK75" s="117"/>
      <c r="WTL75" s="117"/>
      <c r="WTM75" s="117"/>
      <c r="WTN75" s="117"/>
      <c r="WTO75" s="117"/>
      <c r="WTP75" s="117"/>
      <c r="WTQ75" s="117"/>
      <c r="WTR75" s="117"/>
      <c r="WTS75" s="117"/>
      <c r="WTT75" s="117"/>
      <c r="WTU75" s="117"/>
      <c r="WTV75" s="117"/>
      <c r="WTW75" s="117"/>
      <c r="WTX75" s="117"/>
      <c r="WTY75" s="117"/>
      <c r="WTZ75" s="117"/>
      <c r="WUA75" s="117"/>
      <c r="WUB75" s="117"/>
      <c r="WUC75" s="117"/>
      <c r="WUD75" s="117"/>
      <c r="WUE75" s="117"/>
      <c r="WUF75" s="117"/>
      <c r="WUG75" s="117"/>
      <c r="WUH75" s="117"/>
      <c r="WUI75" s="117"/>
      <c r="WUJ75" s="117"/>
      <c r="WUK75" s="117"/>
      <c r="WUL75" s="117"/>
      <c r="WUM75" s="117"/>
      <c r="WUN75" s="117"/>
      <c r="WUO75" s="117"/>
      <c r="WUP75" s="117"/>
      <c r="WUQ75" s="117"/>
      <c r="WUR75" s="117"/>
      <c r="WUS75" s="117"/>
      <c r="WUT75" s="117"/>
      <c r="WUU75" s="117"/>
      <c r="WUV75" s="117"/>
      <c r="WUW75" s="117"/>
      <c r="WUX75" s="117"/>
      <c r="WUY75" s="117"/>
      <c r="WUZ75" s="117"/>
      <c r="WVA75" s="117"/>
      <c r="WVB75" s="117"/>
      <c r="WVC75" s="117"/>
      <c r="WVD75" s="117"/>
      <c r="WVE75" s="117"/>
      <c r="WVF75" s="117"/>
      <c r="WVG75" s="117"/>
      <c r="WVH75" s="117"/>
    </row>
    <row r="76" spans="1:16128" s="120" customFormat="1" ht="18" customHeight="1" x14ac:dyDescent="0.2">
      <c r="A76" s="117"/>
      <c r="B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/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/>
      <c r="CR76" s="117"/>
      <c r="CS76" s="117"/>
      <c r="CT76" s="117"/>
      <c r="CU76" s="117"/>
      <c r="CV76" s="117"/>
      <c r="CW76" s="117"/>
      <c r="CX76" s="117"/>
      <c r="CY76" s="117"/>
      <c r="CZ76" s="117"/>
      <c r="DA76" s="117"/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/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/>
      <c r="EH76" s="117"/>
      <c r="EI76" s="117"/>
      <c r="EJ76" s="117"/>
      <c r="EK76" s="117"/>
      <c r="EL76" s="117"/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/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  <c r="FL76" s="117"/>
      <c r="FM76" s="117"/>
      <c r="FN76" s="117"/>
      <c r="FO76" s="117"/>
      <c r="FP76" s="117"/>
      <c r="FQ76" s="117"/>
      <c r="FR76" s="117"/>
      <c r="FS76" s="117"/>
      <c r="FT76" s="117"/>
      <c r="FU76" s="117"/>
      <c r="FV76" s="117"/>
      <c r="FW76" s="117"/>
      <c r="FX76" s="117"/>
      <c r="FY76" s="117"/>
      <c r="FZ76" s="117"/>
      <c r="GA76" s="117"/>
      <c r="GB76" s="117"/>
      <c r="GC76" s="117"/>
      <c r="GD76" s="117"/>
      <c r="GE76" s="117"/>
      <c r="GF76" s="117"/>
      <c r="GG76" s="117"/>
      <c r="GH76" s="117"/>
      <c r="GI76" s="117"/>
      <c r="GJ76" s="117"/>
      <c r="GK76" s="117"/>
      <c r="GL76" s="117"/>
      <c r="GM76" s="117"/>
      <c r="GN76" s="117"/>
      <c r="GO76" s="117"/>
      <c r="GP76" s="117"/>
      <c r="GQ76" s="117"/>
      <c r="GR76" s="117"/>
      <c r="GS76" s="117"/>
      <c r="GT76" s="117"/>
      <c r="GU76" s="117"/>
      <c r="GV76" s="117"/>
      <c r="GW76" s="117"/>
      <c r="GX76" s="117"/>
      <c r="GY76" s="117"/>
      <c r="GZ76" s="117"/>
      <c r="HA76" s="117"/>
      <c r="HB76" s="117"/>
      <c r="HC76" s="117"/>
      <c r="HD76" s="117"/>
      <c r="HE76" s="117"/>
      <c r="HF76" s="117"/>
      <c r="HG76" s="117"/>
      <c r="HH76" s="117"/>
      <c r="HI76" s="117"/>
      <c r="HJ76" s="117"/>
      <c r="HK76" s="117"/>
      <c r="HL76" s="117"/>
      <c r="HM76" s="117"/>
      <c r="HN76" s="117"/>
      <c r="HO76" s="117"/>
      <c r="HP76" s="117"/>
      <c r="HQ76" s="117"/>
      <c r="HR76" s="117"/>
      <c r="HS76" s="117"/>
      <c r="HT76" s="117"/>
      <c r="HU76" s="117"/>
      <c r="HV76" s="117"/>
      <c r="HW76" s="117"/>
      <c r="HX76" s="117"/>
      <c r="HY76" s="117"/>
      <c r="HZ76" s="117"/>
      <c r="IA76" s="117"/>
      <c r="IB76" s="117"/>
      <c r="IC76" s="117"/>
      <c r="ID76" s="117"/>
      <c r="IE76" s="117"/>
      <c r="IF76" s="117"/>
      <c r="IG76" s="117"/>
      <c r="IH76" s="117"/>
      <c r="II76" s="117"/>
      <c r="IJ76" s="117"/>
      <c r="IK76" s="117"/>
      <c r="IL76" s="117"/>
      <c r="IM76" s="117"/>
      <c r="IN76" s="117"/>
      <c r="IO76" s="117"/>
      <c r="IP76" s="117"/>
      <c r="IQ76" s="117"/>
      <c r="IR76" s="117"/>
      <c r="IS76" s="117"/>
      <c r="IT76" s="117"/>
      <c r="IU76" s="117"/>
      <c r="IV76" s="117"/>
      <c r="IW76" s="117"/>
      <c r="IX76" s="117"/>
      <c r="IY76" s="117"/>
      <c r="IZ76" s="117"/>
      <c r="JA76" s="117"/>
      <c r="JB76" s="117"/>
      <c r="JC76" s="117"/>
      <c r="JD76" s="117"/>
      <c r="JE76" s="117"/>
      <c r="JF76" s="117"/>
      <c r="JG76" s="117"/>
      <c r="JH76" s="117"/>
      <c r="JI76" s="117"/>
      <c r="JJ76" s="117"/>
      <c r="JK76" s="117"/>
      <c r="JL76" s="117"/>
      <c r="JM76" s="117"/>
      <c r="JN76" s="117"/>
      <c r="JO76" s="117"/>
      <c r="JP76" s="117"/>
      <c r="JQ76" s="117"/>
      <c r="JR76" s="117"/>
      <c r="JS76" s="117"/>
      <c r="JT76" s="117"/>
      <c r="JU76" s="117"/>
      <c r="JV76" s="117"/>
      <c r="JW76" s="117"/>
      <c r="JX76" s="117"/>
      <c r="JY76" s="117"/>
      <c r="JZ76" s="117"/>
      <c r="KA76" s="117"/>
      <c r="KB76" s="117"/>
      <c r="KC76" s="117"/>
      <c r="KD76" s="117"/>
      <c r="KE76" s="117"/>
      <c r="KF76" s="117"/>
      <c r="KG76" s="117"/>
      <c r="KH76" s="117"/>
      <c r="KI76" s="117"/>
      <c r="KJ76" s="117"/>
      <c r="KK76" s="117"/>
      <c r="KL76" s="117"/>
      <c r="KM76" s="117"/>
      <c r="KN76" s="117"/>
      <c r="KO76" s="117"/>
      <c r="KP76" s="117"/>
      <c r="KQ76" s="117"/>
      <c r="KR76" s="117"/>
      <c r="KS76" s="117"/>
      <c r="KT76" s="117"/>
      <c r="KU76" s="117"/>
      <c r="KV76" s="117"/>
      <c r="KW76" s="117"/>
      <c r="KX76" s="117"/>
      <c r="KY76" s="117"/>
      <c r="KZ76" s="117"/>
      <c r="LA76" s="117"/>
      <c r="LB76" s="117"/>
      <c r="LC76" s="117"/>
      <c r="LD76" s="117"/>
      <c r="LE76" s="117"/>
      <c r="LF76" s="117"/>
      <c r="LG76" s="117"/>
      <c r="LH76" s="117"/>
      <c r="LI76" s="117"/>
      <c r="LJ76" s="117"/>
      <c r="LK76" s="117"/>
      <c r="LL76" s="117"/>
      <c r="LM76" s="117"/>
      <c r="LN76" s="117"/>
      <c r="LO76" s="117"/>
      <c r="LP76" s="117"/>
      <c r="LQ76" s="117"/>
      <c r="LR76" s="117"/>
      <c r="LS76" s="117"/>
      <c r="LT76" s="117"/>
      <c r="LU76" s="117"/>
      <c r="LV76" s="117"/>
      <c r="LW76" s="117"/>
      <c r="LX76" s="117"/>
      <c r="LY76" s="117"/>
      <c r="LZ76" s="117"/>
      <c r="MA76" s="117"/>
      <c r="MB76" s="117"/>
      <c r="MC76" s="117"/>
      <c r="MD76" s="117"/>
      <c r="ME76" s="117"/>
      <c r="MF76" s="117"/>
      <c r="MG76" s="117"/>
      <c r="MH76" s="117"/>
      <c r="MI76" s="117"/>
      <c r="MJ76" s="117"/>
      <c r="MK76" s="117"/>
      <c r="ML76" s="117"/>
      <c r="MM76" s="117"/>
      <c r="MN76" s="117"/>
      <c r="MO76" s="117"/>
      <c r="MP76" s="117"/>
      <c r="MQ76" s="117"/>
      <c r="MR76" s="117"/>
      <c r="MS76" s="117"/>
      <c r="MT76" s="117"/>
      <c r="MU76" s="117"/>
      <c r="MV76" s="117"/>
      <c r="MW76" s="117"/>
      <c r="MX76" s="117"/>
      <c r="MY76" s="117"/>
      <c r="MZ76" s="117"/>
      <c r="NA76" s="117"/>
      <c r="NB76" s="117"/>
      <c r="NC76" s="117"/>
      <c r="ND76" s="117"/>
      <c r="NE76" s="117"/>
      <c r="NF76" s="117"/>
      <c r="NG76" s="117"/>
      <c r="NH76" s="117"/>
      <c r="NI76" s="117"/>
      <c r="NJ76" s="117"/>
      <c r="NK76" s="117"/>
      <c r="NL76" s="117"/>
      <c r="NM76" s="117"/>
      <c r="NN76" s="117"/>
      <c r="NO76" s="117"/>
      <c r="NP76" s="117"/>
      <c r="NQ76" s="117"/>
      <c r="NR76" s="117"/>
      <c r="NS76" s="117"/>
      <c r="NT76" s="117"/>
      <c r="NU76" s="117"/>
      <c r="NV76" s="117"/>
      <c r="NW76" s="117"/>
      <c r="NX76" s="117"/>
      <c r="NY76" s="117"/>
      <c r="NZ76" s="117"/>
      <c r="OA76" s="117"/>
      <c r="OB76" s="117"/>
      <c r="OC76" s="117"/>
      <c r="OD76" s="117"/>
      <c r="OE76" s="117"/>
      <c r="OF76" s="117"/>
      <c r="OG76" s="117"/>
      <c r="OH76" s="117"/>
      <c r="OI76" s="117"/>
      <c r="OJ76" s="117"/>
      <c r="OK76" s="117"/>
      <c r="OL76" s="117"/>
      <c r="OM76" s="117"/>
      <c r="ON76" s="117"/>
      <c r="OO76" s="117"/>
      <c r="OP76" s="117"/>
      <c r="OQ76" s="117"/>
      <c r="OR76" s="117"/>
      <c r="OS76" s="117"/>
      <c r="OT76" s="117"/>
      <c r="OU76" s="117"/>
      <c r="OV76" s="117"/>
      <c r="OW76" s="117"/>
      <c r="OX76" s="117"/>
      <c r="OY76" s="117"/>
      <c r="OZ76" s="117"/>
      <c r="PA76" s="117"/>
      <c r="PB76" s="117"/>
      <c r="PC76" s="117"/>
      <c r="PD76" s="117"/>
      <c r="PE76" s="117"/>
      <c r="PF76" s="117"/>
      <c r="PG76" s="117"/>
      <c r="PH76" s="117"/>
      <c r="PI76" s="117"/>
      <c r="PJ76" s="117"/>
      <c r="PK76" s="117"/>
      <c r="PL76" s="117"/>
      <c r="PM76" s="117"/>
      <c r="PN76" s="117"/>
      <c r="PO76" s="117"/>
      <c r="PP76" s="117"/>
      <c r="PQ76" s="117"/>
      <c r="PR76" s="117"/>
      <c r="PS76" s="117"/>
      <c r="PT76" s="117"/>
      <c r="PU76" s="117"/>
      <c r="PV76" s="117"/>
      <c r="PW76" s="117"/>
      <c r="PX76" s="117"/>
      <c r="PY76" s="117"/>
      <c r="PZ76" s="117"/>
      <c r="QA76" s="117"/>
      <c r="QB76" s="117"/>
      <c r="QC76" s="117"/>
      <c r="QD76" s="117"/>
      <c r="QE76" s="117"/>
      <c r="QF76" s="117"/>
      <c r="QG76" s="117"/>
      <c r="QH76" s="117"/>
      <c r="QI76" s="117"/>
      <c r="QJ76" s="117"/>
      <c r="QK76" s="117"/>
      <c r="QL76" s="117"/>
      <c r="QM76" s="117"/>
      <c r="QN76" s="117"/>
      <c r="QO76" s="117"/>
      <c r="QP76" s="117"/>
      <c r="QQ76" s="117"/>
      <c r="QR76" s="117"/>
      <c r="QS76" s="117"/>
      <c r="QT76" s="117"/>
      <c r="QU76" s="117"/>
      <c r="QV76" s="117"/>
      <c r="QW76" s="117"/>
      <c r="QX76" s="117"/>
      <c r="QY76" s="117"/>
      <c r="QZ76" s="117"/>
      <c r="RA76" s="117"/>
      <c r="RB76" s="117"/>
      <c r="RC76" s="117"/>
      <c r="RD76" s="117"/>
      <c r="RE76" s="117"/>
      <c r="RF76" s="117"/>
      <c r="RG76" s="117"/>
      <c r="RH76" s="117"/>
      <c r="RI76" s="117"/>
      <c r="RJ76" s="117"/>
      <c r="RK76" s="117"/>
      <c r="RL76" s="117"/>
      <c r="RM76" s="117"/>
      <c r="RN76" s="117"/>
      <c r="RO76" s="117"/>
      <c r="RP76" s="117"/>
      <c r="RQ76" s="117"/>
      <c r="RR76" s="117"/>
      <c r="RS76" s="117"/>
      <c r="RT76" s="117"/>
      <c r="RU76" s="117"/>
      <c r="RV76" s="117"/>
      <c r="RW76" s="117"/>
      <c r="RX76" s="117"/>
      <c r="RY76" s="117"/>
      <c r="RZ76" s="117"/>
      <c r="SA76" s="117"/>
      <c r="SB76" s="117"/>
      <c r="SC76" s="117"/>
      <c r="SD76" s="117"/>
      <c r="SE76" s="117"/>
      <c r="SF76" s="117"/>
      <c r="SG76" s="117"/>
      <c r="SH76" s="117"/>
      <c r="SI76" s="117"/>
      <c r="SJ76" s="117"/>
      <c r="SK76" s="117"/>
      <c r="SL76" s="117"/>
      <c r="SM76" s="117"/>
      <c r="SN76" s="117"/>
      <c r="SO76" s="117"/>
      <c r="SP76" s="117"/>
      <c r="SQ76" s="117"/>
      <c r="SR76" s="117"/>
      <c r="SS76" s="117"/>
      <c r="ST76" s="117"/>
      <c r="SU76" s="117"/>
      <c r="SV76" s="117"/>
      <c r="SW76" s="117"/>
      <c r="SX76" s="117"/>
      <c r="SY76" s="117"/>
      <c r="SZ76" s="117"/>
      <c r="TA76" s="117"/>
      <c r="TB76" s="117"/>
      <c r="TC76" s="117"/>
      <c r="TD76" s="117"/>
      <c r="TE76" s="117"/>
      <c r="TF76" s="117"/>
      <c r="TG76" s="117"/>
      <c r="TH76" s="117"/>
      <c r="TI76" s="117"/>
      <c r="TJ76" s="117"/>
      <c r="TK76" s="117"/>
      <c r="TL76" s="117"/>
      <c r="TM76" s="117"/>
      <c r="TN76" s="117"/>
      <c r="TO76" s="117"/>
      <c r="TP76" s="117"/>
      <c r="TQ76" s="117"/>
      <c r="TR76" s="117"/>
      <c r="TS76" s="117"/>
      <c r="TT76" s="117"/>
      <c r="TU76" s="117"/>
      <c r="TV76" s="117"/>
      <c r="TW76" s="117"/>
      <c r="TX76" s="117"/>
      <c r="TY76" s="117"/>
      <c r="TZ76" s="117"/>
      <c r="UA76" s="117"/>
      <c r="UB76" s="117"/>
      <c r="UC76" s="117"/>
      <c r="UD76" s="117"/>
      <c r="UE76" s="117"/>
      <c r="UF76" s="117"/>
      <c r="UG76" s="117"/>
      <c r="UH76" s="117"/>
      <c r="UI76" s="117"/>
      <c r="UJ76" s="117"/>
      <c r="UK76" s="117"/>
      <c r="UL76" s="117"/>
      <c r="UM76" s="117"/>
      <c r="UN76" s="117"/>
      <c r="UO76" s="117"/>
      <c r="UP76" s="117"/>
      <c r="UQ76" s="117"/>
      <c r="UR76" s="117"/>
      <c r="US76" s="117"/>
      <c r="UT76" s="117"/>
      <c r="UU76" s="117"/>
      <c r="UV76" s="117"/>
      <c r="UW76" s="117"/>
      <c r="UX76" s="117"/>
      <c r="UY76" s="117"/>
      <c r="UZ76" s="117"/>
      <c r="VA76" s="117"/>
      <c r="VB76" s="117"/>
      <c r="VC76" s="117"/>
      <c r="VD76" s="117"/>
      <c r="VE76" s="117"/>
      <c r="VF76" s="117"/>
      <c r="VG76" s="117"/>
      <c r="VH76" s="117"/>
      <c r="VI76" s="117"/>
      <c r="VJ76" s="117"/>
      <c r="VK76" s="117"/>
      <c r="VL76" s="117"/>
      <c r="VM76" s="117"/>
      <c r="VN76" s="117"/>
      <c r="VO76" s="117"/>
      <c r="VP76" s="117"/>
      <c r="VQ76" s="117"/>
      <c r="VR76" s="117"/>
      <c r="VS76" s="117"/>
      <c r="VT76" s="117"/>
      <c r="VU76" s="117"/>
      <c r="VV76" s="117"/>
      <c r="VW76" s="117"/>
      <c r="VX76" s="117"/>
      <c r="VY76" s="117"/>
      <c r="VZ76" s="117"/>
      <c r="WA76" s="117"/>
      <c r="WB76" s="117"/>
      <c r="WC76" s="117"/>
      <c r="WD76" s="117"/>
      <c r="WE76" s="117"/>
      <c r="WF76" s="117"/>
      <c r="WG76" s="117"/>
      <c r="WH76" s="117"/>
      <c r="WI76" s="117"/>
      <c r="WJ76" s="117"/>
      <c r="WK76" s="117"/>
      <c r="WL76" s="117"/>
      <c r="WM76" s="117"/>
      <c r="WN76" s="117"/>
      <c r="WO76" s="117"/>
      <c r="WP76" s="117"/>
      <c r="WQ76" s="117"/>
      <c r="WR76" s="117"/>
      <c r="WS76" s="117"/>
      <c r="WT76" s="117"/>
      <c r="WU76" s="117"/>
      <c r="WV76" s="117"/>
      <c r="WW76" s="117"/>
      <c r="WX76" s="117"/>
      <c r="WY76" s="117"/>
      <c r="WZ76" s="117"/>
      <c r="XA76" s="117"/>
      <c r="XB76" s="117"/>
      <c r="XC76" s="117"/>
      <c r="XD76" s="117"/>
      <c r="XE76" s="117"/>
      <c r="XF76" s="117"/>
      <c r="XG76" s="117"/>
      <c r="XH76" s="117"/>
      <c r="XI76" s="117"/>
      <c r="XJ76" s="117"/>
      <c r="XK76" s="117"/>
      <c r="XL76" s="117"/>
      <c r="XM76" s="117"/>
      <c r="XN76" s="117"/>
      <c r="XO76" s="117"/>
      <c r="XP76" s="117"/>
      <c r="XQ76" s="117"/>
      <c r="XR76" s="117"/>
      <c r="XS76" s="117"/>
      <c r="XT76" s="117"/>
      <c r="XU76" s="117"/>
      <c r="XV76" s="117"/>
      <c r="XW76" s="117"/>
      <c r="XX76" s="117"/>
      <c r="XY76" s="117"/>
      <c r="XZ76" s="117"/>
      <c r="YA76" s="117"/>
      <c r="YB76" s="117"/>
      <c r="YC76" s="117"/>
      <c r="YD76" s="117"/>
      <c r="YE76" s="117"/>
      <c r="YF76" s="117"/>
      <c r="YG76" s="117"/>
      <c r="YH76" s="117"/>
      <c r="YI76" s="117"/>
      <c r="YJ76" s="117"/>
      <c r="YK76" s="117"/>
      <c r="YL76" s="117"/>
      <c r="YM76" s="117"/>
      <c r="YN76" s="117"/>
      <c r="YO76" s="117"/>
      <c r="YP76" s="117"/>
      <c r="YQ76" s="117"/>
      <c r="YR76" s="117"/>
      <c r="YS76" s="117"/>
      <c r="YT76" s="117"/>
      <c r="YU76" s="117"/>
      <c r="YV76" s="117"/>
      <c r="YW76" s="117"/>
      <c r="YX76" s="117"/>
      <c r="YY76" s="117"/>
      <c r="YZ76" s="117"/>
      <c r="ZA76" s="117"/>
      <c r="ZB76" s="117"/>
      <c r="ZC76" s="117"/>
      <c r="ZD76" s="117"/>
      <c r="ZE76" s="117"/>
      <c r="ZF76" s="117"/>
      <c r="ZG76" s="117"/>
      <c r="ZH76" s="117"/>
      <c r="ZI76" s="117"/>
      <c r="ZJ76" s="117"/>
      <c r="ZK76" s="117"/>
      <c r="ZL76" s="117"/>
      <c r="ZM76" s="117"/>
      <c r="ZN76" s="117"/>
      <c r="ZO76" s="117"/>
      <c r="ZP76" s="117"/>
      <c r="ZQ76" s="117"/>
      <c r="ZR76" s="117"/>
      <c r="ZS76" s="117"/>
      <c r="ZT76" s="117"/>
      <c r="ZU76" s="117"/>
      <c r="ZV76" s="117"/>
      <c r="ZW76" s="117"/>
      <c r="ZX76" s="117"/>
      <c r="ZY76" s="117"/>
      <c r="ZZ76" s="117"/>
      <c r="AAA76" s="117"/>
      <c r="AAB76" s="117"/>
      <c r="AAC76" s="117"/>
      <c r="AAD76" s="117"/>
      <c r="AAE76" s="117"/>
      <c r="AAF76" s="117"/>
      <c r="AAG76" s="117"/>
      <c r="AAH76" s="117"/>
      <c r="AAI76" s="117"/>
      <c r="AAJ76" s="117"/>
      <c r="AAK76" s="117"/>
      <c r="AAL76" s="117"/>
      <c r="AAM76" s="117"/>
      <c r="AAN76" s="117"/>
      <c r="AAO76" s="117"/>
      <c r="AAP76" s="117"/>
      <c r="AAQ76" s="117"/>
      <c r="AAR76" s="117"/>
      <c r="AAS76" s="117"/>
      <c r="AAT76" s="117"/>
      <c r="AAU76" s="117"/>
      <c r="AAV76" s="117"/>
      <c r="AAW76" s="117"/>
      <c r="AAX76" s="117"/>
      <c r="AAY76" s="117"/>
      <c r="AAZ76" s="117"/>
      <c r="ABA76" s="117"/>
      <c r="ABB76" s="117"/>
      <c r="ABC76" s="117"/>
      <c r="ABD76" s="117"/>
      <c r="ABE76" s="117"/>
      <c r="ABF76" s="117"/>
      <c r="ABG76" s="117"/>
      <c r="ABH76" s="117"/>
      <c r="ABI76" s="117"/>
      <c r="ABJ76" s="117"/>
      <c r="ABK76" s="117"/>
      <c r="ABL76" s="117"/>
      <c r="ABM76" s="117"/>
      <c r="ABN76" s="117"/>
      <c r="ABO76" s="117"/>
      <c r="ABP76" s="117"/>
      <c r="ABQ76" s="117"/>
      <c r="ABR76" s="117"/>
      <c r="ABS76" s="117"/>
      <c r="ABT76" s="117"/>
      <c r="ABU76" s="117"/>
      <c r="ABV76" s="117"/>
      <c r="ABW76" s="117"/>
      <c r="ABX76" s="117"/>
      <c r="ABY76" s="117"/>
      <c r="ABZ76" s="117"/>
      <c r="ACA76" s="117"/>
      <c r="ACB76" s="117"/>
      <c r="ACC76" s="117"/>
      <c r="ACD76" s="117"/>
      <c r="ACE76" s="117"/>
      <c r="ACF76" s="117"/>
      <c r="ACG76" s="117"/>
      <c r="ACH76" s="117"/>
      <c r="ACI76" s="117"/>
      <c r="ACJ76" s="117"/>
      <c r="ACK76" s="117"/>
      <c r="ACL76" s="117"/>
      <c r="ACM76" s="117"/>
      <c r="ACN76" s="117"/>
      <c r="ACO76" s="117"/>
      <c r="ACP76" s="117"/>
      <c r="ACQ76" s="117"/>
      <c r="ACR76" s="117"/>
      <c r="ACS76" s="117"/>
      <c r="ACT76" s="117"/>
      <c r="ACU76" s="117"/>
      <c r="ACV76" s="117"/>
      <c r="ACW76" s="117"/>
      <c r="ACX76" s="117"/>
      <c r="ACY76" s="117"/>
      <c r="ACZ76" s="117"/>
      <c r="ADA76" s="117"/>
      <c r="ADB76" s="117"/>
      <c r="ADC76" s="117"/>
      <c r="ADD76" s="117"/>
      <c r="ADE76" s="117"/>
      <c r="ADF76" s="117"/>
      <c r="ADG76" s="117"/>
      <c r="ADH76" s="117"/>
      <c r="ADI76" s="117"/>
      <c r="ADJ76" s="117"/>
      <c r="ADK76" s="117"/>
      <c r="ADL76" s="117"/>
      <c r="ADM76" s="117"/>
      <c r="ADN76" s="117"/>
      <c r="ADO76" s="117"/>
      <c r="ADP76" s="117"/>
      <c r="ADQ76" s="117"/>
      <c r="ADR76" s="117"/>
      <c r="ADS76" s="117"/>
      <c r="ADT76" s="117"/>
      <c r="ADU76" s="117"/>
      <c r="ADV76" s="117"/>
      <c r="ADW76" s="117"/>
      <c r="ADX76" s="117"/>
      <c r="ADY76" s="117"/>
      <c r="ADZ76" s="117"/>
      <c r="AEA76" s="117"/>
      <c r="AEB76" s="117"/>
      <c r="AEC76" s="117"/>
      <c r="AED76" s="117"/>
      <c r="AEE76" s="117"/>
      <c r="AEF76" s="117"/>
      <c r="AEG76" s="117"/>
      <c r="AEH76" s="117"/>
      <c r="AEI76" s="117"/>
      <c r="AEJ76" s="117"/>
      <c r="AEK76" s="117"/>
      <c r="AEL76" s="117"/>
      <c r="AEM76" s="117"/>
      <c r="AEN76" s="117"/>
      <c r="AEO76" s="117"/>
      <c r="AEP76" s="117"/>
      <c r="AEQ76" s="117"/>
      <c r="AER76" s="117"/>
      <c r="AES76" s="117"/>
      <c r="AET76" s="117"/>
      <c r="AEU76" s="117"/>
      <c r="AEV76" s="117"/>
      <c r="AEW76" s="117"/>
      <c r="AEX76" s="117"/>
      <c r="AEY76" s="117"/>
      <c r="AEZ76" s="117"/>
      <c r="AFA76" s="117"/>
      <c r="AFB76" s="117"/>
      <c r="AFC76" s="117"/>
      <c r="AFD76" s="117"/>
      <c r="AFE76" s="117"/>
      <c r="AFF76" s="117"/>
      <c r="AFG76" s="117"/>
      <c r="AFH76" s="117"/>
      <c r="AFI76" s="117"/>
      <c r="AFJ76" s="117"/>
      <c r="AFK76" s="117"/>
      <c r="AFL76" s="117"/>
      <c r="AFM76" s="117"/>
      <c r="AFN76" s="117"/>
      <c r="AFO76" s="117"/>
      <c r="AFP76" s="117"/>
      <c r="AFQ76" s="117"/>
      <c r="AFR76" s="117"/>
      <c r="AFS76" s="117"/>
      <c r="AFT76" s="117"/>
      <c r="AFU76" s="117"/>
      <c r="AFV76" s="117"/>
      <c r="AFW76" s="117"/>
      <c r="AFX76" s="117"/>
      <c r="AFY76" s="117"/>
      <c r="AFZ76" s="117"/>
      <c r="AGA76" s="117"/>
      <c r="AGB76" s="117"/>
      <c r="AGC76" s="117"/>
      <c r="AGD76" s="117"/>
      <c r="AGE76" s="117"/>
      <c r="AGF76" s="117"/>
      <c r="AGG76" s="117"/>
      <c r="AGH76" s="117"/>
      <c r="AGI76" s="117"/>
      <c r="AGJ76" s="117"/>
      <c r="AGK76" s="117"/>
      <c r="AGL76" s="117"/>
      <c r="AGM76" s="117"/>
      <c r="AGN76" s="117"/>
      <c r="AGO76" s="117"/>
      <c r="AGP76" s="117"/>
      <c r="AGQ76" s="117"/>
      <c r="AGR76" s="117"/>
      <c r="AGS76" s="117"/>
      <c r="AGT76" s="117"/>
      <c r="AGU76" s="117"/>
      <c r="AGV76" s="117"/>
      <c r="AGW76" s="117"/>
      <c r="AGX76" s="117"/>
      <c r="AGY76" s="117"/>
      <c r="AGZ76" s="117"/>
      <c r="AHA76" s="117"/>
      <c r="AHB76" s="117"/>
      <c r="AHC76" s="117"/>
      <c r="AHD76" s="117"/>
      <c r="AHE76" s="117"/>
      <c r="AHF76" s="117"/>
      <c r="AHG76" s="117"/>
      <c r="AHH76" s="117"/>
      <c r="AHI76" s="117"/>
      <c r="AHJ76" s="117"/>
      <c r="AHK76" s="117"/>
      <c r="AHL76" s="117"/>
      <c r="AHM76" s="117"/>
      <c r="AHN76" s="117"/>
      <c r="AHO76" s="117"/>
      <c r="AHP76" s="117"/>
      <c r="AHQ76" s="117"/>
      <c r="AHR76" s="117"/>
      <c r="AHS76" s="117"/>
      <c r="AHT76" s="117"/>
      <c r="AHU76" s="117"/>
      <c r="AHV76" s="117"/>
      <c r="AHW76" s="117"/>
      <c r="AHX76" s="117"/>
      <c r="AHY76" s="117"/>
      <c r="AHZ76" s="117"/>
      <c r="AIA76" s="117"/>
      <c r="AIB76" s="117"/>
      <c r="AIC76" s="117"/>
      <c r="AID76" s="117"/>
      <c r="AIE76" s="117"/>
      <c r="AIF76" s="117"/>
      <c r="AIG76" s="117"/>
      <c r="AIH76" s="117"/>
      <c r="AII76" s="117"/>
      <c r="AIJ76" s="117"/>
      <c r="AIK76" s="117"/>
      <c r="AIL76" s="117"/>
      <c r="AIM76" s="117"/>
      <c r="AIN76" s="117"/>
      <c r="AIO76" s="117"/>
      <c r="AIP76" s="117"/>
      <c r="AIQ76" s="117"/>
      <c r="AIR76" s="117"/>
      <c r="AIS76" s="117"/>
      <c r="AIT76" s="117"/>
      <c r="AIU76" s="117"/>
      <c r="AIV76" s="117"/>
      <c r="AIW76" s="117"/>
      <c r="AIX76" s="117"/>
      <c r="AIY76" s="117"/>
      <c r="AIZ76" s="117"/>
      <c r="AJA76" s="117"/>
      <c r="AJB76" s="117"/>
      <c r="AJC76" s="117"/>
      <c r="AJD76" s="117"/>
      <c r="AJE76" s="117"/>
      <c r="AJF76" s="117"/>
      <c r="AJG76" s="117"/>
      <c r="AJH76" s="117"/>
      <c r="AJI76" s="117"/>
      <c r="AJJ76" s="117"/>
      <c r="AJK76" s="117"/>
      <c r="AJL76" s="117"/>
      <c r="AJM76" s="117"/>
      <c r="AJN76" s="117"/>
      <c r="AJO76" s="117"/>
      <c r="AJP76" s="117"/>
      <c r="AJQ76" s="117"/>
      <c r="AJR76" s="117"/>
      <c r="AJS76" s="117"/>
      <c r="AJT76" s="117"/>
      <c r="AJU76" s="117"/>
      <c r="AJV76" s="117"/>
      <c r="AJW76" s="117"/>
      <c r="AJX76" s="117"/>
      <c r="AJY76" s="117"/>
      <c r="AJZ76" s="117"/>
      <c r="AKA76" s="117"/>
      <c r="AKB76" s="117"/>
      <c r="AKC76" s="117"/>
      <c r="AKD76" s="117"/>
      <c r="AKE76" s="117"/>
      <c r="AKF76" s="117"/>
      <c r="AKG76" s="117"/>
      <c r="AKH76" s="117"/>
      <c r="AKI76" s="117"/>
      <c r="AKJ76" s="117"/>
      <c r="AKK76" s="117"/>
      <c r="AKL76" s="117"/>
      <c r="AKM76" s="117"/>
      <c r="AKN76" s="117"/>
      <c r="AKO76" s="117"/>
      <c r="AKP76" s="117"/>
      <c r="AKQ76" s="117"/>
      <c r="AKR76" s="117"/>
      <c r="AKS76" s="117"/>
      <c r="AKT76" s="117"/>
      <c r="AKU76" s="117"/>
      <c r="AKV76" s="117"/>
      <c r="AKW76" s="117"/>
      <c r="AKX76" s="117"/>
      <c r="AKY76" s="117"/>
      <c r="AKZ76" s="117"/>
      <c r="ALA76" s="117"/>
      <c r="ALB76" s="117"/>
      <c r="ALC76" s="117"/>
      <c r="ALD76" s="117"/>
      <c r="ALE76" s="117"/>
      <c r="ALF76" s="117"/>
      <c r="ALG76" s="117"/>
      <c r="ALH76" s="117"/>
      <c r="ALI76" s="117"/>
      <c r="ALJ76" s="117"/>
      <c r="ALK76" s="117"/>
      <c r="ALL76" s="117"/>
      <c r="ALM76" s="117"/>
      <c r="ALN76" s="117"/>
      <c r="ALO76" s="117"/>
      <c r="ALP76" s="117"/>
      <c r="ALQ76" s="117"/>
      <c r="ALR76" s="117"/>
      <c r="ALS76" s="117"/>
      <c r="ALT76" s="117"/>
      <c r="ALU76" s="117"/>
      <c r="ALV76" s="117"/>
      <c r="ALW76" s="117"/>
      <c r="ALX76" s="117"/>
      <c r="ALY76" s="117"/>
      <c r="ALZ76" s="117"/>
      <c r="AMA76" s="117"/>
      <c r="AMB76" s="117"/>
      <c r="AMC76" s="117"/>
      <c r="AMD76" s="117"/>
      <c r="AME76" s="117"/>
      <c r="AMF76" s="117"/>
      <c r="AMG76" s="117"/>
      <c r="AMH76" s="117"/>
      <c r="AMI76" s="117"/>
      <c r="AMJ76" s="117"/>
      <c r="AMK76" s="117"/>
      <c r="AML76" s="117"/>
      <c r="AMM76" s="117"/>
      <c r="AMN76" s="117"/>
      <c r="AMO76" s="117"/>
      <c r="AMP76" s="117"/>
      <c r="AMQ76" s="117"/>
      <c r="AMR76" s="117"/>
      <c r="AMS76" s="117"/>
      <c r="AMT76" s="117"/>
      <c r="AMU76" s="117"/>
      <c r="AMV76" s="117"/>
      <c r="AMW76" s="117"/>
      <c r="AMX76" s="117"/>
      <c r="AMY76" s="117"/>
      <c r="AMZ76" s="117"/>
      <c r="ANA76" s="117"/>
      <c r="ANB76" s="117"/>
      <c r="ANC76" s="117"/>
      <c r="AND76" s="117"/>
      <c r="ANE76" s="117"/>
      <c r="ANF76" s="117"/>
      <c r="ANG76" s="117"/>
      <c r="ANH76" s="117"/>
      <c r="ANI76" s="117"/>
      <c r="ANJ76" s="117"/>
      <c r="ANK76" s="117"/>
      <c r="ANL76" s="117"/>
      <c r="ANM76" s="117"/>
      <c r="ANN76" s="117"/>
      <c r="ANO76" s="117"/>
      <c r="ANP76" s="117"/>
      <c r="ANQ76" s="117"/>
      <c r="ANR76" s="117"/>
      <c r="ANS76" s="117"/>
      <c r="ANT76" s="117"/>
      <c r="ANU76" s="117"/>
      <c r="ANV76" s="117"/>
      <c r="ANW76" s="117"/>
      <c r="ANX76" s="117"/>
      <c r="ANY76" s="117"/>
      <c r="ANZ76" s="117"/>
      <c r="AOA76" s="117"/>
      <c r="AOB76" s="117"/>
      <c r="AOC76" s="117"/>
      <c r="AOD76" s="117"/>
      <c r="AOE76" s="117"/>
      <c r="AOF76" s="117"/>
      <c r="AOG76" s="117"/>
      <c r="AOH76" s="117"/>
      <c r="AOI76" s="117"/>
      <c r="AOJ76" s="117"/>
      <c r="AOK76" s="117"/>
      <c r="AOL76" s="117"/>
      <c r="AOM76" s="117"/>
      <c r="AON76" s="117"/>
      <c r="AOO76" s="117"/>
      <c r="AOP76" s="117"/>
      <c r="AOQ76" s="117"/>
      <c r="AOR76" s="117"/>
      <c r="AOS76" s="117"/>
      <c r="AOT76" s="117"/>
      <c r="AOU76" s="117"/>
      <c r="AOV76" s="117"/>
      <c r="AOW76" s="117"/>
      <c r="AOX76" s="117"/>
      <c r="AOY76" s="117"/>
      <c r="AOZ76" s="117"/>
      <c r="APA76" s="117"/>
      <c r="APB76" s="117"/>
      <c r="APC76" s="117"/>
      <c r="APD76" s="117"/>
      <c r="APE76" s="117"/>
      <c r="APF76" s="117"/>
      <c r="APG76" s="117"/>
      <c r="APH76" s="117"/>
      <c r="API76" s="117"/>
      <c r="APJ76" s="117"/>
      <c r="APK76" s="117"/>
      <c r="APL76" s="117"/>
      <c r="APM76" s="117"/>
      <c r="APN76" s="117"/>
      <c r="APO76" s="117"/>
      <c r="APP76" s="117"/>
      <c r="APQ76" s="117"/>
      <c r="APR76" s="117"/>
      <c r="APS76" s="117"/>
      <c r="APT76" s="117"/>
      <c r="APU76" s="117"/>
      <c r="APV76" s="117"/>
      <c r="APW76" s="117"/>
      <c r="APX76" s="117"/>
      <c r="APY76" s="117"/>
      <c r="APZ76" s="117"/>
      <c r="AQA76" s="117"/>
      <c r="AQB76" s="117"/>
      <c r="AQC76" s="117"/>
      <c r="AQD76" s="117"/>
      <c r="AQE76" s="117"/>
      <c r="AQF76" s="117"/>
      <c r="AQG76" s="117"/>
      <c r="AQH76" s="117"/>
      <c r="AQI76" s="117"/>
      <c r="AQJ76" s="117"/>
      <c r="AQK76" s="117"/>
      <c r="AQL76" s="117"/>
      <c r="AQM76" s="117"/>
      <c r="AQN76" s="117"/>
      <c r="AQO76" s="117"/>
      <c r="AQP76" s="117"/>
      <c r="AQQ76" s="117"/>
      <c r="AQR76" s="117"/>
      <c r="AQS76" s="117"/>
      <c r="AQT76" s="117"/>
      <c r="AQU76" s="117"/>
      <c r="AQV76" s="117"/>
      <c r="AQW76" s="117"/>
      <c r="AQX76" s="117"/>
      <c r="AQY76" s="117"/>
      <c r="AQZ76" s="117"/>
      <c r="ARA76" s="117"/>
      <c r="ARB76" s="117"/>
      <c r="ARC76" s="117"/>
      <c r="ARD76" s="117"/>
      <c r="ARE76" s="117"/>
      <c r="ARF76" s="117"/>
      <c r="ARG76" s="117"/>
      <c r="ARH76" s="117"/>
      <c r="ARI76" s="117"/>
      <c r="ARJ76" s="117"/>
      <c r="ARK76" s="117"/>
      <c r="ARL76" s="117"/>
      <c r="ARM76" s="117"/>
      <c r="ARN76" s="117"/>
      <c r="ARO76" s="117"/>
      <c r="ARP76" s="117"/>
      <c r="ARQ76" s="117"/>
      <c r="ARR76" s="117"/>
      <c r="ARS76" s="117"/>
      <c r="ART76" s="117"/>
      <c r="ARU76" s="117"/>
      <c r="ARV76" s="117"/>
      <c r="ARW76" s="117"/>
      <c r="ARX76" s="117"/>
      <c r="ARY76" s="117"/>
      <c r="ARZ76" s="117"/>
      <c r="ASA76" s="117"/>
      <c r="ASB76" s="117"/>
      <c r="ASC76" s="117"/>
      <c r="ASD76" s="117"/>
      <c r="ASE76" s="117"/>
      <c r="ASF76" s="117"/>
      <c r="ASG76" s="117"/>
      <c r="ASH76" s="117"/>
      <c r="ASI76" s="117"/>
      <c r="ASJ76" s="117"/>
      <c r="ASK76" s="117"/>
      <c r="ASL76" s="117"/>
      <c r="ASM76" s="117"/>
      <c r="ASN76" s="117"/>
      <c r="ASO76" s="117"/>
      <c r="ASP76" s="117"/>
      <c r="ASQ76" s="117"/>
      <c r="ASR76" s="117"/>
      <c r="ASS76" s="117"/>
      <c r="AST76" s="117"/>
      <c r="ASU76" s="117"/>
      <c r="ASV76" s="117"/>
      <c r="ASW76" s="117"/>
      <c r="ASX76" s="117"/>
      <c r="ASY76" s="117"/>
      <c r="ASZ76" s="117"/>
      <c r="ATA76" s="117"/>
      <c r="ATB76" s="117"/>
      <c r="ATC76" s="117"/>
      <c r="ATD76" s="117"/>
      <c r="ATE76" s="117"/>
      <c r="ATF76" s="117"/>
      <c r="ATG76" s="117"/>
      <c r="ATH76" s="117"/>
      <c r="ATI76" s="117"/>
      <c r="ATJ76" s="117"/>
      <c r="ATK76" s="117"/>
      <c r="ATL76" s="117"/>
      <c r="ATM76" s="117"/>
      <c r="ATN76" s="117"/>
      <c r="ATO76" s="117"/>
      <c r="ATP76" s="117"/>
      <c r="ATQ76" s="117"/>
      <c r="ATR76" s="117"/>
      <c r="ATS76" s="117"/>
      <c r="ATT76" s="117"/>
      <c r="ATU76" s="117"/>
      <c r="ATV76" s="117"/>
      <c r="ATW76" s="117"/>
      <c r="ATX76" s="117"/>
      <c r="ATY76" s="117"/>
      <c r="ATZ76" s="117"/>
      <c r="AUA76" s="117"/>
      <c r="AUB76" s="117"/>
      <c r="AUC76" s="117"/>
      <c r="AUD76" s="117"/>
      <c r="AUE76" s="117"/>
      <c r="AUF76" s="117"/>
      <c r="AUG76" s="117"/>
      <c r="AUH76" s="117"/>
      <c r="AUI76" s="117"/>
      <c r="AUJ76" s="117"/>
      <c r="AUK76" s="117"/>
      <c r="AUL76" s="117"/>
      <c r="AUM76" s="117"/>
      <c r="AUN76" s="117"/>
      <c r="AUO76" s="117"/>
      <c r="AUP76" s="117"/>
      <c r="AUQ76" s="117"/>
      <c r="AUR76" s="117"/>
      <c r="AUS76" s="117"/>
      <c r="AUT76" s="117"/>
      <c r="AUU76" s="117"/>
      <c r="AUV76" s="117"/>
      <c r="AUW76" s="117"/>
      <c r="AUX76" s="117"/>
      <c r="AUY76" s="117"/>
      <c r="AUZ76" s="117"/>
      <c r="AVA76" s="117"/>
      <c r="AVB76" s="117"/>
      <c r="AVC76" s="117"/>
      <c r="AVD76" s="117"/>
      <c r="AVE76" s="117"/>
      <c r="AVF76" s="117"/>
      <c r="AVG76" s="117"/>
      <c r="AVH76" s="117"/>
      <c r="AVI76" s="117"/>
      <c r="AVJ76" s="117"/>
      <c r="AVK76" s="117"/>
      <c r="AVL76" s="117"/>
      <c r="AVM76" s="117"/>
      <c r="AVN76" s="117"/>
      <c r="AVO76" s="117"/>
      <c r="AVP76" s="117"/>
      <c r="AVQ76" s="117"/>
      <c r="AVR76" s="117"/>
      <c r="AVS76" s="117"/>
      <c r="AVT76" s="117"/>
      <c r="AVU76" s="117"/>
      <c r="AVV76" s="117"/>
      <c r="AVW76" s="117"/>
      <c r="AVX76" s="117"/>
      <c r="AVY76" s="117"/>
      <c r="AVZ76" s="117"/>
      <c r="AWA76" s="117"/>
      <c r="AWB76" s="117"/>
      <c r="AWC76" s="117"/>
      <c r="AWD76" s="117"/>
      <c r="AWE76" s="117"/>
      <c r="AWF76" s="117"/>
      <c r="AWG76" s="117"/>
      <c r="AWH76" s="117"/>
      <c r="AWI76" s="117"/>
      <c r="AWJ76" s="117"/>
      <c r="AWK76" s="117"/>
      <c r="AWL76" s="117"/>
      <c r="AWM76" s="117"/>
      <c r="AWN76" s="117"/>
      <c r="AWO76" s="117"/>
      <c r="AWP76" s="117"/>
      <c r="AWQ76" s="117"/>
      <c r="AWR76" s="117"/>
      <c r="AWS76" s="117"/>
      <c r="AWT76" s="117"/>
      <c r="AWU76" s="117"/>
      <c r="AWV76" s="117"/>
      <c r="AWW76" s="117"/>
      <c r="AWX76" s="117"/>
      <c r="AWY76" s="117"/>
      <c r="AWZ76" s="117"/>
      <c r="AXA76" s="117"/>
      <c r="AXB76" s="117"/>
      <c r="AXC76" s="117"/>
      <c r="AXD76" s="117"/>
      <c r="AXE76" s="117"/>
      <c r="AXF76" s="117"/>
      <c r="AXG76" s="117"/>
      <c r="AXH76" s="117"/>
      <c r="AXI76" s="117"/>
      <c r="AXJ76" s="117"/>
      <c r="AXK76" s="117"/>
      <c r="AXL76" s="117"/>
      <c r="AXM76" s="117"/>
      <c r="AXN76" s="117"/>
      <c r="AXO76" s="117"/>
      <c r="AXP76" s="117"/>
      <c r="AXQ76" s="117"/>
      <c r="AXR76" s="117"/>
      <c r="AXS76" s="117"/>
      <c r="AXT76" s="117"/>
      <c r="AXU76" s="117"/>
      <c r="AXV76" s="117"/>
      <c r="AXW76" s="117"/>
      <c r="AXX76" s="117"/>
      <c r="AXY76" s="117"/>
      <c r="AXZ76" s="117"/>
      <c r="AYA76" s="117"/>
      <c r="AYB76" s="117"/>
      <c r="AYC76" s="117"/>
      <c r="AYD76" s="117"/>
      <c r="AYE76" s="117"/>
      <c r="AYF76" s="117"/>
      <c r="AYG76" s="117"/>
      <c r="AYH76" s="117"/>
      <c r="AYI76" s="117"/>
      <c r="AYJ76" s="117"/>
      <c r="AYK76" s="117"/>
      <c r="AYL76" s="117"/>
      <c r="AYM76" s="117"/>
      <c r="AYN76" s="117"/>
      <c r="AYO76" s="117"/>
      <c r="AYP76" s="117"/>
      <c r="AYQ76" s="117"/>
      <c r="AYR76" s="117"/>
      <c r="AYS76" s="117"/>
      <c r="AYT76" s="117"/>
      <c r="AYU76" s="117"/>
      <c r="AYV76" s="117"/>
      <c r="AYW76" s="117"/>
      <c r="AYX76" s="117"/>
      <c r="AYY76" s="117"/>
      <c r="AYZ76" s="117"/>
      <c r="AZA76" s="117"/>
      <c r="AZB76" s="117"/>
      <c r="AZC76" s="117"/>
      <c r="AZD76" s="117"/>
      <c r="AZE76" s="117"/>
      <c r="AZF76" s="117"/>
      <c r="AZG76" s="117"/>
      <c r="AZH76" s="117"/>
      <c r="AZI76" s="117"/>
      <c r="AZJ76" s="117"/>
      <c r="AZK76" s="117"/>
      <c r="AZL76" s="117"/>
      <c r="AZM76" s="117"/>
      <c r="AZN76" s="117"/>
      <c r="AZO76" s="117"/>
      <c r="AZP76" s="117"/>
      <c r="AZQ76" s="117"/>
      <c r="AZR76" s="117"/>
      <c r="AZS76" s="117"/>
      <c r="AZT76" s="117"/>
      <c r="AZU76" s="117"/>
      <c r="AZV76" s="117"/>
      <c r="AZW76" s="117"/>
      <c r="AZX76" s="117"/>
      <c r="AZY76" s="117"/>
      <c r="AZZ76" s="117"/>
      <c r="BAA76" s="117"/>
      <c r="BAB76" s="117"/>
      <c r="BAC76" s="117"/>
      <c r="BAD76" s="117"/>
      <c r="BAE76" s="117"/>
      <c r="BAF76" s="117"/>
      <c r="BAG76" s="117"/>
      <c r="BAH76" s="117"/>
      <c r="BAI76" s="117"/>
      <c r="BAJ76" s="117"/>
      <c r="BAK76" s="117"/>
      <c r="BAL76" s="117"/>
      <c r="BAM76" s="117"/>
      <c r="BAN76" s="117"/>
      <c r="BAO76" s="117"/>
      <c r="BAP76" s="117"/>
      <c r="BAQ76" s="117"/>
      <c r="BAR76" s="117"/>
      <c r="BAS76" s="117"/>
      <c r="BAT76" s="117"/>
      <c r="BAU76" s="117"/>
      <c r="BAV76" s="117"/>
      <c r="BAW76" s="117"/>
      <c r="BAX76" s="117"/>
      <c r="BAY76" s="117"/>
      <c r="BAZ76" s="117"/>
      <c r="BBA76" s="117"/>
      <c r="BBB76" s="117"/>
      <c r="BBC76" s="117"/>
      <c r="BBD76" s="117"/>
      <c r="BBE76" s="117"/>
      <c r="BBF76" s="117"/>
      <c r="BBG76" s="117"/>
      <c r="BBH76" s="117"/>
      <c r="BBI76" s="117"/>
      <c r="BBJ76" s="117"/>
      <c r="BBK76" s="117"/>
      <c r="BBL76" s="117"/>
      <c r="BBM76" s="117"/>
      <c r="BBN76" s="117"/>
      <c r="BBO76" s="117"/>
      <c r="BBP76" s="117"/>
      <c r="BBQ76" s="117"/>
      <c r="BBR76" s="117"/>
      <c r="BBS76" s="117"/>
      <c r="BBT76" s="117"/>
      <c r="BBU76" s="117"/>
      <c r="BBV76" s="117"/>
      <c r="BBW76" s="117"/>
      <c r="BBX76" s="117"/>
      <c r="BBY76" s="117"/>
      <c r="BBZ76" s="117"/>
      <c r="BCA76" s="117"/>
      <c r="BCB76" s="117"/>
      <c r="BCC76" s="117"/>
      <c r="BCD76" s="117"/>
      <c r="BCE76" s="117"/>
      <c r="BCF76" s="117"/>
      <c r="BCG76" s="117"/>
      <c r="BCH76" s="117"/>
      <c r="BCI76" s="117"/>
      <c r="BCJ76" s="117"/>
      <c r="BCK76" s="117"/>
      <c r="BCL76" s="117"/>
      <c r="BCM76" s="117"/>
      <c r="BCN76" s="117"/>
      <c r="BCO76" s="117"/>
      <c r="BCP76" s="117"/>
      <c r="BCQ76" s="117"/>
      <c r="BCR76" s="117"/>
      <c r="BCS76" s="117"/>
      <c r="BCT76" s="117"/>
      <c r="BCU76" s="117"/>
      <c r="BCV76" s="117"/>
      <c r="BCW76" s="117"/>
      <c r="BCX76" s="117"/>
      <c r="BCY76" s="117"/>
      <c r="BCZ76" s="117"/>
      <c r="BDA76" s="117"/>
      <c r="BDB76" s="117"/>
      <c r="BDC76" s="117"/>
      <c r="BDD76" s="117"/>
      <c r="BDE76" s="117"/>
      <c r="BDF76" s="117"/>
      <c r="BDG76" s="117"/>
      <c r="BDH76" s="117"/>
      <c r="BDI76" s="117"/>
      <c r="BDJ76" s="117"/>
      <c r="BDK76" s="117"/>
      <c r="BDL76" s="117"/>
      <c r="BDM76" s="117"/>
      <c r="BDN76" s="117"/>
      <c r="BDO76" s="117"/>
      <c r="BDP76" s="117"/>
      <c r="BDQ76" s="117"/>
      <c r="BDR76" s="117"/>
      <c r="BDS76" s="117"/>
      <c r="BDT76" s="117"/>
      <c r="BDU76" s="117"/>
      <c r="BDV76" s="117"/>
      <c r="BDW76" s="117"/>
      <c r="BDX76" s="117"/>
      <c r="BDY76" s="117"/>
      <c r="BDZ76" s="117"/>
      <c r="BEA76" s="117"/>
      <c r="BEB76" s="117"/>
      <c r="BEC76" s="117"/>
      <c r="BED76" s="117"/>
      <c r="BEE76" s="117"/>
      <c r="BEF76" s="117"/>
      <c r="BEG76" s="117"/>
      <c r="BEH76" s="117"/>
      <c r="BEI76" s="117"/>
      <c r="BEJ76" s="117"/>
      <c r="BEK76" s="117"/>
      <c r="BEL76" s="117"/>
      <c r="BEM76" s="117"/>
      <c r="BEN76" s="117"/>
      <c r="BEO76" s="117"/>
      <c r="BEP76" s="117"/>
      <c r="BEQ76" s="117"/>
      <c r="BER76" s="117"/>
      <c r="BES76" s="117"/>
      <c r="BET76" s="117"/>
      <c r="BEU76" s="117"/>
      <c r="BEV76" s="117"/>
      <c r="BEW76" s="117"/>
      <c r="BEX76" s="117"/>
      <c r="BEY76" s="117"/>
      <c r="BEZ76" s="117"/>
      <c r="BFA76" s="117"/>
      <c r="BFB76" s="117"/>
      <c r="BFC76" s="117"/>
      <c r="BFD76" s="117"/>
      <c r="BFE76" s="117"/>
      <c r="BFF76" s="117"/>
      <c r="BFG76" s="117"/>
      <c r="BFH76" s="117"/>
      <c r="BFI76" s="117"/>
      <c r="BFJ76" s="117"/>
      <c r="BFK76" s="117"/>
      <c r="BFL76" s="117"/>
      <c r="BFM76" s="117"/>
      <c r="BFN76" s="117"/>
      <c r="BFO76" s="117"/>
      <c r="BFP76" s="117"/>
      <c r="BFQ76" s="117"/>
      <c r="BFR76" s="117"/>
      <c r="BFS76" s="117"/>
      <c r="BFT76" s="117"/>
      <c r="BFU76" s="117"/>
      <c r="BFV76" s="117"/>
      <c r="BFW76" s="117"/>
      <c r="BFX76" s="117"/>
      <c r="BFY76" s="117"/>
      <c r="BFZ76" s="117"/>
      <c r="BGA76" s="117"/>
      <c r="BGB76" s="117"/>
      <c r="BGC76" s="117"/>
      <c r="BGD76" s="117"/>
      <c r="BGE76" s="117"/>
      <c r="BGF76" s="117"/>
      <c r="BGG76" s="117"/>
      <c r="BGH76" s="117"/>
      <c r="BGI76" s="117"/>
      <c r="BGJ76" s="117"/>
      <c r="BGK76" s="117"/>
      <c r="BGL76" s="117"/>
      <c r="BGM76" s="117"/>
      <c r="BGN76" s="117"/>
      <c r="BGO76" s="117"/>
      <c r="BGP76" s="117"/>
      <c r="BGQ76" s="117"/>
      <c r="BGR76" s="117"/>
      <c r="BGS76" s="117"/>
      <c r="BGT76" s="117"/>
      <c r="BGU76" s="117"/>
      <c r="BGV76" s="117"/>
      <c r="BGW76" s="117"/>
      <c r="BGX76" s="117"/>
      <c r="BGY76" s="117"/>
      <c r="BGZ76" s="117"/>
      <c r="BHA76" s="117"/>
      <c r="BHB76" s="117"/>
      <c r="BHC76" s="117"/>
      <c r="BHD76" s="117"/>
      <c r="BHE76" s="117"/>
      <c r="BHF76" s="117"/>
      <c r="BHG76" s="117"/>
      <c r="BHH76" s="117"/>
      <c r="BHI76" s="117"/>
      <c r="BHJ76" s="117"/>
      <c r="BHK76" s="117"/>
      <c r="BHL76" s="117"/>
      <c r="BHM76" s="117"/>
      <c r="BHN76" s="117"/>
      <c r="BHO76" s="117"/>
      <c r="BHP76" s="117"/>
      <c r="BHQ76" s="117"/>
      <c r="BHR76" s="117"/>
      <c r="BHS76" s="117"/>
      <c r="BHT76" s="117"/>
      <c r="BHU76" s="117"/>
      <c r="BHV76" s="117"/>
      <c r="BHW76" s="117"/>
      <c r="BHX76" s="117"/>
      <c r="BHY76" s="117"/>
      <c r="BHZ76" s="117"/>
      <c r="BIA76" s="117"/>
      <c r="BIB76" s="117"/>
      <c r="BIC76" s="117"/>
      <c r="BID76" s="117"/>
      <c r="BIE76" s="117"/>
      <c r="BIF76" s="117"/>
      <c r="BIG76" s="117"/>
      <c r="BIH76" s="117"/>
      <c r="BII76" s="117"/>
      <c r="BIJ76" s="117"/>
      <c r="BIK76" s="117"/>
      <c r="BIL76" s="117"/>
      <c r="BIM76" s="117"/>
      <c r="BIN76" s="117"/>
      <c r="BIO76" s="117"/>
      <c r="BIP76" s="117"/>
      <c r="BIQ76" s="117"/>
      <c r="BIR76" s="117"/>
      <c r="BIS76" s="117"/>
      <c r="BIT76" s="117"/>
      <c r="BIU76" s="117"/>
      <c r="BIV76" s="117"/>
      <c r="BIW76" s="117"/>
      <c r="BIX76" s="117"/>
      <c r="BIY76" s="117"/>
      <c r="BIZ76" s="117"/>
      <c r="BJA76" s="117"/>
      <c r="BJB76" s="117"/>
      <c r="BJC76" s="117"/>
      <c r="BJD76" s="117"/>
      <c r="BJE76" s="117"/>
      <c r="BJF76" s="117"/>
      <c r="BJG76" s="117"/>
      <c r="BJH76" s="117"/>
      <c r="BJI76" s="117"/>
      <c r="BJJ76" s="117"/>
      <c r="BJK76" s="117"/>
      <c r="BJL76" s="117"/>
      <c r="BJM76" s="117"/>
      <c r="BJN76" s="117"/>
      <c r="BJO76" s="117"/>
      <c r="BJP76" s="117"/>
      <c r="BJQ76" s="117"/>
      <c r="BJR76" s="117"/>
      <c r="BJS76" s="117"/>
      <c r="BJT76" s="117"/>
      <c r="BJU76" s="117"/>
      <c r="BJV76" s="117"/>
      <c r="BJW76" s="117"/>
      <c r="BJX76" s="117"/>
      <c r="BJY76" s="117"/>
      <c r="BJZ76" s="117"/>
      <c r="BKA76" s="117"/>
      <c r="BKB76" s="117"/>
      <c r="BKC76" s="117"/>
      <c r="BKD76" s="117"/>
      <c r="BKE76" s="117"/>
      <c r="BKF76" s="117"/>
      <c r="BKG76" s="117"/>
      <c r="BKH76" s="117"/>
      <c r="BKI76" s="117"/>
      <c r="BKJ76" s="117"/>
      <c r="BKK76" s="117"/>
      <c r="BKL76" s="117"/>
      <c r="BKM76" s="117"/>
      <c r="BKN76" s="117"/>
      <c r="BKO76" s="117"/>
      <c r="BKP76" s="117"/>
      <c r="BKQ76" s="117"/>
      <c r="BKR76" s="117"/>
      <c r="BKS76" s="117"/>
      <c r="BKT76" s="117"/>
      <c r="BKU76" s="117"/>
      <c r="BKV76" s="117"/>
      <c r="BKW76" s="117"/>
      <c r="BKX76" s="117"/>
      <c r="BKY76" s="117"/>
      <c r="BKZ76" s="117"/>
      <c r="BLA76" s="117"/>
      <c r="BLB76" s="117"/>
      <c r="BLC76" s="117"/>
      <c r="BLD76" s="117"/>
      <c r="BLE76" s="117"/>
      <c r="BLF76" s="117"/>
      <c r="BLG76" s="117"/>
      <c r="BLH76" s="117"/>
      <c r="BLI76" s="117"/>
      <c r="BLJ76" s="117"/>
      <c r="BLK76" s="117"/>
      <c r="BLL76" s="117"/>
      <c r="BLM76" s="117"/>
      <c r="BLN76" s="117"/>
      <c r="BLO76" s="117"/>
      <c r="BLP76" s="117"/>
      <c r="BLQ76" s="117"/>
      <c r="BLR76" s="117"/>
      <c r="BLS76" s="117"/>
      <c r="BLT76" s="117"/>
      <c r="BLU76" s="117"/>
      <c r="BLV76" s="117"/>
      <c r="BLW76" s="117"/>
      <c r="BLX76" s="117"/>
      <c r="BLY76" s="117"/>
      <c r="BLZ76" s="117"/>
      <c r="BMA76" s="117"/>
      <c r="BMB76" s="117"/>
      <c r="BMC76" s="117"/>
      <c r="BMD76" s="117"/>
      <c r="BME76" s="117"/>
      <c r="BMF76" s="117"/>
      <c r="BMG76" s="117"/>
      <c r="BMH76" s="117"/>
      <c r="BMI76" s="117"/>
      <c r="BMJ76" s="117"/>
      <c r="BMK76" s="117"/>
      <c r="BML76" s="117"/>
      <c r="BMM76" s="117"/>
      <c r="BMN76" s="117"/>
      <c r="BMO76" s="117"/>
      <c r="BMP76" s="117"/>
      <c r="BMQ76" s="117"/>
      <c r="BMR76" s="117"/>
      <c r="BMS76" s="117"/>
      <c r="BMT76" s="117"/>
      <c r="BMU76" s="117"/>
      <c r="BMV76" s="117"/>
      <c r="BMW76" s="117"/>
      <c r="BMX76" s="117"/>
      <c r="BMY76" s="117"/>
      <c r="BMZ76" s="117"/>
      <c r="BNA76" s="117"/>
      <c r="BNB76" s="117"/>
      <c r="BNC76" s="117"/>
      <c r="BND76" s="117"/>
      <c r="BNE76" s="117"/>
      <c r="BNF76" s="117"/>
      <c r="BNG76" s="117"/>
      <c r="BNH76" s="117"/>
      <c r="BNI76" s="117"/>
      <c r="BNJ76" s="117"/>
      <c r="BNK76" s="117"/>
      <c r="BNL76" s="117"/>
      <c r="BNM76" s="117"/>
      <c r="BNN76" s="117"/>
      <c r="BNO76" s="117"/>
      <c r="BNP76" s="117"/>
      <c r="BNQ76" s="117"/>
      <c r="BNR76" s="117"/>
      <c r="BNS76" s="117"/>
      <c r="BNT76" s="117"/>
      <c r="BNU76" s="117"/>
      <c r="BNV76" s="117"/>
      <c r="BNW76" s="117"/>
      <c r="BNX76" s="117"/>
      <c r="BNY76" s="117"/>
      <c r="BNZ76" s="117"/>
      <c r="BOA76" s="117"/>
      <c r="BOB76" s="117"/>
      <c r="BOC76" s="117"/>
      <c r="BOD76" s="117"/>
      <c r="BOE76" s="117"/>
      <c r="BOF76" s="117"/>
      <c r="BOG76" s="117"/>
      <c r="BOH76" s="117"/>
      <c r="BOI76" s="117"/>
      <c r="BOJ76" s="117"/>
      <c r="BOK76" s="117"/>
      <c r="BOL76" s="117"/>
      <c r="BOM76" s="117"/>
      <c r="BON76" s="117"/>
      <c r="BOO76" s="117"/>
      <c r="BOP76" s="117"/>
      <c r="BOQ76" s="117"/>
      <c r="BOR76" s="117"/>
      <c r="BOS76" s="117"/>
      <c r="BOT76" s="117"/>
      <c r="BOU76" s="117"/>
      <c r="BOV76" s="117"/>
      <c r="BOW76" s="117"/>
      <c r="BOX76" s="117"/>
      <c r="BOY76" s="117"/>
      <c r="BOZ76" s="117"/>
      <c r="BPA76" s="117"/>
      <c r="BPB76" s="117"/>
      <c r="BPC76" s="117"/>
      <c r="BPD76" s="117"/>
      <c r="BPE76" s="117"/>
      <c r="BPF76" s="117"/>
      <c r="BPG76" s="117"/>
      <c r="BPH76" s="117"/>
      <c r="BPI76" s="117"/>
      <c r="BPJ76" s="117"/>
      <c r="BPK76" s="117"/>
      <c r="BPL76" s="117"/>
      <c r="BPM76" s="117"/>
      <c r="BPN76" s="117"/>
      <c r="BPO76" s="117"/>
      <c r="BPP76" s="117"/>
      <c r="BPQ76" s="117"/>
      <c r="BPR76" s="117"/>
      <c r="BPS76" s="117"/>
      <c r="BPT76" s="117"/>
      <c r="BPU76" s="117"/>
      <c r="BPV76" s="117"/>
      <c r="BPW76" s="117"/>
      <c r="BPX76" s="117"/>
      <c r="BPY76" s="117"/>
      <c r="BPZ76" s="117"/>
      <c r="BQA76" s="117"/>
      <c r="BQB76" s="117"/>
      <c r="BQC76" s="117"/>
      <c r="BQD76" s="117"/>
      <c r="BQE76" s="117"/>
      <c r="BQF76" s="117"/>
      <c r="BQG76" s="117"/>
      <c r="BQH76" s="117"/>
      <c r="BQI76" s="117"/>
      <c r="BQJ76" s="117"/>
      <c r="BQK76" s="117"/>
      <c r="BQL76" s="117"/>
      <c r="BQM76" s="117"/>
      <c r="BQN76" s="117"/>
      <c r="BQO76" s="117"/>
      <c r="BQP76" s="117"/>
      <c r="BQQ76" s="117"/>
      <c r="BQR76" s="117"/>
      <c r="BQS76" s="117"/>
      <c r="BQT76" s="117"/>
      <c r="BQU76" s="117"/>
      <c r="BQV76" s="117"/>
      <c r="BQW76" s="117"/>
      <c r="BQX76" s="117"/>
      <c r="BQY76" s="117"/>
      <c r="BQZ76" s="117"/>
      <c r="BRA76" s="117"/>
      <c r="BRB76" s="117"/>
      <c r="BRC76" s="117"/>
      <c r="BRD76" s="117"/>
      <c r="BRE76" s="117"/>
      <c r="BRF76" s="117"/>
      <c r="BRG76" s="117"/>
      <c r="BRH76" s="117"/>
      <c r="BRI76" s="117"/>
      <c r="BRJ76" s="117"/>
      <c r="BRK76" s="117"/>
      <c r="BRL76" s="117"/>
      <c r="BRM76" s="117"/>
      <c r="BRN76" s="117"/>
      <c r="BRO76" s="117"/>
      <c r="BRP76" s="117"/>
      <c r="BRQ76" s="117"/>
      <c r="BRR76" s="117"/>
      <c r="BRS76" s="117"/>
      <c r="BRT76" s="117"/>
      <c r="BRU76" s="117"/>
      <c r="BRV76" s="117"/>
      <c r="BRW76" s="117"/>
      <c r="BRX76" s="117"/>
      <c r="BRY76" s="117"/>
      <c r="BRZ76" s="117"/>
      <c r="BSA76" s="117"/>
      <c r="BSB76" s="117"/>
      <c r="BSC76" s="117"/>
      <c r="BSD76" s="117"/>
      <c r="BSE76" s="117"/>
      <c r="BSF76" s="117"/>
      <c r="BSG76" s="117"/>
      <c r="BSH76" s="117"/>
      <c r="BSI76" s="117"/>
      <c r="BSJ76" s="117"/>
      <c r="BSK76" s="117"/>
      <c r="BSL76" s="117"/>
      <c r="BSM76" s="117"/>
      <c r="BSN76" s="117"/>
      <c r="BSO76" s="117"/>
      <c r="BSP76" s="117"/>
      <c r="BSQ76" s="117"/>
      <c r="BSR76" s="117"/>
      <c r="BSS76" s="117"/>
      <c r="BST76" s="117"/>
      <c r="BSU76" s="117"/>
      <c r="BSV76" s="117"/>
      <c r="BSW76" s="117"/>
      <c r="BSX76" s="117"/>
      <c r="BSY76" s="117"/>
      <c r="BSZ76" s="117"/>
      <c r="BTA76" s="117"/>
      <c r="BTB76" s="117"/>
      <c r="BTC76" s="117"/>
      <c r="BTD76" s="117"/>
      <c r="BTE76" s="117"/>
      <c r="BTF76" s="117"/>
      <c r="BTG76" s="117"/>
      <c r="BTH76" s="117"/>
      <c r="BTI76" s="117"/>
      <c r="BTJ76" s="117"/>
      <c r="BTK76" s="117"/>
      <c r="BTL76" s="117"/>
      <c r="BTM76" s="117"/>
      <c r="BTN76" s="117"/>
      <c r="BTO76" s="117"/>
      <c r="BTP76" s="117"/>
      <c r="BTQ76" s="117"/>
      <c r="BTR76" s="117"/>
      <c r="BTS76" s="117"/>
      <c r="BTT76" s="117"/>
      <c r="BTU76" s="117"/>
      <c r="BTV76" s="117"/>
      <c r="BTW76" s="117"/>
      <c r="BTX76" s="117"/>
      <c r="BTY76" s="117"/>
      <c r="BTZ76" s="117"/>
      <c r="BUA76" s="117"/>
      <c r="BUB76" s="117"/>
      <c r="BUC76" s="117"/>
      <c r="BUD76" s="117"/>
      <c r="BUE76" s="117"/>
      <c r="BUF76" s="117"/>
      <c r="BUG76" s="117"/>
      <c r="BUH76" s="117"/>
      <c r="BUI76" s="117"/>
      <c r="BUJ76" s="117"/>
      <c r="BUK76" s="117"/>
      <c r="BUL76" s="117"/>
      <c r="BUM76" s="117"/>
      <c r="BUN76" s="117"/>
      <c r="BUO76" s="117"/>
      <c r="BUP76" s="117"/>
      <c r="BUQ76" s="117"/>
      <c r="BUR76" s="117"/>
      <c r="BUS76" s="117"/>
      <c r="BUT76" s="117"/>
      <c r="BUU76" s="117"/>
      <c r="BUV76" s="117"/>
      <c r="BUW76" s="117"/>
      <c r="BUX76" s="117"/>
      <c r="BUY76" s="117"/>
      <c r="BUZ76" s="117"/>
      <c r="BVA76" s="117"/>
      <c r="BVB76" s="117"/>
      <c r="BVC76" s="117"/>
      <c r="BVD76" s="117"/>
      <c r="BVE76" s="117"/>
      <c r="BVF76" s="117"/>
      <c r="BVG76" s="117"/>
      <c r="BVH76" s="117"/>
      <c r="BVI76" s="117"/>
      <c r="BVJ76" s="117"/>
      <c r="BVK76" s="117"/>
      <c r="BVL76" s="117"/>
      <c r="BVM76" s="117"/>
      <c r="BVN76" s="117"/>
      <c r="BVO76" s="117"/>
      <c r="BVP76" s="117"/>
      <c r="BVQ76" s="117"/>
      <c r="BVR76" s="117"/>
      <c r="BVS76" s="117"/>
      <c r="BVT76" s="117"/>
      <c r="BVU76" s="117"/>
      <c r="BVV76" s="117"/>
      <c r="BVW76" s="117"/>
      <c r="BVX76" s="117"/>
      <c r="BVY76" s="117"/>
      <c r="BVZ76" s="117"/>
      <c r="BWA76" s="117"/>
      <c r="BWB76" s="117"/>
      <c r="BWC76" s="117"/>
      <c r="BWD76" s="117"/>
      <c r="BWE76" s="117"/>
      <c r="BWF76" s="117"/>
      <c r="BWG76" s="117"/>
      <c r="BWH76" s="117"/>
      <c r="BWI76" s="117"/>
      <c r="BWJ76" s="117"/>
      <c r="BWK76" s="117"/>
      <c r="BWL76" s="117"/>
      <c r="BWM76" s="117"/>
      <c r="BWN76" s="117"/>
      <c r="BWO76" s="117"/>
      <c r="BWP76" s="117"/>
      <c r="BWQ76" s="117"/>
      <c r="BWR76" s="117"/>
      <c r="BWS76" s="117"/>
      <c r="BWT76" s="117"/>
      <c r="BWU76" s="117"/>
      <c r="BWV76" s="117"/>
      <c r="BWW76" s="117"/>
      <c r="BWX76" s="117"/>
      <c r="BWY76" s="117"/>
      <c r="BWZ76" s="117"/>
      <c r="BXA76" s="117"/>
      <c r="BXB76" s="117"/>
      <c r="BXC76" s="117"/>
      <c r="BXD76" s="117"/>
      <c r="BXE76" s="117"/>
      <c r="BXF76" s="117"/>
      <c r="BXG76" s="117"/>
      <c r="BXH76" s="117"/>
      <c r="BXI76" s="117"/>
      <c r="BXJ76" s="117"/>
      <c r="BXK76" s="117"/>
      <c r="BXL76" s="117"/>
      <c r="BXM76" s="117"/>
      <c r="BXN76" s="117"/>
      <c r="BXO76" s="117"/>
      <c r="BXP76" s="117"/>
      <c r="BXQ76" s="117"/>
      <c r="BXR76" s="117"/>
      <c r="BXS76" s="117"/>
      <c r="BXT76" s="117"/>
      <c r="BXU76" s="117"/>
      <c r="BXV76" s="117"/>
      <c r="BXW76" s="117"/>
      <c r="BXX76" s="117"/>
      <c r="BXY76" s="117"/>
      <c r="BXZ76" s="117"/>
      <c r="BYA76" s="117"/>
      <c r="BYB76" s="117"/>
      <c r="BYC76" s="117"/>
      <c r="BYD76" s="117"/>
      <c r="BYE76" s="117"/>
      <c r="BYF76" s="117"/>
      <c r="BYG76" s="117"/>
      <c r="BYH76" s="117"/>
      <c r="BYI76" s="117"/>
      <c r="BYJ76" s="117"/>
      <c r="BYK76" s="117"/>
      <c r="BYL76" s="117"/>
      <c r="BYM76" s="117"/>
      <c r="BYN76" s="117"/>
      <c r="BYO76" s="117"/>
      <c r="BYP76" s="117"/>
      <c r="BYQ76" s="117"/>
      <c r="BYR76" s="117"/>
      <c r="BYS76" s="117"/>
      <c r="BYT76" s="117"/>
      <c r="BYU76" s="117"/>
      <c r="BYV76" s="117"/>
      <c r="BYW76" s="117"/>
      <c r="BYX76" s="117"/>
      <c r="BYY76" s="117"/>
      <c r="BYZ76" s="117"/>
      <c r="BZA76" s="117"/>
      <c r="BZB76" s="117"/>
      <c r="BZC76" s="117"/>
      <c r="BZD76" s="117"/>
      <c r="BZE76" s="117"/>
      <c r="BZF76" s="117"/>
      <c r="BZG76" s="117"/>
      <c r="BZH76" s="117"/>
      <c r="BZI76" s="117"/>
      <c r="BZJ76" s="117"/>
      <c r="BZK76" s="117"/>
      <c r="BZL76" s="117"/>
      <c r="BZM76" s="117"/>
      <c r="BZN76" s="117"/>
      <c r="BZO76" s="117"/>
      <c r="BZP76" s="117"/>
      <c r="BZQ76" s="117"/>
      <c r="BZR76" s="117"/>
      <c r="BZS76" s="117"/>
      <c r="BZT76" s="117"/>
      <c r="BZU76" s="117"/>
      <c r="BZV76" s="117"/>
      <c r="BZW76" s="117"/>
      <c r="BZX76" s="117"/>
      <c r="BZY76" s="117"/>
      <c r="BZZ76" s="117"/>
      <c r="CAA76" s="117"/>
      <c r="CAB76" s="117"/>
      <c r="CAC76" s="117"/>
      <c r="CAD76" s="117"/>
      <c r="CAE76" s="117"/>
      <c r="CAF76" s="117"/>
      <c r="CAG76" s="117"/>
      <c r="CAH76" s="117"/>
      <c r="CAI76" s="117"/>
      <c r="CAJ76" s="117"/>
      <c r="CAK76" s="117"/>
      <c r="CAL76" s="117"/>
      <c r="CAM76" s="117"/>
      <c r="CAN76" s="117"/>
      <c r="CAO76" s="117"/>
      <c r="CAP76" s="117"/>
      <c r="CAQ76" s="117"/>
      <c r="CAR76" s="117"/>
      <c r="CAS76" s="117"/>
      <c r="CAT76" s="117"/>
      <c r="CAU76" s="117"/>
      <c r="CAV76" s="117"/>
      <c r="CAW76" s="117"/>
      <c r="CAX76" s="117"/>
      <c r="CAY76" s="117"/>
      <c r="CAZ76" s="117"/>
      <c r="CBA76" s="117"/>
      <c r="CBB76" s="117"/>
      <c r="CBC76" s="117"/>
      <c r="CBD76" s="117"/>
      <c r="CBE76" s="117"/>
      <c r="CBF76" s="117"/>
      <c r="CBG76" s="117"/>
      <c r="CBH76" s="117"/>
      <c r="CBI76" s="117"/>
      <c r="CBJ76" s="117"/>
      <c r="CBK76" s="117"/>
      <c r="CBL76" s="117"/>
      <c r="CBM76" s="117"/>
      <c r="CBN76" s="117"/>
      <c r="CBO76" s="117"/>
      <c r="CBP76" s="117"/>
      <c r="CBQ76" s="117"/>
      <c r="CBR76" s="117"/>
      <c r="CBS76" s="117"/>
      <c r="CBT76" s="117"/>
      <c r="CBU76" s="117"/>
      <c r="CBV76" s="117"/>
      <c r="CBW76" s="117"/>
      <c r="CBX76" s="117"/>
      <c r="CBY76" s="117"/>
      <c r="CBZ76" s="117"/>
      <c r="CCA76" s="117"/>
      <c r="CCB76" s="117"/>
      <c r="CCC76" s="117"/>
      <c r="CCD76" s="117"/>
      <c r="CCE76" s="117"/>
      <c r="CCF76" s="117"/>
      <c r="CCG76" s="117"/>
      <c r="CCH76" s="117"/>
      <c r="CCI76" s="117"/>
      <c r="CCJ76" s="117"/>
      <c r="CCK76" s="117"/>
      <c r="CCL76" s="117"/>
      <c r="CCM76" s="117"/>
      <c r="CCN76" s="117"/>
      <c r="CCO76" s="117"/>
      <c r="CCP76" s="117"/>
      <c r="CCQ76" s="117"/>
      <c r="CCR76" s="117"/>
      <c r="CCS76" s="117"/>
      <c r="CCT76" s="117"/>
      <c r="CCU76" s="117"/>
      <c r="CCV76" s="117"/>
      <c r="CCW76" s="117"/>
      <c r="CCX76" s="117"/>
      <c r="CCY76" s="117"/>
      <c r="CCZ76" s="117"/>
      <c r="CDA76" s="117"/>
      <c r="CDB76" s="117"/>
      <c r="CDC76" s="117"/>
      <c r="CDD76" s="117"/>
      <c r="CDE76" s="117"/>
      <c r="CDF76" s="117"/>
      <c r="CDG76" s="117"/>
      <c r="CDH76" s="117"/>
      <c r="CDI76" s="117"/>
      <c r="CDJ76" s="117"/>
      <c r="CDK76" s="117"/>
      <c r="CDL76" s="117"/>
      <c r="CDM76" s="117"/>
      <c r="CDN76" s="117"/>
      <c r="CDO76" s="117"/>
      <c r="CDP76" s="117"/>
      <c r="CDQ76" s="117"/>
      <c r="CDR76" s="117"/>
      <c r="CDS76" s="117"/>
      <c r="CDT76" s="117"/>
      <c r="CDU76" s="117"/>
      <c r="CDV76" s="117"/>
      <c r="CDW76" s="117"/>
      <c r="CDX76" s="117"/>
      <c r="CDY76" s="117"/>
      <c r="CDZ76" s="117"/>
      <c r="CEA76" s="117"/>
      <c r="CEB76" s="117"/>
      <c r="CEC76" s="117"/>
      <c r="CED76" s="117"/>
      <c r="CEE76" s="117"/>
      <c r="CEF76" s="117"/>
      <c r="CEG76" s="117"/>
      <c r="CEH76" s="117"/>
      <c r="CEI76" s="117"/>
      <c r="CEJ76" s="117"/>
      <c r="CEK76" s="117"/>
      <c r="CEL76" s="117"/>
      <c r="CEM76" s="117"/>
      <c r="CEN76" s="117"/>
      <c r="CEO76" s="117"/>
      <c r="CEP76" s="117"/>
      <c r="CEQ76" s="117"/>
      <c r="CER76" s="117"/>
      <c r="CES76" s="117"/>
      <c r="CET76" s="117"/>
      <c r="CEU76" s="117"/>
      <c r="CEV76" s="117"/>
      <c r="CEW76" s="117"/>
      <c r="CEX76" s="117"/>
      <c r="CEY76" s="117"/>
      <c r="CEZ76" s="117"/>
      <c r="CFA76" s="117"/>
      <c r="CFB76" s="117"/>
      <c r="CFC76" s="117"/>
      <c r="CFD76" s="117"/>
      <c r="CFE76" s="117"/>
      <c r="CFF76" s="117"/>
      <c r="CFG76" s="117"/>
      <c r="CFH76" s="117"/>
      <c r="CFI76" s="117"/>
      <c r="CFJ76" s="117"/>
      <c r="CFK76" s="117"/>
      <c r="CFL76" s="117"/>
      <c r="CFM76" s="117"/>
      <c r="CFN76" s="117"/>
      <c r="CFO76" s="117"/>
      <c r="CFP76" s="117"/>
      <c r="CFQ76" s="117"/>
      <c r="CFR76" s="117"/>
      <c r="CFS76" s="117"/>
      <c r="CFT76" s="117"/>
      <c r="CFU76" s="117"/>
      <c r="CFV76" s="117"/>
      <c r="CFW76" s="117"/>
      <c r="CFX76" s="117"/>
      <c r="CFY76" s="117"/>
      <c r="CFZ76" s="117"/>
      <c r="CGA76" s="117"/>
      <c r="CGB76" s="117"/>
      <c r="CGC76" s="117"/>
      <c r="CGD76" s="117"/>
      <c r="CGE76" s="117"/>
      <c r="CGF76" s="117"/>
      <c r="CGG76" s="117"/>
      <c r="CGH76" s="117"/>
      <c r="CGI76" s="117"/>
      <c r="CGJ76" s="117"/>
      <c r="CGK76" s="117"/>
      <c r="CGL76" s="117"/>
      <c r="CGM76" s="117"/>
      <c r="CGN76" s="117"/>
      <c r="CGO76" s="117"/>
      <c r="CGP76" s="117"/>
      <c r="CGQ76" s="117"/>
      <c r="CGR76" s="117"/>
      <c r="CGS76" s="117"/>
      <c r="CGT76" s="117"/>
      <c r="CGU76" s="117"/>
      <c r="CGV76" s="117"/>
      <c r="CGW76" s="117"/>
      <c r="CGX76" s="117"/>
      <c r="CGY76" s="117"/>
      <c r="CGZ76" s="117"/>
      <c r="CHA76" s="117"/>
      <c r="CHB76" s="117"/>
      <c r="CHC76" s="117"/>
      <c r="CHD76" s="117"/>
      <c r="CHE76" s="117"/>
      <c r="CHF76" s="117"/>
      <c r="CHG76" s="117"/>
      <c r="CHH76" s="117"/>
      <c r="CHI76" s="117"/>
      <c r="CHJ76" s="117"/>
      <c r="CHK76" s="117"/>
      <c r="CHL76" s="117"/>
      <c r="CHM76" s="117"/>
      <c r="CHN76" s="117"/>
      <c r="CHO76" s="117"/>
      <c r="CHP76" s="117"/>
      <c r="CHQ76" s="117"/>
      <c r="CHR76" s="117"/>
      <c r="CHS76" s="117"/>
      <c r="CHT76" s="117"/>
      <c r="CHU76" s="117"/>
      <c r="CHV76" s="117"/>
      <c r="CHW76" s="117"/>
      <c r="CHX76" s="117"/>
      <c r="CHY76" s="117"/>
      <c r="CHZ76" s="117"/>
      <c r="CIA76" s="117"/>
      <c r="CIB76" s="117"/>
      <c r="CIC76" s="117"/>
      <c r="CID76" s="117"/>
      <c r="CIE76" s="117"/>
      <c r="CIF76" s="117"/>
      <c r="CIG76" s="117"/>
      <c r="CIH76" s="117"/>
      <c r="CII76" s="117"/>
      <c r="CIJ76" s="117"/>
      <c r="CIK76" s="117"/>
      <c r="CIL76" s="117"/>
      <c r="CIM76" s="117"/>
      <c r="CIN76" s="117"/>
      <c r="CIO76" s="117"/>
      <c r="CIP76" s="117"/>
      <c r="CIQ76" s="117"/>
      <c r="CIR76" s="117"/>
      <c r="CIS76" s="117"/>
      <c r="CIT76" s="117"/>
      <c r="CIU76" s="117"/>
      <c r="CIV76" s="117"/>
      <c r="CIW76" s="117"/>
      <c r="CIX76" s="117"/>
      <c r="CIY76" s="117"/>
      <c r="CIZ76" s="117"/>
      <c r="CJA76" s="117"/>
      <c r="CJB76" s="117"/>
      <c r="CJC76" s="117"/>
      <c r="CJD76" s="117"/>
      <c r="CJE76" s="117"/>
      <c r="CJF76" s="117"/>
      <c r="CJG76" s="117"/>
      <c r="CJH76" s="117"/>
      <c r="CJI76" s="117"/>
      <c r="CJJ76" s="117"/>
      <c r="CJK76" s="117"/>
      <c r="CJL76" s="117"/>
      <c r="CJM76" s="117"/>
      <c r="CJN76" s="117"/>
      <c r="CJO76" s="117"/>
      <c r="CJP76" s="117"/>
      <c r="CJQ76" s="117"/>
      <c r="CJR76" s="117"/>
      <c r="CJS76" s="117"/>
      <c r="CJT76" s="117"/>
      <c r="CJU76" s="117"/>
      <c r="CJV76" s="117"/>
      <c r="CJW76" s="117"/>
      <c r="CJX76" s="117"/>
      <c r="CJY76" s="117"/>
      <c r="CJZ76" s="117"/>
      <c r="CKA76" s="117"/>
      <c r="CKB76" s="117"/>
      <c r="CKC76" s="117"/>
      <c r="CKD76" s="117"/>
      <c r="CKE76" s="117"/>
      <c r="CKF76" s="117"/>
      <c r="CKG76" s="117"/>
      <c r="CKH76" s="117"/>
      <c r="CKI76" s="117"/>
      <c r="CKJ76" s="117"/>
      <c r="CKK76" s="117"/>
      <c r="CKL76" s="117"/>
      <c r="CKM76" s="117"/>
      <c r="CKN76" s="117"/>
      <c r="CKO76" s="117"/>
      <c r="CKP76" s="117"/>
      <c r="CKQ76" s="117"/>
      <c r="CKR76" s="117"/>
      <c r="CKS76" s="117"/>
      <c r="CKT76" s="117"/>
      <c r="CKU76" s="117"/>
      <c r="CKV76" s="117"/>
      <c r="CKW76" s="117"/>
      <c r="CKX76" s="117"/>
      <c r="CKY76" s="117"/>
      <c r="CKZ76" s="117"/>
      <c r="CLA76" s="117"/>
      <c r="CLB76" s="117"/>
      <c r="CLC76" s="117"/>
      <c r="CLD76" s="117"/>
      <c r="CLE76" s="117"/>
      <c r="CLF76" s="117"/>
      <c r="CLG76" s="117"/>
      <c r="CLH76" s="117"/>
      <c r="CLI76" s="117"/>
      <c r="CLJ76" s="117"/>
      <c r="CLK76" s="117"/>
      <c r="CLL76" s="117"/>
      <c r="CLM76" s="117"/>
      <c r="CLN76" s="117"/>
      <c r="CLO76" s="117"/>
      <c r="CLP76" s="117"/>
      <c r="CLQ76" s="117"/>
      <c r="CLR76" s="117"/>
      <c r="CLS76" s="117"/>
      <c r="CLT76" s="117"/>
      <c r="CLU76" s="117"/>
      <c r="CLV76" s="117"/>
      <c r="CLW76" s="117"/>
      <c r="CLX76" s="117"/>
      <c r="CLY76" s="117"/>
      <c r="CLZ76" s="117"/>
      <c r="CMA76" s="117"/>
      <c r="CMB76" s="117"/>
      <c r="CMC76" s="117"/>
      <c r="CMD76" s="117"/>
      <c r="CME76" s="117"/>
      <c r="CMF76" s="117"/>
      <c r="CMG76" s="117"/>
      <c r="CMH76" s="117"/>
      <c r="CMI76" s="117"/>
      <c r="CMJ76" s="117"/>
      <c r="CMK76" s="117"/>
      <c r="CML76" s="117"/>
      <c r="CMM76" s="117"/>
      <c r="CMN76" s="117"/>
      <c r="CMO76" s="117"/>
      <c r="CMP76" s="117"/>
      <c r="CMQ76" s="117"/>
      <c r="CMR76" s="117"/>
      <c r="CMS76" s="117"/>
      <c r="CMT76" s="117"/>
      <c r="CMU76" s="117"/>
      <c r="CMV76" s="117"/>
      <c r="CMW76" s="117"/>
      <c r="CMX76" s="117"/>
      <c r="CMY76" s="117"/>
      <c r="CMZ76" s="117"/>
      <c r="CNA76" s="117"/>
      <c r="CNB76" s="117"/>
      <c r="CNC76" s="117"/>
      <c r="CND76" s="117"/>
      <c r="CNE76" s="117"/>
      <c r="CNF76" s="117"/>
      <c r="CNG76" s="117"/>
      <c r="CNH76" s="117"/>
      <c r="CNI76" s="117"/>
      <c r="CNJ76" s="117"/>
      <c r="CNK76" s="117"/>
      <c r="CNL76" s="117"/>
      <c r="CNM76" s="117"/>
      <c r="CNN76" s="117"/>
      <c r="CNO76" s="117"/>
      <c r="CNP76" s="117"/>
      <c r="CNQ76" s="117"/>
      <c r="CNR76" s="117"/>
      <c r="CNS76" s="117"/>
      <c r="CNT76" s="117"/>
      <c r="CNU76" s="117"/>
      <c r="CNV76" s="117"/>
      <c r="CNW76" s="117"/>
      <c r="CNX76" s="117"/>
      <c r="CNY76" s="117"/>
      <c r="CNZ76" s="117"/>
      <c r="COA76" s="117"/>
      <c r="COB76" s="117"/>
      <c r="COC76" s="117"/>
      <c r="COD76" s="117"/>
      <c r="COE76" s="117"/>
      <c r="COF76" s="117"/>
      <c r="COG76" s="117"/>
      <c r="COH76" s="117"/>
      <c r="COI76" s="117"/>
      <c r="COJ76" s="117"/>
      <c r="COK76" s="117"/>
      <c r="COL76" s="117"/>
      <c r="COM76" s="117"/>
      <c r="CON76" s="117"/>
      <c r="COO76" s="117"/>
      <c r="COP76" s="117"/>
      <c r="COQ76" s="117"/>
      <c r="COR76" s="117"/>
      <c r="COS76" s="117"/>
      <c r="COT76" s="117"/>
      <c r="COU76" s="117"/>
      <c r="COV76" s="117"/>
      <c r="COW76" s="117"/>
      <c r="COX76" s="117"/>
      <c r="COY76" s="117"/>
      <c r="COZ76" s="117"/>
      <c r="CPA76" s="117"/>
      <c r="CPB76" s="117"/>
      <c r="CPC76" s="117"/>
      <c r="CPD76" s="117"/>
      <c r="CPE76" s="117"/>
      <c r="CPF76" s="117"/>
      <c r="CPG76" s="117"/>
      <c r="CPH76" s="117"/>
      <c r="CPI76" s="117"/>
      <c r="CPJ76" s="117"/>
      <c r="CPK76" s="117"/>
      <c r="CPL76" s="117"/>
      <c r="CPM76" s="117"/>
      <c r="CPN76" s="117"/>
      <c r="CPO76" s="117"/>
      <c r="CPP76" s="117"/>
      <c r="CPQ76" s="117"/>
      <c r="CPR76" s="117"/>
      <c r="CPS76" s="117"/>
      <c r="CPT76" s="117"/>
      <c r="CPU76" s="117"/>
      <c r="CPV76" s="117"/>
      <c r="CPW76" s="117"/>
      <c r="CPX76" s="117"/>
      <c r="CPY76" s="117"/>
      <c r="CPZ76" s="117"/>
      <c r="CQA76" s="117"/>
      <c r="CQB76" s="117"/>
      <c r="CQC76" s="117"/>
      <c r="CQD76" s="117"/>
      <c r="CQE76" s="117"/>
      <c r="CQF76" s="117"/>
      <c r="CQG76" s="117"/>
      <c r="CQH76" s="117"/>
      <c r="CQI76" s="117"/>
      <c r="CQJ76" s="117"/>
      <c r="CQK76" s="117"/>
      <c r="CQL76" s="117"/>
      <c r="CQM76" s="117"/>
      <c r="CQN76" s="117"/>
      <c r="CQO76" s="117"/>
      <c r="CQP76" s="117"/>
      <c r="CQQ76" s="117"/>
      <c r="CQR76" s="117"/>
      <c r="CQS76" s="117"/>
      <c r="CQT76" s="117"/>
      <c r="CQU76" s="117"/>
      <c r="CQV76" s="117"/>
      <c r="CQW76" s="117"/>
      <c r="CQX76" s="117"/>
      <c r="CQY76" s="117"/>
      <c r="CQZ76" s="117"/>
      <c r="CRA76" s="117"/>
      <c r="CRB76" s="117"/>
      <c r="CRC76" s="117"/>
      <c r="CRD76" s="117"/>
      <c r="CRE76" s="117"/>
      <c r="CRF76" s="117"/>
      <c r="CRG76" s="117"/>
      <c r="CRH76" s="117"/>
      <c r="CRI76" s="117"/>
      <c r="CRJ76" s="117"/>
      <c r="CRK76" s="117"/>
      <c r="CRL76" s="117"/>
      <c r="CRM76" s="117"/>
      <c r="CRN76" s="117"/>
      <c r="CRO76" s="117"/>
      <c r="CRP76" s="117"/>
      <c r="CRQ76" s="117"/>
      <c r="CRR76" s="117"/>
      <c r="CRS76" s="117"/>
      <c r="CRT76" s="117"/>
      <c r="CRU76" s="117"/>
      <c r="CRV76" s="117"/>
      <c r="CRW76" s="117"/>
      <c r="CRX76" s="117"/>
      <c r="CRY76" s="117"/>
      <c r="CRZ76" s="117"/>
      <c r="CSA76" s="117"/>
      <c r="CSB76" s="117"/>
      <c r="CSC76" s="117"/>
      <c r="CSD76" s="117"/>
      <c r="CSE76" s="117"/>
      <c r="CSF76" s="117"/>
      <c r="CSG76" s="117"/>
      <c r="CSH76" s="117"/>
      <c r="CSI76" s="117"/>
      <c r="CSJ76" s="117"/>
      <c r="CSK76" s="117"/>
      <c r="CSL76" s="117"/>
      <c r="CSM76" s="117"/>
      <c r="CSN76" s="117"/>
      <c r="CSO76" s="117"/>
      <c r="CSP76" s="117"/>
      <c r="CSQ76" s="117"/>
      <c r="CSR76" s="117"/>
      <c r="CSS76" s="117"/>
      <c r="CST76" s="117"/>
      <c r="CSU76" s="117"/>
      <c r="CSV76" s="117"/>
      <c r="CSW76" s="117"/>
      <c r="CSX76" s="117"/>
      <c r="CSY76" s="117"/>
      <c r="CSZ76" s="117"/>
      <c r="CTA76" s="117"/>
      <c r="CTB76" s="117"/>
      <c r="CTC76" s="117"/>
      <c r="CTD76" s="117"/>
      <c r="CTE76" s="117"/>
      <c r="CTF76" s="117"/>
      <c r="CTG76" s="117"/>
      <c r="CTH76" s="117"/>
      <c r="CTI76" s="117"/>
      <c r="CTJ76" s="117"/>
      <c r="CTK76" s="117"/>
      <c r="CTL76" s="117"/>
      <c r="CTM76" s="117"/>
      <c r="CTN76" s="117"/>
      <c r="CTO76" s="117"/>
      <c r="CTP76" s="117"/>
      <c r="CTQ76" s="117"/>
      <c r="CTR76" s="117"/>
      <c r="CTS76" s="117"/>
      <c r="CTT76" s="117"/>
      <c r="CTU76" s="117"/>
      <c r="CTV76" s="117"/>
      <c r="CTW76" s="117"/>
      <c r="CTX76" s="117"/>
      <c r="CTY76" s="117"/>
      <c r="CTZ76" s="117"/>
      <c r="CUA76" s="117"/>
      <c r="CUB76" s="117"/>
      <c r="CUC76" s="117"/>
      <c r="CUD76" s="117"/>
      <c r="CUE76" s="117"/>
      <c r="CUF76" s="117"/>
      <c r="CUG76" s="117"/>
      <c r="CUH76" s="117"/>
      <c r="CUI76" s="117"/>
      <c r="CUJ76" s="117"/>
      <c r="CUK76" s="117"/>
      <c r="CUL76" s="117"/>
      <c r="CUM76" s="117"/>
      <c r="CUN76" s="117"/>
      <c r="CUO76" s="117"/>
      <c r="CUP76" s="117"/>
      <c r="CUQ76" s="117"/>
      <c r="CUR76" s="117"/>
      <c r="CUS76" s="117"/>
      <c r="CUT76" s="117"/>
      <c r="CUU76" s="117"/>
      <c r="CUV76" s="117"/>
      <c r="CUW76" s="117"/>
      <c r="CUX76" s="117"/>
      <c r="CUY76" s="117"/>
      <c r="CUZ76" s="117"/>
      <c r="CVA76" s="117"/>
      <c r="CVB76" s="117"/>
      <c r="CVC76" s="117"/>
      <c r="CVD76" s="117"/>
      <c r="CVE76" s="117"/>
      <c r="CVF76" s="117"/>
      <c r="CVG76" s="117"/>
      <c r="CVH76" s="117"/>
      <c r="CVI76" s="117"/>
      <c r="CVJ76" s="117"/>
      <c r="CVK76" s="117"/>
      <c r="CVL76" s="117"/>
      <c r="CVM76" s="117"/>
      <c r="CVN76" s="117"/>
      <c r="CVO76" s="117"/>
      <c r="CVP76" s="117"/>
      <c r="CVQ76" s="117"/>
      <c r="CVR76" s="117"/>
      <c r="CVS76" s="117"/>
      <c r="CVT76" s="117"/>
      <c r="CVU76" s="117"/>
      <c r="CVV76" s="117"/>
      <c r="CVW76" s="117"/>
      <c r="CVX76" s="117"/>
      <c r="CVY76" s="117"/>
      <c r="CVZ76" s="117"/>
      <c r="CWA76" s="117"/>
      <c r="CWB76" s="117"/>
      <c r="CWC76" s="117"/>
      <c r="CWD76" s="117"/>
      <c r="CWE76" s="117"/>
      <c r="CWF76" s="117"/>
      <c r="CWG76" s="117"/>
      <c r="CWH76" s="117"/>
      <c r="CWI76" s="117"/>
      <c r="CWJ76" s="117"/>
      <c r="CWK76" s="117"/>
      <c r="CWL76" s="117"/>
      <c r="CWM76" s="117"/>
      <c r="CWN76" s="117"/>
      <c r="CWO76" s="117"/>
      <c r="CWP76" s="117"/>
      <c r="CWQ76" s="117"/>
      <c r="CWR76" s="117"/>
      <c r="CWS76" s="117"/>
      <c r="CWT76" s="117"/>
      <c r="CWU76" s="117"/>
      <c r="CWV76" s="117"/>
      <c r="CWW76" s="117"/>
      <c r="CWX76" s="117"/>
      <c r="CWY76" s="117"/>
      <c r="CWZ76" s="117"/>
      <c r="CXA76" s="117"/>
      <c r="CXB76" s="117"/>
      <c r="CXC76" s="117"/>
      <c r="CXD76" s="117"/>
      <c r="CXE76" s="117"/>
      <c r="CXF76" s="117"/>
      <c r="CXG76" s="117"/>
      <c r="CXH76" s="117"/>
      <c r="CXI76" s="117"/>
      <c r="CXJ76" s="117"/>
      <c r="CXK76" s="117"/>
      <c r="CXL76" s="117"/>
      <c r="CXM76" s="117"/>
      <c r="CXN76" s="117"/>
      <c r="CXO76" s="117"/>
      <c r="CXP76" s="117"/>
      <c r="CXQ76" s="117"/>
      <c r="CXR76" s="117"/>
      <c r="CXS76" s="117"/>
      <c r="CXT76" s="117"/>
      <c r="CXU76" s="117"/>
      <c r="CXV76" s="117"/>
      <c r="CXW76" s="117"/>
      <c r="CXX76" s="117"/>
      <c r="CXY76" s="117"/>
      <c r="CXZ76" s="117"/>
      <c r="CYA76" s="117"/>
      <c r="CYB76" s="117"/>
      <c r="CYC76" s="117"/>
      <c r="CYD76" s="117"/>
      <c r="CYE76" s="117"/>
      <c r="CYF76" s="117"/>
      <c r="CYG76" s="117"/>
      <c r="CYH76" s="117"/>
      <c r="CYI76" s="117"/>
      <c r="CYJ76" s="117"/>
      <c r="CYK76" s="117"/>
      <c r="CYL76" s="117"/>
      <c r="CYM76" s="117"/>
      <c r="CYN76" s="117"/>
      <c r="CYO76" s="117"/>
      <c r="CYP76" s="117"/>
      <c r="CYQ76" s="117"/>
      <c r="CYR76" s="117"/>
      <c r="CYS76" s="117"/>
      <c r="CYT76" s="117"/>
      <c r="CYU76" s="117"/>
      <c r="CYV76" s="117"/>
      <c r="CYW76" s="117"/>
      <c r="CYX76" s="117"/>
      <c r="CYY76" s="117"/>
      <c r="CYZ76" s="117"/>
      <c r="CZA76" s="117"/>
      <c r="CZB76" s="117"/>
      <c r="CZC76" s="117"/>
      <c r="CZD76" s="117"/>
      <c r="CZE76" s="117"/>
      <c r="CZF76" s="117"/>
      <c r="CZG76" s="117"/>
      <c r="CZH76" s="117"/>
      <c r="CZI76" s="117"/>
      <c r="CZJ76" s="117"/>
      <c r="CZK76" s="117"/>
      <c r="CZL76" s="117"/>
      <c r="CZM76" s="117"/>
      <c r="CZN76" s="117"/>
      <c r="CZO76" s="117"/>
      <c r="CZP76" s="117"/>
      <c r="CZQ76" s="117"/>
      <c r="CZR76" s="117"/>
      <c r="CZS76" s="117"/>
      <c r="CZT76" s="117"/>
      <c r="CZU76" s="117"/>
      <c r="CZV76" s="117"/>
      <c r="CZW76" s="117"/>
      <c r="CZX76" s="117"/>
      <c r="CZY76" s="117"/>
      <c r="CZZ76" s="117"/>
      <c r="DAA76" s="117"/>
      <c r="DAB76" s="117"/>
      <c r="DAC76" s="117"/>
      <c r="DAD76" s="117"/>
      <c r="DAE76" s="117"/>
      <c r="DAF76" s="117"/>
      <c r="DAG76" s="117"/>
      <c r="DAH76" s="117"/>
      <c r="DAI76" s="117"/>
      <c r="DAJ76" s="117"/>
      <c r="DAK76" s="117"/>
      <c r="DAL76" s="117"/>
      <c r="DAM76" s="117"/>
      <c r="DAN76" s="117"/>
      <c r="DAO76" s="117"/>
      <c r="DAP76" s="117"/>
      <c r="DAQ76" s="117"/>
      <c r="DAR76" s="117"/>
      <c r="DAS76" s="117"/>
      <c r="DAT76" s="117"/>
      <c r="DAU76" s="117"/>
      <c r="DAV76" s="117"/>
      <c r="DAW76" s="117"/>
      <c r="DAX76" s="117"/>
      <c r="DAY76" s="117"/>
      <c r="DAZ76" s="117"/>
      <c r="DBA76" s="117"/>
      <c r="DBB76" s="117"/>
      <c r="DBC76" s="117"/>
      <c r="DBD76" s="117"/>
      <c r="DBE76" s="117"/>
      <c r="DBF76" s="117"/>
      <c r="DBG76" s="117"/>
      <c r="DBH76" s="117"/>
      <c r="DBI76" s="117"/>
      <c r="DBJ76" s="117"/>
      <c r="DBK76" s="117"/>
      <c r="DBL76" s="117"/>
      <c r="DBM76" s="117"/>
      <c r="DBN76" s="117"/>
      <c r="DBO76" s="117"/>
      <c r="DBP76" s="117"/>
      <c r="DBQ76" s="117"/>
      <c r="DBR76" s="117"/>
      <c r="DBS76" s="117"/>
      <c r="DBT76" s="117"/>
      <c r="DBU76" s="117"/>
      <c r="DBV76" s="117"/>
      <c r="DBW76" s="117"/>
      <c r="DBX76" s="117"/>
      <c r="DBY76" s="117"/>
      <c r="DBZ76" s="117"/>
      <c r="DCA76" s="117"/>
      <c r="DCB76" s="117"/>
      <c r="DCC76" s="117"/>
      <c r="DCD76" s="117"/>
      <c r="DCE76" s="117"/>
      <c r="DCF76" s="117"/>
      <c r="DCG76" s="117"/>
      <c r="DCH76" s="117"/>
      <c r="DCI76" s="117"/>
      <c r="DCJ76" s="117"/>
      <c r="DCK76" s="117"/>
      <c r="DCL76" s="117"/>
      <c r="DCM76" s="117"/>
      <c r="DCN76" s="117"/>
      <c r="DCO76" s="117"/>
      <c r="DCP76" s="117"/>
      <c r="DCQ76" s="117"/>
      <c r="DCR76" s="117"/>
      <c r="DCS76" s="117"/>
      <c r="DCT76" s="117"/>
      <c r="DCU76" s="117"/>
      <c r="DCV76" s="117"/>
      <c r="DCW76" s="117"/>
      <c r="DCX76" s="117"/>
      <c r="DCY76" s="117"/>
      <c r="DCZ76" s="117"/>
      <c r="DDA76" s="117"/>
      <c r="DDB76" s="117"/>
      <c r="DDC76" s="117"/>
      <c r="DDD76" s="117"/>
      <c r="DDE76" s="117"/>
      <c r="DDF76" s="117"/>
      <c r="DDG76" s="117"/>
      <c r="DDH76" s="117"/>
      <c r="DDI76" s="117"/>
      <c r="DDJ76" s="117"/>
      <c r="DDK76" s="117"/>
      <c r="DDL76" s="117"/>
      <c r="DDM76" s="117"/>
      <c r="DDN76" s="117"/>
      <c r="DDO76" s="117"/>
      <c r="DDP76" s="117"/>
      <c r="DDQ76" s="117"/>
      <c r="DDR76" s="117"/>
      <c r="DDS76" s="117"/>
      <c r="DDT76" s="117"/>
      <c r="DDU76" s="117"/>
      <c r="DDV76" s="117"/>
      <c r="DDW76" s="117"/>
      <c r="DDX76" s="117"/>
      <c r="DDY76" s="117"/>
      <c r="DDZ76" s="117"/>
      <c r="DEA76" s="117"/>
      <c r="DEB76" s="117"/>
      <c r="DEC76" s="117"/>
      <c r="DED76" s="117"/>
      <c r="DEE76" s="117"/>
      <c r="DEF76" s="117"/>
      <c r="DEG76" s="117"/>
      <c r="DEH76" s="117"/>
      <c r="DEI76" s="117"/>
      <c r="DEJ76" s="117"/>
      <c r="DEK76" s="117"/>
      <c r="DEL76" s="117"/>
      <c r="DEM76" s="117"/>
      <c r="DEN76" s="117"/>
      <c r="DEO76" s="117"/>
      <c r="DEP76" s="117"/>
      <c r="DEQ76" s="117"/>
      <c r="DER76" s="117"/>
      <c r="DES76" s="117"/>
      <c r="DET76" s="117"/>
      <c r="DEU76" s="117"/>
      <c r="DEV76" s="117"/>
      <c r="DEW76" s="117"/>
      <c r="DEX76" s="117"/>
      <c r="DEY76" s="117"/>
      <c r="DEZ76" s="117"/>
      <c r="DFA76" s="117"/>
      <c r="DFB76" s="117"/>
      <c r="DFC76" s="117"/>
      <c r="DFD76" s="117"/>
      <c r="DFE76" s="117"/>
      <c r="DFF76" s="117"/>
      <c r="DFG76" s="117"/>
      <c r="DFH76" s="117"/>
      <c r="DFI76" s="117"/>
      <c r="DFJ76" s="117"/>
      <c r="DFK76" s="117"/>
      <c r="DFL76" s="117"/>
      <c r="DFM76" s="117"/>
      <c r="DFN76" s="117"/>
      <c r="DFO76" s="117"/>
      <c r="DFP76" s="117"/>
      <c r="DFQ76" s="117"/>
      <c r="DFR76" s="117"/>
      <c r="DFS76" s="117"/>
      <c r="DFT76" s="117"/>
      <c r="DFU76" s="117"/>
      <c r="DFV76" s="117"/>
      <c r="DFW76" s="117"/>
      <c r="DFX76" s="117"/>
      <c r="DFY76" s="117"/>
      <c r="DFZ76" s="117"/>
      <c r="DGA76" s="117"/>
      <c r="DGB76" s="117"/>
      <c r="DGC76" s="117"/>
      <c r="DGD76" s="117"/>
      <c r="DGE76" s="117"/>
      <c r="DGF76" s="117"/>
      <c r="DGG76" s="117"/>
      <c r="DGH76" s="117"/>
      <c r="DGI76" s="117"/>
      <c r="DGJ76" s="117"/>
      <c r="DGK76" s="117"/>
      <c r="DGL76" s="117"/>
      <c r="DGM76" s="117"/>
      <c r="DGN76" s="117"/>
      <c r="DGO76" s="117"/>
      <c r="DGP76" s="117"/>
      <c r="DGQ76" s="117"/>
      <c r="DGR76" s="117"/>
      <c r="DGS76" s="117"/>
      <c r="DGT76" s="117"/>
      <c r="DGU76" s="117"/>
      <c r="DGV76" s="117"/>
      <c r="DGW76" s="117"/>
      <c r="DGX76" s="117"/>
      <c r="DGY76" s="117"/>
      <c r="DGZ76" s="117"/>
      <c r="DHA76" s="117"/>
      <c r="DHB76" s="117"/>
      <c r="DHC76" s="117"/>
      <c r="DHD76" s="117"/>
      <c r="DHE76" s="117"/>
      <c r="DHF76" s="117"/>
      <c r="DHG76" s="117"/>
      <c r="DHH76" s="117"/>
      <c r="DHI76" s="117"/>
      <c r="DHJ76" s="117"/>
      <c r="DHK76" s="117"/>
      <c r="DHL76" s="117"/>
      <c r="DHM76" s="117"/>
      <c r="DHN76" s="117"/>
      <c r="DHO76" s="117"/>
      <c r="DHP76" s="117"/>
      <c r="DHQ76" s="117"/>
      <c r="DHR76" s="117"/>
      <c r="DHS76" s="117"/>
      <c r="DHT76" s="117"/>
      <c r="DHU76" s="117"/>
      <c r="DHV76" s="117"/>
      <c r="DHW76" s="117"/>
      <c r="DHX76" s="117"/>
      <c r="DHY76" s="117"/>
      <c r="DHZ76" s="117"/>
      <c r="DIA76" s="117"/>
      <c r="DIB76" s="117"/>
      <c r="DIC76" s="117"/>
      <c r="DID76" s="117"/>
      <c r="DIE76" s="117"/>
      <c r="DIF76" s="117"/>
      <c r="DIG76" s="117"/>
      <c r="DIH76" s="117"/>
      <c r="DII76" s="117"/>
      <c r="DIJ76" s="117"/>
      <c r="DIK76" s="117"/>
      <c r="DIL76" s="117"/>
      <c r="DIM76" s="117"/>
      <c r="DIN76" s="117"/>
      <c r="DIO76" s="117"/>
      <c r="DIP76" s="117"/>
      <c r="DIQ76" s="117"/>
      <c r="DIR76" s="117"/>
      <c r="DIS76" s="117"/>
      <c r="DIT76" s="117"/>
      <c r="DIU76" s="117"/>
      <c r="DIV76" s="117"/>
      <c r="DIW76" s="117"/>
      <c r="DIX76" s="117"/>
      <c r="DIY76" s="117"/>
      <c r="DIZ76" s="117"/>
      <c r="DJA76" s="117"/>
      <c r="DJB76" s="117"/>
      <c r="DJC76" s="117"/>
      <c r="DJD76" s="117"/>
      <c r="DJE76" s="117"/>
      <c r="DJF76" s="117"/>
      <c r="DJG76" s="117"/>
      <c r="DJH76" s="117"/>
      <c r="DJI76" s="117"/>
      <c r="DJJ76" s="117"/>
      <c r="DJK76" s="117"/>
      <c r="DJL76" s="117"/>
      <c r="DJM76" s="117"/>
      <c r="DJN76" s="117"/>
      <c r="DJO76" s="117"/>
      <c r="DJP76" s="117"/>
      <c r="DJQ76" s="117"/>
      <c r="DJR76" s="117"/>
      <c r="DJS76" s="117"/>
      <c r="DJT76" s="117"/>
      <c r="DJU76" s="117"/>
      <c r="DJV76" s="117"/>
      <c r="DJW76" s="117"/>
      <c r="DJX76" s="117"/>
      <c r="DJY76" s="117"/>
      <c r="DJZ76" s="117"/>
      <c r="DKA76" s="117"/>
      <c r="DKB76" s="117"/>
      <c r="DKC76" s="117"/>
      <c r="DKD76" s="117"/>
      <c r="DKE76" s="117"/>
      <c r="DKF76" s="117"/>
      <c r="DKG76" s="117"/>
      <c r="DKH76" s="117"/>
      <c r="DKI76" s="117"/>
      <c r="DKJ76" s="117"/>
      <c r="DKK76" s="117"/>
      <c r="DKL76" s="117"/>
      <c r="DKM76" s="117"/>
      <c r="DKN76" s="117"/>
      <c r="DKO76" s="117"/>
      <c r="DKP76" s="117"/>
      <c r="DKQ76" s="117"/>
      <c r="DKR76" s="117"/>
      <c r="DKS76" s="117"/>
      <c r="DKT76" s="117"/>
      <c r="DKU76" s="117"/>
      <c r="DKV76" s="117"/>
      <c r="DKW76" s="117"/>
      <c r="DKX76" s="117"/>
      <c r="DKY76" s="117"/>
      <c r="DKZ76" s="117"/>
      <c r="DLA76" s="117"/>
      <c r="DLB76" s="117"/>
      <c r="DLC76" s="117"/>
      <c r="DLD76" s="117"/>
      <c r="DLE76" s="117"/>
      <c r="DLF76" s="117"/>
      <c r="DLG76" s="117"/>
      <c r="DLH76" s="117"/>
      <c r="DLI76" s="117"/>
      <c r="DLJ76" s="117"/>
      <c r="DLK76" s="117"/>
      <c r="DLL76" s="117"/>
      <c r="DLM76" s="117"/>
      <c r="DLN76" s="117"/>
      <c r="DLO76" s="117"/>
      <c r="DLP76" s="117"/>
      <c r="DLQ76" s="117"/>
      <c r="DLR76" s="117"/>
      <c r="DLS76" s="117"/>
      <c r="DLT76" s="117"/>
      <c r="DLU76" s="117"/>
      <c r="DLV76" s="117"/>
      <c r="DLW76" s="117"/>
      <c r="DLX76" s="117"/>
      <c r="DLY76" s="117"/>
      <c r="DLZ76" s="117"/>
      <c r="DMA76" s="117"/>
      <c r="DMB76" s="117"/>
      <c r="DMC76" s="117"/>
      <c r="DMD76" s="117"/>
      <c r="DME76" s="117"/>
      <c r="DMF76" s="117"/>
      <c r="DMG76" s="117"/>
      <c r="DMH76" s="117"/>
      <c r="DMI76" s="117"/>
      <c r="DMJ76" s="117"/>
      <c r="DMK76" s="117"/>
      <c r="DML76" s="117"/>
      <c r="DMM76" s="117"/>
      <c r="DMN76" s="117"/>
      <c r="DMO76" s="117"/>
      <c r="DMP76" s="117"/>
      <c r="DMQ76" s="117"/>
      <c r="DMR76" s="117"/>
      <c r="DMS76" s="117"/>
      <c r="DMT76" s="117"/>
      <c r="DMU76" s="117"/>
      <c r="DMV76" s="117"/>
      <c r="DMW76" s="117"/>
      <c r="DMX76" s="117"/>
      <c r="DMY76" s="117"/>
      <c r="DMZ76" s="117"/>
      <c r="DNA76" s="117"/>
      <c r="DNB76" s="117"/>
      <c r="DNC76" s="117"/>
      <c r="DND76" s="117"/>
      <c r="DNE76" s="117"/>
      <c r="DNF76" s="117"/>
      <c r="DNG76" s="117"/>
      <c r="DNH76" s="117"/>
      <c r="DNI76" s="117"/>
      <c r="DNJ76" s="117"/>
      <c r="DNK76" s="117"/>
      <c r="DNL76" s="117"/>
      <c r="DNM76" s="117"/>
      <c r="DNN76" s="117"/>
      <c r="DNO76" s="117"/>
      <c r="DNP76" s="117"/>
      <c r="DNQ76" s="117"/>
      <c r="DNR76" s="117"/>
      <c r="DNS76" s="117"/>
      <c r="DNT76" s="117"/>
      <c r="DNU76" s="117"/>
      <c r="DNV76" s="117"/>
      <c r="DNW76" s="117"/>
      <c r="DNX76" s="117"/>
      <c r="DNY76" s="117"/>
      <c r="DNZ76" s="117"/>
      <c r="DOA76" s="117"/>
      <c r="DOB76" s="117"/>
      <c r="DOC76" s="117"/>
      <c r="DOD76" s="117"/>
      <c r="DOE76" s="117"/>
      <c r="DOF76" s="117"/>
      <c r="DOG76" s="117"/>
      <c r="DOH76" s="117"/>
      <c r="DOI76" s="117"/>
      <c r="DOJ76" s="117"/>
      <c r="DOK76" s="117"/>
      <c r="DOL76" s="117"/>
      <c r="DOM76" s="117"/>
      <c r="DON76" s="117"/>
      <c r="DOO76" s="117"/>
      <c r="DOP76" s="117"/>
      <c r="DOQ76" s="117"/>
      <c r="DOR76" s="117"/>
      <c r="DOS76" s="117"/>
      <c r="DOT76" s="117"/>
      <c r="DOU76" s="117"/>
      <c r="DOV76" s="117"/>
      <c r="DOW76" s="117"/>
      <c r="DOX76" s="117"/>
      <c r="DOY76" s="117"/>
      <c r="DOZ76" s="117"/>
      <c r="DPA76" s="117"/>
      <c r="DPB76" s="117"/>
      <c r="DPC76" s="117"/>
      <c r="DPD76" s="117"/>
      <c r="DPE76" s="117"/>
      <c r="DPF76" s="117"/>
      <c r="DPG76" s="117"/>
      <c r="DPH76" s="117"/>
      <c r="DPI76" s="117"/>
      <c r="DPJ76" s="117"/>
      <c r="DPK76" s="117"/>
      <c r="DPL76" s="117"/>
      <c r="DPM76" s="117"/>
      <c r="DPN76" s="117"/>
      <c r="DPO76" s="117"/>
      <c r="DPP76" s="117"/>
      <c r="DPQ76" s="117"/>
      <c r="DPR76" s="117"/>
      <c r="DPS76" s="117"/>
      <c r="DPT76" s="117"/>
      <c r="DPU76" s="117"/>
      <c r="DPV76" s="117"/>
      <c r="DPW76" s="117"/>
      <c r="DPX76" s="117"/>
      <c r="DPY76" s="117"/>
      <c r="DPZ76" s="117"/>
      <c r="DQA76" s="117"/>
      <c r="DQB76" s="117"/>
      <c r="DQC76" s="117"/>
      <c r="DQD76" s="117"/>
      <c r="DQE76" s="117"/>
      <c r="DQF76" s="117"/>
      <c r="DQG76" s="117"/>
      <c r="DQH76" s="117"/>
      <c r="DQI76" s="117"/>
      <c r="DQJ76" s="117"/>
      <c r="DQK76" s="117"/>
      <c r="DQL76" s="117"/>
      <c r="DQM76" s="117"/>
      <c r="DQN76" s="117"/>
      <c r="DQO76" s="117"/>
      <c r="DQP76" s="117"/>
      <c r="DQQ76" s="117"/>
      <c r="DQR76" s="117"/>
      <c r="DQS76" s="117"/>
      <c r="DQT76" s="117"/>
      <c r="DQU76" s="117"/>
      <c r="DQV76" s="117"/>
      <c r="DQW76" s="117"/>
      <c r="DQX76" s="117"/>
      <c r="DQY76" s="117"/>
      <c r="DQZ76" s="117"/>
      <c r="DRA76" s="117"/>
      <c r="DRB76" s="117"/>
      <c r="DRC76" s="117"/>
      <c r="DRD76" s="117"/>
      <c r="DRE76" s="117"/>
      <c r="DRF76" s="117"/>
      <c r="DRG76" s="117"/>
      <c r="DRH76" s="117"/>
      <c r="DRI76" s="117"/>
      <c r="DRJ76" s="117"/>
      <c r="DRK76" s="117"/>
      <c r="DRL76" s="117"/>
      <c r="DRM76" s="117"/>
      <c r="DRN76" s="117"/>
      <c r="DRO76" s="117"/>
      <c r="DRP76" s="117"/>
      <c r="DRQ76" s="117"/>
      <c r="DRR76" s="117"/>
      <c r="DRS76" s="117"/>
      <c r="DRT76" s="117"/>
      <c r="DRU76" s="117"/>
      <c r="DRV76" s="117"/>
      <c r="DRW76" s="117"/>
      <c r="DRX76" s="117"/>
      <c r="DRY76" s="117"/>
      <c r="DRZ76" s="117"/>
      <c r="DSA76" s="117"/>
      <c r="DSB76" s="117"/>
      <c r="DSC76" s="117"/>
      <c r="DSD76" s="117"/>
      <c r="DSE76" s="117"/>
      <c r="DSF76" s="117"/>
      <c r="DSG76" s="117"/>
      <c r="DSH76" s="117"/>
      <c r="DSI76" s="117"/>
      <c r="DSJ76" s="117"/>
      <c r="DSK76" s="117"/>
      <c r="DSL76" s="117"/>
      <c r="DSM76" s="117"/>
      <c r="DSN76" s="117"/>
      <c r="DSO76" s="117"/>
      <c r="DSP76" s="117"/>
      <c r="DSQ76" s="117"/>
      <c r="DSR76" s="117"/>
      <c r="DSS76" s="117"/>
      <c r="DST76" s="117"/>
      <c r="DSU76" s="117"/>
      <c r="DSV76" s="117"/>
      <c r="DSW76" s="117"/>
      <c r="DSX76" s="117"/>
      <c r="DSY76" s="117"/>
      <c r="DSZ76" s="117"/>
      <c r="DTA76" s="117"/>
      <c r="DTB76" s="117"/>
      <c r="DTC76" s="117"/>
      <c r="DTD76" s="117"/>
      <c r="DTE76" s="117"/>
      <c r="DTF76" s="117"/>
      <c r="DTG76" s="117"/>
      <c r="DTH76" s="117"/>
      <c r="DTI76" s="117"/>
      <c r="DTJ76" s="117"/>
      <c r="DTK76" s="117"/>
      <c r="DTL76" s="117"/>
      <c r="DTM76" s="117"/>
      <c r="DTN76" s="117"/>
      <c r="DTO76" s="117"/>
      <c r="DTP76" s="117"/>
      <c r="DTQ76" s="117"/>
      <c r="DTR76" s="117"/>
      <c r="DTS76" s="117"/>
      <c r="DTT76" s="117"/>
      <c r="DTU76" s="117"/>
      <c r="DTV76" s="117"/>
      <c r="DTW76" s="117"/>
      <c r="DTX76" s="117"/>
      <c r="DTY76" s="117"/>
      <c r="DTZ76" s="117"/>
      <c r="DUA76" s="117"/>
      <c r="DUB76" s="117"/>
      <c r="DUC76" s="117"/>
      <c r="DUD76" s="117"/>
      <c r="DUE76" s="117"/>
      <c r="DUF76" s="117"/>
      <c r="DUG76" s="117"/>
      <c r="DUH76" s="117"/>
      <c r="DUI76" s="117"/>
      <c r="DUJ76" s="117"/>
      <c r="DUK76" s="117"/>
      <c r="DUL76" s="117"/>
      <c r="DUM76" s="117"/>
      <c r="DUN76" s="117"/>
      <c r="DUO76" s="117"/>
      <c r="DUP76" s="117"/>
      <c r="DUQ76" s="117"/>
      <c r="DUR76" s="117"/>
      <c r="DUS76" s="117"/>
      <c r="DUT76" s="117"/>
      <c r="DUU76" s="117"/>
      <c r="DUV76" s="117"/>
      <c r="DUW76" s="117"/>
      <c r="DUX76" s="117"/>
      <c r="DUY76" s="117"/>
      <c r="DUZ76" s="117"/>
      <c r="DVA76" s="117"/>
      <c r="DVB76" s="117"/>
      <c r="DVC76" s="117"/>
      <c r="DVD76" s="117"/>
      <c r="DVE76" s="117"/>
      <c r="DVF76" s="117"/>
      <c r="DVG76" s="117"/>
      <c r="DVH76" s="117"/>
      <c r="DVI76" s="117"/>
      <c r="DVJ76" s="117"/>
      <c r="DVK76" s="117"/>
      <c r="DVL76" s="117"/>
      <c r="DVM76" s="117"/>
      <c r="DVN76" s="117"/>
      <c r="DVO76" s="117"/>
      <c r="DVP76" s="117"/>
      <c r="DVQ76" s="117"/>
      <c r="DVR76" s="117"/>
      <c r="DVS76" s="117"/>
      <c r="DVT76" s="117"/>
      <c r="DVU76" s="117"/>
      <c r="DVV76" s="117"/>
      <c r="DVW76" s="117"/>
      <c r="DVX76" s="117"/>
      <c r="DVY76" s="117"/>
      <c r="DVZ76" s="117"/>
      <c r="DWA76" s="117"/>
      <c r="DWB76" s="117"/>
      <c r="DWC76" s="117"/>
      <c r="DWD76" s="117"/>
      <c r="DWE76" s="117"/>
      <c r="DWF76" s="117"/>
      <c r="DWG76" s="117"/>
      <c r="DWH76" s="117"/>
      <c r="DWI76" s="117"/>
      <c r="DWJ76" s="117"/>
      <c r="DWK76" s="117"/>
      <c r="DWL76" s="117"/>
      <c r="DWM76" s="117"/>
      <c r="DWN76" s="117"/>
      <c r="DWO76" s="117"/>
      <c r="DWP76" s="117"/>
      <c r="DWQ76" s="117"/>
      <c r="DWR76" s="117"/>
      <c r="DWS76" s="117"/>
      <c r="DWT76" s="117"/>
      <c r="DWU76" s="117"/>
      <c r="DWV76" s="117"/>
      <c r="DWW76" s="117"/>
      <c r="DWX76" s="117"/>
      <c r="DWY76" s="117"/>
      <c r="DWZ76" s="117"/>
      <c r="DXA76" s="117"/>
      <c r="DXB76" s="117"/>
      <c r="DXC76" s="117"/>
      <c r="DXD76" s="117"/>
      <c r="DXE76" s="117"/>
      <c r="DXF76" s="117"/>
      <c r="DXG76" s="117"/>
      <c r="DXH76" s="117"/>
      <c r="DXI76" s="117"/>
      <c r="DXJ76" s="117"/>
      <c r="DXK76" s="117"/>
      <c r="DXL76" s="117"/>
      <c r="DXM76" s="117"/>
      <c r="DXN76" s="117"/>
      <c r="DXO76" s="117"/>
      <c r="DXP76" s="117"/>
      <c r="DXQ76" s="117"/>
      <c r="DXR76" s="117"/>
      <c r="DXS76" s="117"/>
      <c r="DXT76" s="117"/>
      <c r="DXU76" s="117"/>
      <c r="DXV76" s="117"/>
      <c r="DXW76" s="117"/>
      <c r="DXX76" s="117"/>
      <c r="DXY76" s="117"/>
      <c r="DXZ76" s="117"/>
      <c r="DYA76" s="117"/>
      <c r="DYB76" s="117"/>
      <c r="DYC76" s="117"/>
      <c r="DYD76" s="117"/>
      <c r="DYE76" s="117"/>
      <c r="DYF76" s="117"/>
      <c r="DYG76" s="117"/>
      <c r="DYH76" s="117"/>
      <c r="DYI76" s="117"/>
      <c r="DYJ76" s="117"/>
      <c r="DYK76" s="117"/>
      <c r="DYL76" s="117"/>
      <c r="DYM76" s="117"/>
      <c r="DYN76" s="117"/>
      <c r="DYO76" s="117"/>
      <c r="DYP76" s="117"/>
      <c r="DYQ76" s="117"/>
      <c r="DYR76" s="117"/>
      <c r="DYS76" s="117"/>
      <c r="DYT76" s="117"/>
      <c r="DYU76" s="117"/>
      <c r="DYV76" s="117"/>
      <c r="DYW76" s="117"/>
      <c r="DYX76" s="117"/>
      <c r="DYY76" s="117"/>
      <c r="DYZ76" s="117"/>
      <c r="DZA76" s="117"/>
      <c r="DZB76" s="117"/>
      <c r="DZC76" s="117"/>
      <c r="DZD76" s="117"/>
      <c r="DZE76" s="117"/>
      <c r="DZF76" s="117"/>
      <c r="DZG76" s="117"/>
      <c r="DZH76" s="117"/>
      <c r="DZI76" s="117"/>
      <c r="DZJ76" s="117"/>
      <c r="DZK76" s="117"/>
      <c r="DZL76" s="117"/>
      <c r="DZM76" s="117"/>
      <c r="DZN76" s="117"/>
      <c r="DZO76" s="117"/>
      <c r="DZP76" s="117"/>
      <c r="DZQ76" s="117"/>
      <c r="DZR76" s="117"/>
      <c r="DZS76" s="117"/>
      <c r="DZT76" s="117"/>
      <c r="DZU76" s="117"/>
      <c r="DZV76" s="117"/>
      <c r="DZW76" s="117"/>
      <c r="DZX76" s="117"/>
      <c r="DZY76" s="117"/>
      <c r="DZZ76" s="117"/>
      <c r="EAA76" s="117"/>
      <c r="EAB76" s="117"/>
      <c r="EAC76" s="117"/>
      <c r="EAD76" s="117"/>
      <c r="EAE76" s="117"/>
      <c r="EAF76" s="117"/>
      <c r="EAG76" s="117"/>
      <c r="EAH76" s="117"/>
      <c r="EAI76" s="117"/>
      <c r="EAJ76" s="117"/>
      <c r="EAK76" s="117"/>
      <c r="EAL76" s="117"/>
      <c r="EAM76" s="117"/>
      <c r="EAN76" s="117"/>
      <c r="EAO76" s="117"/>
      <c r="EAP76" s="117"/>
      <c r="EAQ76" s="117"/>
      <c r="EAR76" s="117"/>
      <c r="EAS76" s="117"/>
      <c r="EAT76" s="117"/>
      <c r="EAU76" s="117"/>
      <c r="EAV76" s="117"/>
      <c r="EAW76" s="117"/>
      <c r="EAX76" s="117"/>
      <c r="EAY76" s="117"/>
      <c r="EAZ76" s="117"/>
      <c r="EBA76" s="117"/>
      <c r="EBB76" s="117"/>
      <c r="EBC76" s="117"/>
      <c r="EBD76" s="117"/>
      <c r="EBE76" s="117"/>
      <c r="EBF76" s="117"/>
      <c r="EBG76" s="117"/>
      <c r="EBH76" s="117"/>
      <c r="EBI76" s="117"/>
      <c r="EBJ76" s="117"/>
      <c r="EBK76" s="117"/>
      <c r="EBL76" s="117"/>
      <c r="EBM76" s="117"/>
      <c r="EBN76" s="117"/>
      <c r="EBO76" s="117"/>
      <c r="EBP76" s="117"/>
      <c r="EBQ76" s="117"/>
      <c r="EBR76" s="117"/>
      <c r="EBS76" s="117"/>
      <c r="EBT76" s="117"/>
      <c r="EBU76" s="117"/>
      <c r="EBV76" s="117"/>
      <c r="EBW76" s="117"/>
      <c r="EBX76" s="117"/>
      <c r="EBY76" s="117"/>
      <c r="EBZ76" s="117"/>
      <c r="ECA76" s="117"/>
      <c r="ECB76" s="117"/>
      <c r="ECC76" s="117"/>
      <c r="ECD76" s="117"/>
      <c r="ECE76" s="117"/>
      <c r="ECF76" s="117"/>
      <c r="ECG76" s="117"/>
      <c r="ECH76" s="117"/>
      <c r="ECI76" s="117"/>
      <c r="ECJ76" s="117"/>
      <c r="ECK76" s="117"/>
      <c r="ECL76" s="117"/>
      <c r="ECM76" s="117"/>
      <c r="ECN76" s="117"/>
      <c r="ECO76" s="117"/>
      <c r="ECP76" s="117"/>
      <c r="ECQ76" s="117"/>
      <c r="ECR76" s="117"/>
      <c r="ECS76" s="117"/>
      <c r="ECT76" s="117"/>
      <c r="ECU76" s="117"/>
      <c r="ECV76" s="117"/>
      <c r="ECW76" s="117"/>
      <c r="ECX76" s="117"/>
      <c r="ECY76" s="117"/>
      <c r="ECZ76" s="117"/>
      <c r="EDA76" s="117"/>
      <c r="EDB76" s="117"/>
      <c r="EDC76" s="117"/>
      <c r="EDD76" s="117"/>
      <c r="EDE76" s="117"/>
      <c r="EDF76" s="117"/>
      <c r="EDG76" s="117"/>
      <c r="EDH76" s="117"/>
      <c r="EDI76" s="117"/>
      <c r="EDJ76" s="117"/>
      <c r="EDK76" s="117"/>
      <c r="EDL76" s="117"/>
      <c r="EDM76" s="117"/>
      <c r="EDN76" s="117"/>
      <c r="EDO76" s="117"/>
      <c r="EDP76" s="117"/>
      <c r="EDQ76" s="117"/>
      <c r="EDR76" s="117"/>
      <c r="EDS76" s="117"/>
      <c r="EDT76" s="117"/>
      <c r="EDU76" s="117"/>
      <c r="EDV76" s="117"/>
      <c r="EDW76" s="117"/>
      <c r="EDX76" s="117"/>
      <c r="EDY76" s="117"/>
      <c r="EDZ76" s="117"/>
      <c r="EEA76" s="117"/>
      <c r="EEB76" s="117"/>
      <c r="EEC76" s="117"/>
      <c r="EED76" s="117"/>
      <c r="EEE76" s="117"/>
      <c r="EEF76" s="117"/>
      <c r="EEG76" s="117"/>
      <c r="EEH76" s="117"/>
      <c r="EEI76" s="117"/>
      <c r="EEJ76" s="117"/>
      <c r="EEK76" s="117"/>
      <c r="EEL76" s="117"/>
      <c r="EEM76" s="117"/>
      <c r="EEN76" s="117"/>
      <c r="EEO76" s="117"/>
      <c r="EEP76" s="117"/>
      <c r="EEQ76" s="117"/>
      <c r="EER76" s="117"/>
      <c r="EES76" s="117"/>
      <c r="EET76" s="117"/>
      <c r="EEU76" s="117"/>
      <c r="EEV76" s="117"/>
      <c r="EEW76" s="117"/>
      <c r="EEX76" s="117"/>
      <c r="EEY76" s="117"/>
      <c r="EEZ76" s="117"/>
      <c r="EFA76" s="117"/>
      <c r="EFB76" s="117"/>
      <c r="EFC76" s="117"/>
      <c r="EFD76" s="117"/>
      <c r="EFE76" s="117"/>
      <c r="EFF76" s="117"/>
      <c r="EFG76" s="117"/>
      <c r="EFH76" s="117"/>
      <c r="EFI76" s="117"/>
      <c r="EFJ76" s="117"/>
      <c r="EFK76" s="117"/>
      <c r="EFL76" s="117"/>
      <c r="EFM76" s="117"/>
      <c r="EFN76" s="117"/>
      <c r="EFO76" s="117"/>
      <c r="EFP76" s="117"/>
      <c r="EFQ76" s="117"/>
      <c r="EFR76" s="117"/>
      <c r="EFS76" s="117"/>
      <c r="EFT76" s="117"/>
      <c r="EFU76" s="117"/>
      <c r="EFV76" s="117"/>
      <c r="EFW76" s="117"/>
      <c r="EFX76" s="117"/>
      <c r="EFY76" s="117"/>
      <c r="EFZ76" s="117"/>
      <c r="EGA76" s="117"/>
      <c r="EGB76" s="117"/>
      <c r="EGC76" s="117"/>
      <c r="EGD76" s="117"/>
      <c r="EGE76" s="117"/>
      <c r="EGF76" s="117"/>
      <c r="EGG76" s="117"/>
      <c r="EGH76" s="117"/>
      <c r="EGI76" s="117"/>
      <c r="EGJ76" s="117"/>
      <c r="EGK76" s="117"/>
      <c r="EGL76" s="117"/>
      <c r="EGM76" s="117"/>
      <c r="EGN76" s="117"/>
      <c r="EGO76" s="117"/>
      <c r="EGP76" s="117"/>
      <c r="EGQ76" s="117"/>
      <c r="EGR76" s="117"/>
      <c r="EGS76" s="117"/>
      <c r="EGT76" s="117"/>
      <c r="EGU76" s="117"/>
      <c r="EGV76" s="117"/>
      <c r="EGW76" s="117"/>
      <c r="EGX76" s="117"/>
      <c r="EGY76" s="117"/>
      <c r="EGZ76" s="117"/>
      <c r="EHA76" s="117"/>
      <c r="EHB76" s="117"/>
      <c r="EHC76" s="117"/>
      <c r="EHD76" s="117"/>
      <c r="EHE76" s="117"/>
      <c r="EHF76" s="117"/>
      <c r="EHG76" s="117"/>
      <c r="EHH76" s="117"/>
      <c r="EHI76" s="117"/>
      <c r="EHJ76" s="117"/>
      <c r="EHK76" s="117"/>
      <c r="EHL76" s="117"/>
      <c r="EHM76" s="117"/>
      <c r="EHN76" s="117"/>
      <c r="EHO76" s="117"/>
      <c r="EHP76" s="117"/>
      <c r="EHQ76" s="117"/>
      <c r="EHR76" s="117"/>
      <c r="EHS76" s="117"/>
      <c r="EHT76" s="117"/>
      <c r="EHU76" s="117"/>
      <c r="EHV76" s="117"/>
      <c r="EHW76" s="117"/>
      <c r="EHX76" s="117"/>
      <c r="EHY76" s="117"/>
      <c r="EHZ76" s="117"/>
      <c r="EIA76" s="117"/>
      <c r="EIB76" s="117"/>
      <c r="EIC76" s="117"/>
      <c r="EID76" s="117"/>
      <c r="EIE76" s="117"/>
      <c r="EIF76" s="117"/>
      <c r="EIG76" s="117"/>
      <c r="EIH76" s="117"/>
      <c r="EII76" s="117"/>
      <c r="EIJ76" s="117"/>
      <c r="EIK76" s="117"/>
      <c r="EIL76" s="117"/>
      <c r="EIM76" s="117"/>
      <c r="EIN76" s="117"/>
      <c r="EIO76" s="117"/>
      <c r="EIP76" s="117"/>
      <c r="EIQ76" s="117"/>
      <c r="EIR76" s="117"/>
      <c r="EIS76" s="117"/>
      <c r="EIT76" s="117"/>
      <c r="EIU76" s="117"/>
      <c r="EIV76" s="117"/>
      <c r="EIW76" s="117"/>
      <c r="EIX76" s="117"/>
      <c r="EIY76" s="117"/>
      <c r="EIZ76" s="117"/>
      <c r="EJA76" s="117"/>
      <c r="EJB76" s="117"/>
      <c r="EJC76" s="117"/>
      <c r="EJD76" s="117"/>
      <c r="EJE76" s="117"/>
      <c r="EJF76" s="117"/>
      <c r="EJG76" s="117"/>
      <c r="EJH76" s="117"/>
      <c r="EJI76" s="117"/>
      <c r="EJJ76" s="117"/>
      <c r="EJK76" s="117"/>
      <c r="EJL76" s="117"/>
      <c r="EJM76" s="117"/>
      <c r="EJN76" s="117"/>
      <c r="EJO76" s="117"/>
      <c r="EJP76" s="117"/>
      <c r="EJQ76" s="117"/>
      <c r="EJR76" s="117"/>
      <c r="EJS76" s="117"/>
      <c r="EJT76" s="117"/>
      <c r="EJU76" s="117"/>
      <c r="EJV76" s="117"/>
      <c r="EJW76" s="117"/>
      <c r="EJX76" s="117"/>
      <c r="EJY76" s="117"/>
      <c r="EJZ76" s="117"/>
      <c r="EKA76" s="117"/>
      <c r="EKB76" s="117"/>
      <c r="EKC76" s="117"/>
      <c r="EKD76" s="117"/>
      <c r="EKE76" s="117"/>
      <c r="EKF76" s="117"/>
      <c r="EKG76" s="117"/>
      <c r="EKH76" s="117"/>
      <c r="EKI76" s="117"/>
      <c r="EKJ76" s="117"/>
      <c r="EKK76" s="117"/>
      <c r="EKL76" s="117"/>
      <c r="EKM76" s="117"/>
      <c r="EKN76" s="117"/>
      <c r="EKO76" s="117"/>
      <c r="EKP76" s="117"/>
      <c r="EKQ76" s="117"/>
      <c r="EKR76" s="117"/>
      <c r="EKS76" s="117"/>
      <c r="EKT76" s="117"/>
      <c r="EKU76" s="117"/>
      <c r="EKV76" s="117"/>
      <c r="EKW76" s="117"/>
      <c r="EKX76" s="117"/>
      <c r="EKY76" s="117"/>
      <c r="EKZ76" s="117"/>
      <c r="ELA76" s="117"/>
      <c r="ELB76" s="117"/>
      <c r="ELC76" s="117"/>
      <c r="ELD76" s="117"/>
      <c r="ELE76" s="117"/>
      <c r="ELF76" s="117"/>
      <c r="ELG76" s="117"/>
      <c r="ELH76" s="117"/>
      <c r="ELI76" s="117"/>
      <c r="ELJ76" s="117"/>
      <c r="ELK76" s="117"/>
      <c r="ELL76" s="117"/>
      <c r="ELM76" s="117"/>
      <c r="ELN76" s="117"/>
      <c r="ELO76" s="117"/>
      <c r="ELP76" s="117"/>
      <c r="ELQ76" s="117"/>
      <c r="ELR76" s="117"/>
      <c r="ELS76" s="117"/>
      <c r="ELT76" s="117"/>
      <c r="ELU76" s="117"/>
      <c r="ELV76" s="117"/>
      <c r="ELW76" s="117"/>
      <c r="ELX76" s="117"/>
      <c r="ELY76" s="117"/>
      <c r="ELZ76" s="117"/>
      <c r="EMA76" s="117"/>
      <c r="EMB76" s="117"/>
      <c r="EMC76" s="117"/>
      <c r="EMD76" s="117"/>
      <c r="EME76" s="117"/>
      <c r="EMF76" s="117"/>
      <c r="EMG76" s="117"/>
      <c r="EMH76" s="117"/>
      <c r="EMI76" s="117"/>
      <c r="EMJ76" s="117"/>
      <c r="EMK76" s="117"/>
      <c r="EML76" s="117"/>
      <c r="EMM76" s="117"/>
      <c r="EMN76" s="117"/>
      <c r="EMO76" s="117"/>
      <c r="EMP76" s="117"/>
      <c r="EMQ76" s="117"/>
      <c r="EMR76" s="117"/>
      <c r="EMS76" s="117"/>
      <c r="EMT76" s="117"/>
      <c r="EMU76" s="117"/>
      <c r="EMV76" s="117"/>
      <c r="EMW76" s="117"/>
      <c r="EMX76" s="117"/>
      <c r="EMY76" s="117"/>
      <c r="EMZ76" s="117"/>
      <c r="ENA76" s="117"/>
      <c r="ENB76" s="117"/>
      <c r="ENC76" s="117"/>
      <c r="END76" s="117"/>
      <c r="ENE76" s="117"/>
      <c r="ENF76" s="117"/>
      <c r="ENG76" s="117"/>
      <c r="ENH76" s="117"/>
      <c r="ENI76" s="117"/>
      <c r="ENJ76" s="117"/>
      <c r="ENK76" s="117"/>
      <c r="ENL76" s="117"/>
      <c r="ENM76" s="117"/>
      <c r="ENN76" s="117"/>
      <c r="ENO76" s="117"/>
      <c r="ENP76" s="117"/>
      <c r="ENQ76" s="117"/>
      <c r="ENR76" s="117"/>
      <c r="ENS76" s="117"/>
      <c r="ENT76" s="117"/>
      <c r="ENU76" s="117"/>
      <c r="ENV76" s="117"/>
      <c r="ENW76" s="117"/>
      <c r="ENX76" s="117"/>
      <c r="ENY76" s="117"/>
      <c r="ENZ76" s="117"/>
      <c r="EOA76" s="117"/>
      <c r="EOB76" s="117"/>
      <c r="EOC76" s="117"/>
      <c r="EOD76" s="117"/>
      <c r="EOE76" s="117"/>
      <c r="EOF76" s="117"/>
      <c r="EOG76" s="117"/>
      <c r="EOH76" s="117"/>
      <c r="EOI76" s="117"/>
      <c r="EOJ76" s="117"/>
      <c r="EOK76" s="117"/>
      <c r="EOL76" s="117"/>
      <c r="EOM76" s="117"/>
      <c r="EON76" s="117"/>
      <c r="EOO76" s="117"/>
      <c r="EOP76" s="117"/>
      <c r="EOQ76" s="117"/>
      <c r="EOR76" s="117"/>
      <c r="EOS76" s="117"/>
      <c r="EOT76" s="117"/>
      <c r="EOU76" s="117"/>
      <c r="EOV76" s="117"/>
      <c r="EOW76" s="117"/>
      <c r="EOX76" s="117"/>
      <c r="EOY76" s="117"/>
      <c r="EOZ76" s="117"/>
      <c r="EPA76" s="117"/>
      <c r="EPB76" s="117"/>
      <c r="EPC76" s="117"/>
      <c r="EPD76" s="117"/>
      <c r="EPE76" s="117"/>
      <c r="EPF76" s="117"/>
      <c r="EPG76" s="117"/>
      <c r="EPH76" s="117"/>
      <c r="EPI76" s="117"/>
      <c r="EPJ76" s="117"/>
      <c r="EPK76" s="117"/>
      <c r="EPL76" s="117"/>
      <c r="EPM76" s="117"/>
      <c r="EPN76" s="117"/>
      <c r="EPO76" s="117"/>
      <c r="EPP76" s="117"/>
      <c r="EPQ76" s="117"/>
      <c r="EPR76" s="117"/>
      <c r="EPS76" s="117"/>
      <c r="EPT76" s="117"/>
      <c r="EPU76" s="117"/>
      <c r="EPV76" s="117"/>
      <c r="EPW76" s="117"/>
      <c r="EPX76" s="117"/>
      <c r="EPY76" s="117"/>
      <c r="EPZ76" s="117"/>
      <c r="EQA76" s="117"/>
      <c r="EQB76" s="117"/>
      <c r="EQC76" s="117"/>
      <c r="EQD76" s="117"/>
      <c r="EQE76" s="117"/>
      <c r="EQF76" s="117"/>
      <c r="EQG76" s="117"/>
      <c r="EQH76" s="117"/>
      <c r="EQI76" s="117"/>
      <c r="EQJ76" s="117"/>
      <c r="EQK76" s="117"/>
      <c r="EQL76" s="117"/>
      <c r="EQM76" s="117"/>
      <c r="EQN76" s="117"/>
      <c r="EQO76" s="117"/>
      <c r="EQP76" s="117"/>
      <c r="EQQ76" s="117"/>
      <c r="EQR76" s="117"/>
      <c r="EQS76" s="117"/>
      <c r="EQT76" s="117"/>
      <c r="EQU76" s="117"/>
      <c r="EQV76" s="117"/>
      <c r="EQW76" s="117"/>
      <c r="EQX76" s="117"/>
      <c r="EQY76" s="117"/>
      <c r="EQZ76" s="117"/>
      <c r="ERA76" s="117"/>
      <c r="ERB76" s="117"/>
      <c r="ERC76" s="117"/>
      <c r="ERD76" s="117"/>
      <c r="ERE76" s="117"/>
      <c r="ERF76" s="117"/>
      <c r="ERG76" s="117"/>
      <c r="ERH76" s="117"/>
      <c r="ERI76" s="117"/>
      <c r="ERJ76" s="117"/>
      <c r="ERK76" s="117"/>
      <c r="ERL76" s="117"/>
      <c r="ERM76" s="117"/>
      <c r="ERN76" s="117"/>
      <c r="ERO76" s="117"/>
      <c r="ERP76" s="117"/>
      <c r="ERQ76" s="117"/>
      <c r="ERR76" s="117"/>
      <c r="ERS76" s="117"/>
      <c r="ERT76" s="117"/>
      <c r="ERU76" s="117"/>
      <c r="ERV76" s="117"/>
      <c r="ERW76" s="117"/>
      <c r="ERX76" s="117"/>
      <c r="ERY76" s="117"/>
      <c r="ERZ76" s="117"/>
      <c r="ESA76" s="117"/>
      <c r="ESB76" s="117"/>
      <c r="ESC76" s="117"/>
      <c r="ESD76" s="117"/>
      <c r="ESE76" s="117"/>
      <c r="ESF76" s="117"/>
      <c r="ESG76" s="117"/>
      <c r="ESH76" s="117"/>
      <c r="ESI76" s="117"/>
      <c r="ESJ76" s="117"/>
      <c r="ESK76" s="117"/>
      <c r="ESL76" s="117"/>
      <c r="ESM76" s="117"/>
      <c r="ESN76" s="117"/>
      <c r="ESO76" s="117"/>
      <c r="ESP76" s="117"/>
      <c r="ESQ76" s="117"/>
      <c r="ESR76" s="117"/>
      <c r="ESS76" s="117"/>
      <c r="EST76" s="117"/>
      <c r="ESU76" s="117"/>
      <c r="ESV76" s="117"/>
      <c r="ESW76" s="117"/>
      <c r="ESX76" s="117"/>
      <c r="ESY76" s="117"/>
      <c r="ESZ76" s="117"/>
      <c r="ETA76" s="117"/>
      <c r="ETB76" s="117"/>
      <c r="ETC76" s="117"/>
      <c r="ETD76" s="117"/>
      <c r="ETE76" s="117"/>
      <c r="ETF76" s="117"/>
      <c r="ETG76" s="117"/>
      <c r="ETH76" s="117"/>
      <c r="ETI76" s="117"/>
      <c r="ETJ76" s="117"/>
      <c r="ETK76" s="117"/>
      <c r="ETL76" s="117"/>
      <c r="ETM76" s="117"/>
      <c r="ETN76" s="117"/>
      <c r="ETO76" s="117"/>
      <c r="ETP76" s="117"/>
      <c r="ETQ76" s="117"/>
      <c r="ETR76" s="117"/>
      <c r="ETS76" s="117"/>
      <c r="ETT76" s="117"/>
      <c r="ETU76" s="117"/>
      <c r="ETV76" s="117"/>
      <c r="ETW76" s="117"/>
      <c r="ETX76" s="117"/>
      <c r="ETY76" s="117"/>
      <c r="ETZ76" s="117"/>
      <c r="EUA76" s="117"/>
      <c r="EUB76" s="117"/>
      <c r="EUC76" s="117"/>
      <c r="EUD76" s="117"/>
      <c r="EUE76" s="117"/>
      <c r="EUF76" s="117"/>
      <c r="EUG76" s="117"/>
      <c r="EUH76" s="117"/>
      <c r="EUI76" s="117"/>
      <c r="EUJ76" s="117"/>
      <c r="EUK76" s="117"/>
      <c r="EUL76" s="117"/>
      <c r="EUM76" s="117"/>
      <c r="EUN76" s="117"/>
      <c r="EUO76" s="117"/>
      <c r="EUP76" s="117"/>
      <c r="EUQ76" s="117"/>
      <c r="EUR76" s="117"/>
      <c r="EUS76" s="117"/>
      <c r="EUT76" s="117"/>
      <c r="EUU76" s="117"/>
      <c r="EUV76" s="117"/>
      <c r="EUW76" s="117"/>
      <c r="EUX76" s="117"/>
      <c r="EUY76" s="117"/>
      <c r="EUZ76" s="117"/>
      <c r="EVA76" s="117"/>
      <c r="EVB76" s="117"/>
      <c r="EVC76" s="117"/>
      <c r="EVD76" s="117"/>
      <c r="EVE76" s="117"/>
      <c r="EVF76" s="117"/>
      <c r="EVG76" s="117"/>
      <c r="EVH76" s="117"/>
      <c r="EVI76" s="117"/>
      <c r="EVJ76" s="117"/>
      <c r="EVK76" s="117"/>
      <c r="EVL76" s="117"/>
      <c r="EVM76" s="117"/>
      <c r="EVN76" s="117"/>
      <c r="EVO76" s="117"/>
      <c r="EVP76" s="117"/>
      <c r="EVQ76" s="117"/>
      <c r="EVR76" s="117"/>
      <c r="EVS76" s="117"/>
      <c r="EVT76" s="117"/>
      <c r="EVU76" s="117"/>
      <c r="EVV76" s="117"/>
      <c r="EVW76" s="117"/>
      <c r="EVX76" s="117"/>
      <c r="EVY76" s="117"/>
      <c r="EVZ76" s="117"/>
      <c r="EWA76" s="117"/>
      <c r="EWB76" s="117"/>
      <c r="EWC76" s="117"/>
      <c r="EWD76" s="117"/>
      <c r="EWE76" s="117"/>
      <c r="EWF76" s="117"/>
      <c r="EWG76" s="117"/>
      <c r="EWH76" s="117"/>
      <c r="EWI76" s="117"/>
      <c r="EWJ76" s="117"/>
      <c r="EWK76" s="117"/>
      <c r="EWL76" s="117"/>
      <c r="EWM76" s="117"/>
      <c r="EWN76" s="117"/>
      <c r="EWO76" s="117"/>
      <c r="EWP76" s="117"/>
      <c r="EWQ76" s="117"/>
      <c r="EWR76" s="117"/>
      <c r="EWS76" s="117"/>
      <c r="EWT76" s="117"/>
      <c r="EWU76" s="117"/>
      <c r="EWV76" s="117"/>
      <c r="EWW76" s="117"/>
      <c r="EWX76" s="117"/>
      <c r="EWY76" s="117"/>
      <c r="EWZ76" s="117"/>
      <c r="EXA76" s="117"/>
      <c r="EXB76" s="117"/>
      <c r="EXC76" s="117"/>
      <c r="EXD76" s="117"/>
      <c r="EXE76" s="117"/>
      <c r="EXF76" s="117"/>
      <c r="EXG76" s="117"/>
      <c r="EXH76" s="117"/>
      <c r="EXI76" s="117"/>
      <c r="EXJ76" s="117"/>
      <c r="EXK76" s="117"/>
      <c r="EXL76" s="117"/>
      <c r="EXM76" s="117"/>
      <c r="EXN76" s="117"/>
      <c r="EXO76" s="117"/>
      <c r="EXP76" s="117"/>
      <c r="EXQ76" s="117"/>
      <c r="EXR76" s="117"/>
      <c r="EXS76" s="117"/>
      <c r="EXT76" s="117"/>
      <c r="EXU76" s="117"/>
      <c r="EXV76" s="117"/>
      <c r="EXW76" s="117"/>
      <c r="EXX76" s="117"/>
      <c r="EXY76" s="117"/>
      <c r="EXZ76" s="117"/>
      <c r="EYA76" s="117"/>
      <c r="EYB76" s="117"/>
      <c r="EYC76" s="117"/>
      <c r="EYD76" s="117"/>
      <c r="EYE76" s="117"/>
      <c r="EYF76" s="117"/>
      <c r="EYG76" s="117"/>
      <c r="EYH76" s="117"/>
      <c r="EYI76" s="117"/>
      <c r="EYJ76" s="117"/>
      <c r="EYK76" s="117"/>
      <c r="EYL76" s="117"/>
      <c r="EYM76" s="117"/>
      <c r="EYN76" s="117"/>
      <c r="EYO76" s="117"/>
      <c r="EYP76" s="117"/>
      <c r="EYQ76" s="117"/>
      <c r="EYR76" s="117"/>
      <c r="EYS76" s="117"/>
      <c r="EYT76" s="117"/>
      <c r="EYU76" s="117"/>
      <c r="EYV76" s="117"/>
      <c r="EYW76" s="117"/>
      <c r="EYX76" s="117"/>
      <c r="EYY76" s="117"/>
      <c r="EYZ76" s="117"/>
      <c r="EZA76" s="117"/>
      <c r="EZB76" s="117"/>
      <c r="EZC76" s="117"/>
      <c r="EZD76" s="117"/>
      <c r="EZE76" s="117"/>
      <c r="EZF76" s="117"/>
      <c r="EZG76" s="117"/>
      <c r="EZH76" s="117"/>
      <c r="EZI76" s="117"/>
      <c r="EZJ76" s="117"/>
      <c r="EZK76" s="117"/>
      <c r="EZL76" s="117"/>
      <c r="EZM76" s="117"/>
      <c r="EZN76" s="117"/>
      <c r="EZO76" s="117"/>
      <c r="EZP76" s="117"/>
      <c r="EZQ76" s="117"/>
      <c r="EZR76" s="117"/>
      <c r="EZS76" s="117"/>
      <c r="EZT76" s="117"/>
      <c r="EZU76" s="117"/>
      <c r="EZV76" s="117"/>
      <c r="EZW76" s="117"/>
      <c r="EZX76" s="117"/>
      <c r="EZY76" s="117"/>
      <c r="EZZ76" s="117"/>
      <c r="FAA76" s="117"/>
      <c r="FAB76" s="117"/>
      <c r="FAC76" s="117"/>
      <c r="FAD76" s="117"/>
      <c r="FAE76" s="117"/>
      <c r="FAF76" s="117"/>
      <c r="FAG76" s="117"/>
      <c r="FAH76" s="117"/>
      <c r="FAI76" s="117"/>
      <c r="FAJ76" s="117"/>
      <c r="FAK76" s="117"/>
      <c r="FAL76" s="117"/>
      <c r="FAM76" s="117"/>
      <c r="FAN76" s="117"/>
      <c r="FAO76" s="117"/>
      <c r="FAP76" s="117"/>
      <c r="FAQ76" s="117"/>
      <c r="FAR76" s="117"/>
      <c r="FAS76" s="117"/>
      <c r="FAT76" s="117"/>
      <c r="FAU76" s="117"/>
      <c r="FAV76" s="117"/>
      <c r="FAW76" s="117"/>
      <c r="FAX76" s="117"/>
      <c r="FAY76" s="117"/>
      <c r="FAZ76" s="117"/>
      <c r="FBA76" s="117"/>
      <c r="FBB76" s="117"/>
      <c r="FBC76" s="117"/>
      <c r="FBD76" s="117"/>
      <c r="FBE76" s="117"/>
      <c r="FBF76" s="117"/>
      <c r="FBG76" s="117"/>
      <c r="FBH76" s="117"/>
      <c r="FBI76" s="117"/>
      <c r="FBJ76" s="117"/>
      <c r="FBK76" s="117"/>
      <c r="FBL76" s="117"/>
      <c r="FBM76" s="117"/>
      <c r="FBN76" s="117"/>
      <c r="FBO76" s="117"/>
      <c r="FBP76" s="117"/>
      <c r="FBQ76" s="117"/>
      <c r="FBR76" s="117"/>
      <c r="FBS76" s="117"/>
      <c r="FBT76" s="117"/>
      <c r="FBU76" s="117"/>
      <c r="FBV76" s="117"/>
      <c r="FBW76" s="117"/>
      <c r="FBX76" s="117"/>
      <c r="FBY76" s="117"/>
      <c r="FBZ76" s="117"/>
      <c r="FCA76" s="117"/>
      <c r="FCB76" s="117"/>
      <c r="FCC76" s="117"/>
      <c r="FCD76" s="117"/>
      <c r="FCE76" s="117"/>
      <c r="FCF76" s="117"/>
      <c r="FCG76" s="117"/>
      <c r="FCH76" s="117"/>
      <c r="FCI76" s="117"/>
      <c r="FCJ76" s="117"/>
      <c r="FCK76" s="117"/>
      <c r="FCL76" s="117"/>
      <c r="FCM76" s="117"/>
      <c r="FCN76" s="117"/>
      <c r="FCO76" s="117"/>
      <c r="FCP76" s="117"/>
      <c r="FCQ76" s="117"/>
      <c r="FCR76" s="117"/>
      <c r="FCS76" s="117"/>
      <c r="FCT76" s="117"/>
      <c r="FCU76" s="117"/>
      <c r="FCV76" s="117"/>
      <c r="FCW76" s="117"/>
      <c r="FCX76" s="117"/>
      <c r="FCY76" s="117"/>
      <c r="FCZ76" s="117"/>
      <c r="FDA76" s="117"/>
      <c r="FDB76" s="117"/>
      <c r="FDC76" s="117"/>
      <c r="FDD76" s="117"/>
      <c r="FDE76" s="117"/>
      <c r="FDF76" s="117"/>
      <c r="FDG76" s="117"/>
      <c r="FDH76" s="117"/>
      <c r="FDI76" s="117"/>
      <c r="FDJ76" s="117"/>
      <c r="FDK76" s="117"/>
      <c r="FDL76" s="117"/>
      <c r="FDM76" s="117"/>
      <c r="FDN76" s="117"/>
      <c r="FDO76" s="117"/>
      <c r="FDP76" s="117"/>
      <c r="FDQ76" s="117"/>
      <c r="FDR76" s="117"/>
      <c r="FDS76" s="117"/>
      <c r="FDT76" s="117"/>
      <c r="FDU76" s="117"/>
      <c r="FDV76" s="117"/>
      <c r="FDW76" s="117"/>
      <c r="FDX76" s="117"/>
      <c r="FDY76" s="117"/>
      <c r="FDZ76" s="117"/>
      <c r="FEA76" s="117"/>
      <c r="FEB76" s="117"/>
      <c r="FEC76" s="117"/>
      <c r="FED76" s="117"/>
      <c r="FEE76" s="117"/>
      <c r="FEF76" s="117"/>
      <c r="FEG76" s="117"/>
      <c r="FEH76" s="117"/>
      <c r="FEI76" s="117"/>
      <c r="FEJ76" s="117"/>
      <c r="FEK76" s="117"/>
      <c r="FEL76" s="117"/>
      <c r="FEM76" s="117"/>
      <c r="FEN76" s="117"/>
      <c r="FEO76" s="117"/>
      <c r="FEP76" s="117"/>
      <c r="FEQ76" s="117"/>
      <c r="FER76" s="117"/>
      <c r="FES76" s="117"/>
      <c r="FET76" s="117"/>
      <c r="FEU76" s="117"/>
      <c r="FEV76" s="117"/>
      <c r="FEW76" s="117"/>
      <c r="FEX76" s="117"/>
      <c r="FEY76" s="117"/>
      <c r="FEZ76" s="117"/>
      <c r="FFA76" s="117"/>
      <c r="FFB76" s="117"/>
      <c r="FFC76" s="117"/>
      <c r="FFD76" s="117"/>
      <c r="FFE76" s="117"/>
      <c r="FFF76" s="117"/>
      <c r="FFG76" s="117"/>
      <c r="FFH76" s="117"/>
      <c r="FFI76" s="117"/>
      <c r="FFJ76" s="117"/>
      <c r="FFK76" s="117"/>
      <c r="FFL76" s="117"/>
      <c r="FFM76" s="117"/>
      <c r="FFN76" s="117"/>
      <c r="FFO76" s="117"/>
      <c r="FFP76" s="117"/>
      <c r="FFQ76" s="117"/>
      <c r="FFR76" s="117"/>
      <c r="FFS76" s="117"/>
      <c r="FFT76" s="117"/>
      <c r="FFU76" s="117"/>
      <c r="FFV76" s="117"/>
      <c r="FFW76" s="117"/>
      <c r="FFX76" s="117"/>
      <c r="FFY76" s="117"/>
      <c r="FFZ76" s="117"/>
      <c r="FGA76" s="117"/>
      <c r="FGB76" s="117"/>
      <c r="FGC76" s="117"/>
      <c r="FGD76" s="117"/>
      <c r="FGE76" s="117"/>
      <c r="FGF76" s="117"/>
      <c r="FGG76" s="117"/>
      <c r="FGH76" s="117"/>
      <c r="FGI76" s="117"/>
      <c r="FGJ76" s="117"/>
      <c r="FGK76" s="117"/>
      <c r="FGL76" s="117"/>
      <c r="FGM76" s="117"/>
      <c r="FGN76" s="117"/>
      <c r="FGO76" s="117"/>
      <c r="FGP76" s="117"/>
      <c r="FGQ76" s="117"/>
      <c r="FGR76" s="117"/>
      <c r="FGS76" s="117"/>
      <c r="FGT76" s="117"/>
      <c r="FGU76" s="117"/>
      <c r="FGV76" s="117"/>
      <c r="FGW76" s="117"/>
      <c r="FGX76" s="117"/>
      <c r="FGY76" s="117"/>
      <c r="FGZ76" s="117"/>
      <c r="FHA76" s="117"/>
      <c r="FHB76" s="117"/>
      <c r="FHC76" s="117"/>
      <c r="FHD76" s="117"/>
      <c r="FHE76" s="117"/>
      <c r="FHF76" s="117"/>
      <c r="FHG76" s="117"/>
      <c r="FHH76" s="117"/>
      <c r="FHI76" s="117"/>
      <c r="FHJ76" s="117"/>
      <c r="FHK76" s="117"/>
      <c r="FHL76" s="117"/>
      <c r="FHM76" s="117"/>
      <c r="FHN76" s="117"/>
      <c r="FHO76" s="117"/>
      <c r="FHP76" s="117"/>
      <c r="FHQ76" s="117"/>
      <c r="FHR76" s="117"/>
      <c r="FHS76" s="117"/>
      <c r="FHT76" s="117"/>
      <c r="FHU76" s="117"/>
      <c r="FHV76" s="117"/>
      <c r="FHW76" s="117"/>
      <c r="FHX76" s="117"/>
      <c r="FHY76" s="117"/>
      <c r="FHZ76" s="117"/>
      <c r="FIA76" s="117"/>
      <c r="FIB76" s="117"/>
      <c r="FIC76" s="117"/>
      <c r="FID76" s="117"/>
      <c r="FIE76" s="117"/>
      <c r="FIF76" s="117"/>
      <c r="FIG76" s="117"/>
      <c r="FIH76" s="117"/>
      <c r="FII76" s="117"/>
      <c r="FIJ76" s="117"/>
      <c r="FIK76" s="117"/>
      <c r="FIL76" s="117"/>
      <c r="FIM76" s="117"/>
      <c r="FIN76" s="117"/>
      <c r="FIO76" s="117"/>
      <c r="FIP76" s="117"/>
      <c r="FIQ76" s="117"/>
      <c r="FIR76" s="117"/>
      <c r="FIS76" s="117"/>
      <c r="FIT76" s="117"/>
      <c r="FIU76" s="117"/>
      <c r="FIV76" s="117"/>
      <c r="FIW76" s="117"/>
      <c r="FIX76" s="117"/>
      <c r="FIY76" s="117"/>
      <c r="FIZ76" s="117"/>
      <c r="FJA76" s="117"/>
      <c r="FJB76" s="117"/>
      <c r="FJC76" s="117"/>
      <c r="FJD76" s="117"/>
      <c r="FJE76" s="117"/>
      <c r="FJF76" s="117"/>
      <c r="FJG76" s="117"/>
      <c r="FJH76" s="117"/>
      <c r="FJI76" s="117"/>
      <c r="FJJ76" s="117"/>
      <c r="FJK76" s="117"/>
      <c r="FJL76" s="117"/>
      <c r="FJM76" s="117"/>
      <c r="FJN76" s="117"/>
      <c r="FJO76" s="117"/>
      <c r="FJP76" s="117"/>
      <c r="FJQ76" s="117"/>
      <c r="FJR76" s="117"/>
      <c r="FJS76" s="117"/>
      <c r="FJT76" s="117"/>
      <c r="FJU76" s="117"/>
      <c r="FJV76" s="117"/>
      <c r="FJW76" s="117"/>
      <c r="FJX76" s="117"/>
      <c r="FJY76" s="117"/>
      <c r="FJZ76" s="117"/>
      <c r="FKA76" s="117"/>
      <c r="FKB76" s="117"/>
      <c r="FKC76" s="117"/>
      <c r="FKD76" s="117"/>
      <c r="FKE76" s="117"/>
      <c r="FKF76" s="117"/>
      <c r="FKG76" s="117"/>
      <c r="FKH76" s="117"/>
      <c r="FKI76" s="117"/>
      <c r="FKJ76" s="117"/>
      <c r="FKK76" s="117"/>
      <c r="FKL76" s="117"/>
      <c r="FKM76" s="117"/>
      <c r="FKN76" s="117"/>
      <c r="FKO76" s="117"/>
      <c r="FKP76" s="117"/>
      <c r="FKQ76" s="117"/>
      <c r="FKR76" s="117"/>
      <c r="FKS76" s="117"/>
      <c r="FKT76" s="117"/>
      <c r="FKU76" s="117"/>
      <c r="FKV76" s="117"/>
      <c r="FKW76" s="117"/>
      <c r="FKX76" s="117"/>
      <c r="FKY76" s="117"/>
      <c r="FKZ76" s="117"/>
      <c r="FLA76" s="117"/>
      <c r="FLB76" s="117"/>
      <c r="FLC76" s="117"/>
      <c r="FLD76" s="117"/>
      <c r="FLE76" s="117"/>
      <c r="FLF76" s="117"/>
      <c r="FLG76" s="117"/>
      <c r="FLH76" s="117"/>
      <c r="FLI76" s="117"/>
      <c r="FLJ76" s="117"/>
      <c r="FLK76" s="117"/>
      <c r="FLL76" s="117"/>
      <c r="FLM76" s="117"/>
      <c r="FLN76" s="117"/>
      <c r="FLO76" s="117"/>
      <c r="FLP76" s="117"/>
      <c r="FLQ76" s="117"/>
      <c r="FLR76" s="117"/>
      <c r="FLS76" s="117"/>
      <c r="FLT76" s="117"/>
      <c r="FLU76" s="117"/>
      <c r="FLV76" s="117"/>
      <c r="FLW76" s="117"/>
      <c r="FLX76" s="117"/>
      <c r="FLY76" s="117"/>
      <c r="FLZ76" s="117"/>
      <c r="FMA76" s="117"/>
      <c r="FMB76" s="117"/>
      <c r="FMC76" s="117"/>
      <c r="FMD76" s="117"/>
      <c r="FME76" s="117"/>
      <c r="FMF76" s="117"/>
      <c r="FMG76" s="117"/>
      <c r="FMH76" s="117"/>
      <c r="FMI76" s="117"/>
      <c r="FMJ76" s="117"/>
      <c r="FMK76" s="117"/>
      <c r="FML76" s="117"/>
      <c r="FMM76" s="117"/>
      <c r="FMN76" s="117"/>
      <c r="FMO76" s="117"/>
      <c r="FMP76" s="117"/>
      <c r="FMQ76" s="117"/>
      <c r="FMR76" s="117"/>
      <c r="FMS76" s="117"/>
      <c r="FMT76" s="117"/>
      <c r="FMU76" s="117"/>
      <c r="FMV76" s="117"/>
      <c r="FMW76" s="117"/>
      <c r="FMX76" s="117"/>
      <c r="FMY76" s="117"/>
      <c r="FMZ76" s="117"/>
      <c r="FNA76" s="117"/>
      <c r="FNB76" s="117"/>
      <c r="FNC76" s="117"/>
      <c r="FND76" s="117"/>
      <c r="FNE76" s="117"/>
      <c r="FNF76" s="117"/>
      <c r="FNG76" s="117"/>
      <c r="FNH76" s="117"/>
      <c r="FNI76" s="117"/>
      <c r="FNJ76" s="117"/>
      <c r="FNK76" s="117"/>
      <c r="FNL76" s="117"/>
      <c r="FNM76" s="117"/>
      <c r="FNN76" s="117"/>
      <c r="FNO76" s="117"/>
      <c r="FNP76" s="117"/>
      <c r="FNQ76" s="117"/>
      <c r="FNR76" s="117"/>
      <c r="FNS76" s="117"/>
      <c r="FNT76" s="117"/>
      <c r="FNU76" s="117"/>
      <c r="FNV76" s="117"/>
      <c r="FNW76" s="117"/>
      <c r="FNX76" s="117"/>
      <c r="FNY76" s="117"/>
      <c r="FNZ76" s="117"/>
      <c r="FOA76" s="117"/>
      <c r="FOB76" s="117"/>
      <c r="FOC76" s="117"/>
      <c r="FOD76" s="117"/>
      <c r="FOE76" s="117"/>
      <c r="FOF76" s="117"/>
      <c r="FOG76" s="117"/>
      <c r="FOH76" s="117"/>
      <c r="FOI76" s="117"/>
      <c r="FOJ76" s="117"/>
      <c r="FOK76" s="117"/>
      <c r="FOL76" s="117"/>
      <c r="FOM76" s="117"/>
      <c r="FON76" s="117"/>
      <c r="FOO76" s="117"/>
      <c r="FOP76" s="117"/>
      <c r="FOQ76" s="117"/>
      <c r="FOR76" s="117"/>
      <c r="FOS76" s="117"/>
      <c r="FOT76" s="117"/>
      <c r="FOU76" s="117"/>
      <c r="FOV76" s="117"/>
      <c r="FOW76" s="117"/>
      <c r="FOX76" s="117"/>
      <c r="FOY76" s="117"/>
      <c r="FOZ76" s="117"/>
      <c r="FPA76" s="117"/>
      <c r="FPB76" s="117"/>
      <c r="FPC76" s="117"/>
      <c r="FPD76" s="117"/>
      <c r="FPE76" s="117"/>
      <c r="FPF76" s="117"/>
      <c r="FPG76" s="117"/>
      <c r="FPH76" s="117"/>
      <c r="FPI76" s="117"/>
      <c r="FPJ76" s="117"/>
      <c r="FPK76" s="117"/>
      <c r="FPL76" s="117"/>
      <c r="FPM76" s="117"/>
      <c r="FPN76" s="117"/>
      <c r="FPO76" s="117"/>
      <c r="FPP76" s="117"/>
      <c r="FPQ76" s="117"/>
      <c r="FPR76" s="117"/>
      <c r="FPS76" s="117"/>
      <c r="FPT76" s="117"/>
      <c r="FPU76" s="117"/>
      <c r="FPV76" s="117"/>
      <c r="FPW76" s="117"/>
      <c r="FPX76" s="117"/>
      <c r="FPY76" s="117"/>
      <c r="FPZ76" s="117"/>
      <c r="FQA76" s="117"/>
      <c r="FQB76" s="117"/>
      <c r="FQC76" s="117"/>
      <c r="FQD76" s="117"/>
      <c r="FQE76" s="117"/>
      <c r="FQF76" s="117"/>
      <c r="FQG76" s="117"/>
      <c r="FQH76" s="117"/>
      <c r="FQI76" s="117"/>
      <c r="FQJ76" s="117"/>
      <c r="FQK76" s="117"/>
      <c r="FQL76" s="117"/>
      <c r="FQM76" s="117"/>
      <c r="FQN76" s="117"/>
      <c r="FQO76" s="117"/>
      <c r="FQP76" s="117"/>
      <c r="FQQ76" s="117"/>
      <c r="FQR76" s="117"/>
      <c r="FQS76" s="117"/>
      <c r="FQT76" s="117"/>
      <c r="FQU76" s="117"/>
      <c r="FQV76" s="117"/>
      <c r="FQW76" s="117"/>
      <c r="FQX76" s="117"/>
      <c r="FQY76" s="117"/>
      <c r="FQZ76" s="117"/>
      <c r="FRA76" s="117"/>
      <c r="FRB76" s="117"/>
      <c r="FRC76" s="117"/>
      <c r="FRD76" s="117"/>
      <c r="FRE76" s="117"/>
      <c r="FRF76" s="117"/>
      <c r="FRG76" s="117"/>
      <c r="FRH76" s="117"/>
      <c r="FRI76" s="117"/>
      <c r="FRJ76" s="117"/>
      <c r="FRK76" s="117"/>
      <c r="FRL76" s="117"/>
      <c r="FRM76" s="117"/>
      <c r="FRN76" s="117"/>
      <c r="FRO76" s="117"/>
      <c r="FRP76" s="117"/>
      <c r="FRQ76" s="117"/>
      <c r="FRR76" s="117"/>
      <c r="FRS76" s="117"/>
      <c r="FRT76" s="117"/>
      <c r="FRU76" s="117"/>
      <c r="FRV76" s="117"/>
      <c r="FRW76" s="117"/>
      <c r="FRX76" s="117"/>
      <c r="FRY76" s="117"/>
      <c r="FRZ76" s="117"/>
      <c r="FSA76" s="117"/>
      <c r="FSB76" s="117"/>
      <c r="FSC76" s="117"/>
      <c r="FSD76" s="117"/>
      <c r="FSE76" s="117"/>
      <c r="FSF76" s="117"/>
      <c r="FSG76" s="117"/>
      <c r="FSH76" s="117"/>
      <c r="FSI76" s="117"/>
      <c r="FSJ76" s="117"/>
      <c r="FSK76" s="117"/>
      <c r="FSL76" s="117"/>
      <c r="FSM76" s="117"/>
      <c r="FSN76" s="117"/>
      <c r="FSO76" s="117"/>
      <c r="FSP76" s="117"/>
      <c r="FSQ76" s="117"/>
      <c r="FSR76" s="117"/>
      <c r="FSS76" s="117"/>
      <c r="FST76" s="117"/>
      <c r="FSU76" s="117"/>
      <c r="FSV76" s="117"/>
      <c r="FSW76" s="117"/>
      <c r="FSX76" s="117"/>
      <c r="FSY76" s="117"/>
      <c r="FSZ76" s="117"/>
      <c r="FTA76" s="117"/>
      <c r="FTB76" s="117"/>
      <c r="FTC76" s="117"/>
      <c r="FTD76" s="117"/>
      <c r="FTE76" s="117"/>
      <c r="FTF76" s="117"/>
      <c r="FTG76" s="117"/>
      <c r="FTH76" s="117"/>
      <c r="FTI76" s="117"/>
      <c r="FTJ76" s="117"/>
      <c r="FTK76" s="117"/>
      <c r="FTL76" s="117"/>
      <c r="FTM76" s="117"/>
      <c r="FTN76" s="117"/>
      <c r="FTO76" s="117"/>
      <c r="FTP76" s="117"/>
      <c r="FTQ76" s="117"/>
      <c r="FTR76" s="117"/>
      <c r="FTS76" s="117"/>
      <c r="FTT76" s="117"/>
      <c r="FTU76" s="117"/>
      <c r="FTV76" s="117"/>
      <c r="FTW76" s="117"/>
      <c r="FTX76" s="117"/>
      <c r="FTY76" s="117"/>
      <c r="FTZ76" s="117"/>
      <c r="FUA76" s="117"/>
      <c r="FUB76" s="117"/>
      <c r="FUC76" s="117"/>
      <c r="FUD76" s="117"/>
      <c r="FUE76" s="117"/>
      <c r="FUF76" s="117"/>
      <c r="FUG76" s="117"/>
      <c r="FUH76" s="117"/>
      <c r="FUI76" s="117"/>
      <c r="FUJ76" s="117"/>
      <c r="FUK76" s="117"/>
      <c r="FUL76" s="117"/>
      <c r="FUM76" s="117"/>
      <c r="FUN76" s="117"/>
      <c r="FUO76" s="117"/>
      <c r="FUP76" s="117"/>
      <c r="FUQ76" s="117"/>
      <c r="FUR76" s="117"/>
      <c r="FUS76" s="117"/>
      <c r="FUT76" s="117"/>
      <c r="FUU76" s="117"/>
      <c r="FUV76" s="117"/>
      <c r="FUW76" s="117"/>
      <c r="FUX76" s="117"/>
      <c r="FUY76" s="117"/>
      <c r="FUZ76" s="117"/>
      <c r="FVA76" s="117"/>
      <c r="FVB76" s="117"/>
      <c r="FVC76" s="117"/>
      <c r="FVD76" s="117"/>
      <c r="FVE76" s="117"/>
      <c r="FVF76" s="117"/>
      <c r="FVG76" s="117"/>
      <c r="FVH76" s="117"/>
      <c r="FVI76" s="117"/>
      <c r="FVJ76" s="117"/>
      <c r="FVK76" s="117"/>
      <c r="FVL76" s="117"/>
      <c r="FVM76" s="117"/>
      <c r="FVN76" s="117"/>
      <c r="FVO76" s="117"/>
      <c r="FVP76" s="117"/>
      <c r="FVQ76" s="117"/>
      <c r="FVR76" s="117"/>
      <c r="FVS76" s="117"/>
      <c r="FVT76" s="117"/>
      <c r="FVU76" s="117"/>
      <c r="FVV76" s="117"/>
      <c r="FVW76" s="117"/>
      <c r="FVX76" s="117"/>
      <c r="FVY76" s="117"/>
      <c r="FVZ76" s="117"/>
      <c r="FWA76" s="117"/>
      <c r="FWB76" s="117"/>
      <c r="FWC76" s="117"/>
      <c r="FWD76" s="117"/>
      <c r="FWE76" s="117"/>
      <c r="FWF76" s="117"/>
      <c r="FWG76" s="117"/>
      <c r="FWH76" s="117"/>
      <c r="FWI76" s="117"/>
      <c r="FWJ76" s="117"/>
      <c r="FWK76" s="117"/>
      <c r="FWL76" s="117"/>
      <c r="FWM76" s="117"/>
      <c r="FWN76" s="117"/>
      <c r="FWO76" s="117"/>
      <c r="FWP76" s="117"/>
      <c r="FWQ76" s="117"/>
      <c r="FWR76" s="117"/>
      <c r="FWS76" s="117"/>
      <c r="FWT76" s="117"/>
      <c r="FWU76" s="117"/>
      <c r="FWV76" s="117"/>
      <c r="FWW76" s="117"/>
      <c r="FWX76" s="117"/>
      <c r="FWY76" s="117"/>
      <c r="FWZ76" s="117"/>
      <c r="FXA76" s="117"/>
      <c r="FXB76" s="117"/>
      <c r="FXC76" s="117"/>
      <c r="FXD76" s="117"/>
      <c r="FXE76" s="117"/>
      <c r="FXF76" s="117"/>
      <c r="FXG76" s="117"/>
      <c r="FXH76" s="117"/>
      <c r="FXI76" s="117"/>
      <c r="FXJ76" s="117"/>
      <c r="FXK76" s="117"/>
      <c r="FXL76" s="117"/>
      <c r="FXM76" s="117"/>
      <c r="FXN76" s="117"/>
      <c r="FXO76" s="117"/>
      <c r="FXP76" s="117"/>
      <c r="FXQ76" s="117"/>
      <c r="FXR76" s="117"/>
      <c r="FXS76" s="117"/>
      <c r="FXT76" s="117"/>
      <c r="FXU76" s="117"/>
      <c r="FXV76" s="117"/>
      <c r="FXW76" s="117"/>
      <c r="FXX76" s="117"/>
      <c r="FXY76" s="117"/>
      <c r="FXZ76" s="117"/>
      <c r="FYA76" s="117"/>
      <c r="FYB76" s="117"/>
      <c r="FYC76" s="117"/>
      <c r="FYD76" s="117"/>
      <c r="FYE76" s="117"/>
      <c r="FYF76" s="117"/>
      <c r="FYG76" s="117"/>
      <c r="FYH76" s="117"/>
      <c r="FYI76" s="117"/>
      <c r="FYJ76" s="117"/>
      <c r="FYK76" s="117"/>
      <c r="FYL76" s="117"/>
      <c r="FYM76" s="117"/>
      <c r="FYN76" s="117"/>
      <c r="FYO76" s="117"/>
      <c r="FYP76" s="117"/>
      <c r="FYQ76" s="117"/>
      <c r="FYR76" s="117"/>
      <c r="FYS76" s="117"/>
      <c r="FYT76" s="117"/>
      <c r="FYU76" s="117"/>
      <c r="FYV76" s="117"/>
      <c r="FYW76" s="117"/>
      <c r="FYX76" s="117"/>
      <c r="FYY76" s="117"/>
      <c r="FYZ76" s="117"/>
      <c r="FZA76" s="117"/>
      <c r="FZB76" s="117"/>
      <c r="FZC76" s="117"/>
      <c r="FZD76" s="117"/>
      <c r="FZE76" s="117"/>
      <c r="FZF76" s="117"/>
      <c r="FZG76" s="117"/>
      <c r="FZH76" s="117"/>
      <c r="FZI76" s="117"/>
      <c r="FZJ76" s="117"/>
      <c r="FZK76" s="117"/>
      <c r="FZL76" s="117"/>
      <c r="FZM76" s="117"/>
      <c r="FZN76" s="117"/>
      <c r="FZO76" s="117"/>
      <c r="FZP76" s="117"/>
      <c r="FZQ76" s="117"/>
      <c r="FZR76" s="117"/>
      <c r="FZS76" s="117"/>
      <c r="FZT76" s="117"/>
      <c r="FZU76" s="117"/>
      <c r="FZV76" s="117"/>
      <c r="FZW76" s="117"/>
      <c r="FZX76" s="117"/>
      <c r="FZY76" s="117"/>
      <c r="FZZ76" s="117"/>
      <c r="GAA76" s="117"/>
      <c r="GAB76" s="117"/>
      <c r="GAC76" s="117"/>
      <c r="GAD76" s="117"/>
      <c r="GAE76" s="117"/>
      <c r="GAF76" s="117"/>
      <c r="GAG76" s="117"/>
      <c r="GAH76" s="117"/>
      <c r="GAI76" s="117"/>
      <c r="GAJ76" s="117"/>
      <c r="GAK76" s="117"/>
      <c r="GAL76" s="117"/>
      <c r="GAM76" s="117"/>
      <c r="GAN76" s="117"/>
      <c r="GAO76" s="117"/>
      <c r="GAP76" s="117"/>
      <c r="GAQ76" s="117"/>
      <c r="GAR76" s="117"/>
      <c r="GAS76" s="117"/>
      <c r="GAT76" s="117"/>
      <c r="GAU76" s="117"/>
      <c r="GAV76" s="117"/>
      <c r="GAW76" s="117"/>
      <c r="GAX76" s="117"/>
      <c r="GAY76" s="117"/>
      <c r="GAZ76" s="117"/>
      <c r="GBA76" s="117"/>
      <c r="GBB76" s="117"/>
      <c r="GBC76" s="117"/>
      <c r="GBD76" s="117"/>
      <c r="GBE76" s="117"/>
      <c r="GBF76" s="117"/>
      <c r="GBG76" s="117"/>
      <c r="GBH76" s="117"/>
      <c r="GBI76" s="117"/>
      <c r="GBJ76" s="117"/>
      <c r="GBK76" s="117"/>
      <c r="GBL76" s="117"/>
      <c r="GBM76" s="117"/>
      <c r="GBN76" s="117"/>
      <c r="GBO76" s="117"/>
      <c r="GBP76" s="117"/>
      <c r="GBQ76" s="117"/>
      <c r="GBR76" s="117"/>
      <c r="GBS76" s="117"/>
      <c r="GBT76" s="117"/>
      <c r="GBU76" s="117"/>
      <c r="GBV76" s="117"/>
      <c r="GBW76" s="117"/>
      <c r="GBX76" s="117"/>
      <c r="GBY76" s="117"/>
      <c r="GBZ76" s="117"/>
      <c r="GCA76" s="117"/>
      <c r="GCB76" s="117"/>
      <c r="GCC76" s="117"/>
      <c r="GCD76" s="117"/>
      <c r="GCE76" s="117"/>
      <c r="GCF76" s="117"/>
      <c r="GCG76" s="117"/>
      <c r="GCH76" s="117"/>
      <c r="GCI76" s="117"/>
      <c r="GCJ76" s="117"/>
      <c r="GCK76" s="117"/>
      <c r="GCL76" s="117"/>
      <c r="GCM76" s="117"/>
      <c r="GCN76" s="117"/>
      <c r="GCO76" s="117"/>
      <c r="GCP76" s="117"/>
      <c r="GCQ76" s="117"/>
      <c r="GCR76" s="117"/>
      <c r="GCS76" s="117"/>
      <c r="GCT76" s="117"/>
      <c r="GCU76" s="117"/>
      <c r="GCV76" s="117"/>
      <c r="GCW76" s="117"/>
      <c r="GCX76" s="117"/>
      <c r="GCY76" s="117"/>
      <c r="GCZ76" s="117"/>
      <c r="GDA76" s="117"/>
      <c r="GDB76" s="117"/>
      <c r="GDC76" s="117"/>
      <c r="GDD76" s="117"/>
      <c r="GDE76" s="117"/>
      <c r="GDF76" s="117"/>
      <c r="GDG76" s="117"/>
      <c r="GDH76" s="117"/>
      <c r="GDI76" s="117"/>
      <c r="GDJ76" s="117"/>
      <c r="GDK76" s="117"/>
      <c r="GDL76" s="117"/>
      <c r="GDM76" s="117"/>
      <c r="GDN76" s="117"/>
      <c r="GDO76" s="117"/>
      <c r="GDP76" s="117"/>
      <c r="GDQ76" s="117"/>
      <c r="GDR76" s="117"/>
      <c r="GDS76" s="117"/>
      <c r="GDT76" s="117"/>
      <c r="GDU76" s="117"/>
      <c r="GDV76" s="117"/>
      <c r="GDW76" s="117"/>
      <c r="GDX76" s="117"/>
      <c r="GDY76" s="117"/>
      <c r="GDZ76" s="117"/>
      <c r="GEA76" s="117"/>
      <c r="GEB76" s="117"/>
      <c r="GEC76" s="117"/>
      <c r="GED76" s="117"/>
      <c r="GEE76" s="117"/>
      <c r="GEF76" s="117"/>
      <c r="GEG76" s="117"/>
      <c r="GEH76" s="117"/>
      <c r="GEI76" s="117"/>
      <c r="GEJ76" s="117"/>
      <c r="GEK76" s="117"/>
      <c r="GEL76" s="117"/>
      <c r="GEM76" s="117"/>
      <c r="GEN76" s="117"/>
      <c r="GEO76" s="117"/>
      <c r="GEP76" s="117"/>
      <c r="GEQ76" s="117"/>
      <c r="GER76" s="117"/>
      <c r="GES76" s="117"/>
      <c r="GET76" s="117"/>
      <c r="GEU76" s="117"/>
      <c r="GEV76" s="117"/>
      <c r="GEW76" s="117"/>
      <c r="GEX76" s="117"/>
      <c r="GEY76" s="117"/>
      <c r="GEZ76" s="117"/>
      <c r="GFA76" s="117"/>
      <c r="GFB76" s="117"/>
      <c r="GFC76" s="117"/>
      <c r="GFD76" s="117"/>
      <c r="GFE76" s="117"/>
      <c r="GFF76" s="117"/>
      <c r="GFG76" s="117"/>
      <c r="GFH76" s="117"/>
      <c r="GFI76" s="117"/>
      <c r="GFJ76" s="117"/>
      <c r="GFK76" s="117"/>
      <c r="GFL76" s="117"/>
      <c r="GFM76" s="117"/>
      <c r="GFN76" s="117"/>
      <c r="GFO76" s="117"/>
      <c r="GFP76" s="117"/>
      <c r="GFQ76" s="117"/>
      <c r="GFR76" s="117"/>
      <c r="GFS76" s="117"/>
      <c r="GFT76" s="117"/>
      <c r="GFU76" s="117"/>
      <c r="GFV76" s="117"/>
      <c r="GFW76" s="117"/>
      <c r="GFX76" s="117"/>
      <c r="GFY76" s="117"/>
      <c r="GFZ76" s="117"/>
      <c r="GGA76" s="117"/>
      <c r="GGB76" s="117"/>
      <c r="GGC76" s="117"/>
      <c r="GGD76" s="117"/>
      <c r="GGE76" s="117"/>
      <c r="GGF76" s="117"/>
      <c r="GGG76" s="117"/>
      <c r="GGH76" s="117"/>
      <c r="GGI76" s="117"/>
      <c r="GGJ76" s="117"/>
      <c r="GGK76" s="117"/>
      <c r="GGL76" s="117"/>
      <c r="GGM76" s="117"/>
      <c r="GGN76" s="117"/>
      <c r="GGO76" s="117"/>
      <c r="GGP76" s="117"/>
      <c r="GGQ76" s="117"/>
      <c r="GGR76" s="117"/>
      <c r="GGS76" s="117"/>
      <c r="GGT76" s="117"/>
      <c r="GGU76" s="117"/>
      <c r="GGV76" s="117"/>
      <c r="GGW76" s="117"/>
      <c r="GGX76" s="117"/>
      <c r="GGY76" s="117"/>
      <c r="GGZ76" s="117"/>
      <c r="GHA76" s="117"/>
      <c r="GHB76" s="117"/>
      <c r="GHC76" s="117"/>
      <c r="GHD76" s="117"/>
      <c r="GHE76" s="117"/>
      <c r="GHF76" s="117"/>
      <c r="GHG76" s="117"/>
      <c r="GHH76" s="117"/>
      <c r="GHI76" s="117"/>
      <c r="GHJ76" s="117"/>
      <c r="GHK76" s="117"/>
      <c r="GHL76" s="117"/>
      <c r="GHM76" s="117"/>
      <c r="GHN76" s="117"/>
      <c r="GHO76" s="117"/>
      <c r="GHP76" s="117"/>
      <c r="GHQ76" s="117"/>
      <c r="GHR76" s="117"/>
      <c r="GHS76" s="117"/>
      <c r="GHT76" s="117"/>
      <c r="GHU76" s="117"/>
      <c r="GHV76" s="117"/>
      <c r="GHW76" s="117"/>
      <c r="GHX76" s="117"/>
      <c r="GHY76" s="117"/>
      <c r="GHZ76" s="117"/>
      <c r="GIA76" s="117"/>
      <c r="GIB76" s="117"/>
      <c r="GIC76" s="117"/>
      <c r="GID76" s="117"/>
      <c r="GIE76" s="117"/>
      <c r="GIF76" s="117"/>
      <c r="GIG76" s="117"/>
      <c r="GIH76" s="117"/>
      <c r="GII76" s="117"/>
      <c r="GIJ76" s="117"/>
      <c r="GIK76" s="117"/>
      <c r="GIL76" s="117"/>
      <c r="GIM76" s="117"/>
      <c r="GIN76" s="117"/>
      <c r="GIO76" s="117"/>
      <c r="GIP76" s="117"/>
      <c r="GIQ76" s="117"/>
      <c r="GIR76" s="117"/>
      <c r="GIS76" s="117"/>
      <c r="GIT76" s="117"/>
      <c r="GIU76" s="117"/>
      <c r="GIV76" s="117"/>
      <c r="GIW76" s="117"/>
      <c r="GIX76" s="117"/>
      <c r="GIY76" s="117"/>
      <c r="GIZ76" s="117"/>
      <c r="GJA76" s="117"/>
      <c r="GJB76" s="117"/>
      <c r="GJC76" s="117"/>
      <c r="GJD76" s="117"/>
      <c r="GJE76" s="117"/>
      <c r="GJF76" s="117"/>
      <c r="GJG76" s="117"/>
      <c r="GJH76" s="117"/>
      <c r="GJI76" s="117"/>
      <c r="GJJ76" s="117"/>
      <c r="GJK76" s="117"/>
      <c r="GJL76" s="117"/>
      <c r="GJM76" s="117"/>
      <c r="GJN76" s="117"/>
      <c r="GJO76" s="117"/>
      <c r="GJP76" s="117"/>
      <c r="GJQ76" s="117"/>
      <c r="GJR76" s="117"/>
      <c r="GJS76" s="117"/>
      <c r="GJT76" s="117"/>
      <c r="GJU76" s="117"/>
      <c r="GJV76" s="117"/>
      <c r="GJW76" s="117"/>
      <c r="GJX76" s="117"/>
      <c r="GJY76" s="117"/>
      <c r="GJZ76" s="117"/>
      <c r="GKA76" s="117"/>
      <c r="GKB76" s="117"/>
      <c r="GKC76" s="117"/>
      <c r="GKD76" s="117"/>
      <c r="GKE76" s="117"/>
      <c r="GKF76" s="117"/>
      <c r="GKG76" s="117"/>
      <c r="GKH76" s="117"/>
      <c r="GKI76" s="117"/>
      <c r="GKJ76" s="117"/>
      <c r="GKK76" s="117"/>
      <c r="GKL76" s="117"/>
      <c r="GKM76" s="117"/>
      <c r="GKN76" s="117"/>
      <c r="GKO76" s="117"/>
      <c r="GKP76" s="117"/>
      <c r="GKQ76" s="117"/>
      <c r="GKR76" s="117"/>
      <c r="GKS76" s="117"/>
      <c r="GKT76" s="117"/>
      <c r="GKU76" s="117"/>
      <c r="GKV76" s="117"/>
      <c r="GKW76" s="117"/>
      <c r="GKX76" s="117"/>
      <c r="GKY76" s="117"/>
      <c r="GKZ76" s="117"/>
      <c r="GLA76" s="117"/>
      <c r="GLB76" s="117"/>
      <c r="GLC76" s="117"/>
      <c r="GLD76" s="117"/>
      <c r="GLE76" s="117"/>
      <c r="GLF76" s="117"/>
      <c r="GLG76" s="117"/>
      <c r="GLH76" s="117"/>
      <c r="GLI76" s="117"/>
      <c r="GLJ76" s="117"/>
      <c r="GLK76" s="117"/>
      <c r="GLL76" s="117"/>
      <c r="GLM76" s="117"/>
      <c r="GLN76" s="117"/>
      <c r="GLO76" s="117"/>
      <c r="GLP76" s="117"/>
      <c r="GLQ76" s="117"/>
      <c r="GLR76" s="117"/>
      <c r="GLS76" s="117"/>
      <c r="GLT76" s="117"/>
      <c r="GLU76" s="117"/>
      <c r="GLV76" s="117"/>
      <c r="GLW76" s="117"/>
      <c r="GLX76" s="117"/>
      <c r="GLY76" s="117"/>
      <c r="GLZ76" s="117"/>
      <c r="GMA76" s="117"/>
      <c r="GMB76" s="117"/>
      <c r="GMC76" s="117"/>
      <c r="GMD76" s="117"/>
      <c r="GME76" s="117"/>
      <c r="GMF76" s="117"/>
      <c r="GMG76" s="117"/>
      <c r="GMH76" s="117"/>
      <c r="GMI76" s="117"/>
      <c r="GMJ76" s="117"/>
      <c r="GMK76" s="117"/>
      <c r="GML76" s="117"/>
      <c r="GMM76" s="117"/>
      <c r="GMN76" s="117"/>
      <c r="GMO76" s="117"/>
      <c r="GMP76" s="117"/>
      <c r="GMQ76" s="117"/>
      <c r="GMR76" s="117"/>
      <c r="GMS76" s="117"/>
      <c r="GMT76" s="117"/>
      <c r="GMU76" s="117"/>
      <c r="GMV76" s="117"/>
      <c r="GMW76" s="117"/>
      <c r="GMX76" s="117"/>
      <c r="GMY76" s="117"/>
      <c r="GMZ76" s="117"/>
      <c r="GNA76" s="117"/>
      <c r="GNB76" s="117"/>
      <c r="GNC76" s="117"/>
      <c r="GND76" s="117"/>
      <c r="GNE76" s="117"/>
      <c r="GNF76" s="117"/>
      <c r="GNG76" s="117"/>
      <c r="GNH76" s="117"/>
      <c r="GNI76" s="117"/>
      <c r="GNJ76" s="117"/>
      <c r="GNK76" s="117"/>
      <c r="GNL76" s="117"/>
      <c r="GNM76" s="117"/>
      <c r="GNN76" s="117"/>
      <c r="GNO76" s="117"/>
      <c r="GNP76" s="117"/>
      <c r="GNQ76" s="117"/>
      <c r="GNR76" s="117"/>
      <c r="GNS76" s="117"/>
      <c r="GNT76" s="117"/>
      <c r="GNU76" s="117"/>
      <c r="GNV76" s="117"/>
      <c r="GNW76" s="117"/>
      <c r="GNX76" s="117"/>
      <c r="GNY76" s="117"/>
      <c r="GNZ76" s="117"/>
      <c r="GOA76" s="117"/>
      <c r="GOB76" s="117"/>
      <c r="GOC76" s="117"/>
      <c r="GOD76" s="117"/>
      <c r="GOE76" s="117"/>
      <c r="GOF76" s="117"/>
      <c r="GOG76" s="117"/>
      <c r="GOH76" s="117"/>
      <c r="GOI76" s="117"/>
      <c r="GOJ76" s="117"/>
      <c r="GOK76" s="117"/>
      <c r="GOL76" s="117"/>
      <c r="GOM76" s="117"/>
      <c r="GON76" s="117"/>
      <c r="GOO76" s="117"/>
      <c r="GOP76" s="117"/>
      <c r="GOQ76" s="117"/>
      <c r="GOR76" s="117"/>
      <c r="GOS76" s="117"/>
      <c r="GOT76" s="117"/>
      <c r="GOU76" s="117"/>
      <c r="GOV76" s="117"/>
      <c r="GOW76" s="117"/>
      <c r="GOX76" s="117"/>
      <c r="GOY76" s="117"/>
      <c r="GOZ76" s="117"/>
      <c r="GPA76" s="117"/>
      <c r="GPB76" s="117"/>
      <c r="GPC76" s="117"/>
      <c r="GPD76" s="117"/>
      <c r="GPE76" s="117"/>
      <c r="GPF76" s="117"/>
      <c r="GPG76" s="117"/>
      <c r="GPH76" s="117"/>
      <c r="GPI76" s="117"/>
      <c r="GPJ76" s="117"/>
      <c r="GPK76" s="117"/>
      <c r="GPL76" s="117"/>
      <c r="GPM76" s="117"/>
      <c r="GPN76" s="117"/>
      <c r="GPO76" s="117"/>
      <c r="GPP76" s="117"/>
      <c r="GPQ76" s="117"/>
      <c r="GPR76" s="117"/>
      <c r="GPS76" s="117"/>
      <c r="GPT76" s="117"/>
      <c r="GPU76" s="117"/>
      <c r="GPV76" s="117"/>
      <c r="GPW76" s="117"/>
      <c r="GPX76" s="117"/>
      <c r="GPY76" s="117"/>
      <c r="GPZ76" s="117"/>
      <c r="GQA76" s="117"/>
      <c r="GQB76" s="117"/>
      <c r="GQC76" s="117"/>
      <c r="GQD76" s="117"/>
      <c r="GQE76" s="117"/>
      <c r="GQF76" s="117"/>
      <c r="GQG76" s="117"/>
      <c r="GQH76" s="117"/>
      <c r="GQI76" s="117"/>
      <c r="GQJ76" s="117"/>
      <c r="GQK76" s="117"/>
      <c r="GQL76" s="117"/>
      <c r="GQM76" s="117"/>
      <c r="GQN76" s="117"/>
      <c r="GQO76" s="117"/>
      <c r="GQP76" s="117"/>
      <c r="GQQ76" s="117"/>
      <c r="GQR76" s="117"/>
      <c r="GQS76" s="117"/>
      <c r="GQT76" s="117"/>
      <c r="GQU76" s="117"/>
      <c r="GQV76" s="117"/>
      <c r="GQW76" s="117"/>
      <c r="GQX76" s="117"/>
      <c r="GQY76" s="117"/>
      <c r="GQZ76" s="117"/>
      <c r="GRA76" s="117"/>
      <c r="GRB76" s="117"/>
      <c r="GRC76" s="117"/>
      <c r="GRD76" s="117"/>
      <c r="GRE76" s="117"/>
      <c r="GRF76" s="117"/>
      <c r="GRG76" s="117"/>
      <c r="GRH76" s="117"/>
      <c r="GRI76" s="117"/>
      <c r="GRJ76" s="117"/>
      <c r="GRK76" s="117"/>
      <c r="GRL76" s="117"/>
      <c r="GRM76" s="117"/>
      <c r="GRN76" s="117"/>
      <c r="GRO76" s="117"/>
      <c r="GRP76" s="117"/>
      <c r="GRQ76" s="117"/>
      <c r="GRR76" s="117"/>
      <c r="GRS76" s="117"/>
      <c r="GRT76" s="117"/>
      <c r="GRU76" s="117"/>
      <c r="GRV76" s="117"/>
      <c r="GRW76" s="117"/>
      <c r="GRX76" s="117"/>
      <c r="GRY76" s="117"/>
      <c r="GRZ76" s="117"/>
      <c r="GSA76" s="117"/>
      <c r="GSB76" s="117"/>
      <c r="GSC76" s="117"/>
      <c r="GSD76" s="117"/>
      <c r="GSE76" s="117"/>
      <c r="GSF76" s="117"/>
      <c r="GSG76" s="117"/>
      <c r="GSH76" s="117"/>
      <c r="GSI76" s="117"/>
      <c r="GSJ76" s="117"/>
      <c r="GSK76" s="117"/>
      <c r="GSL76" s="117"/>
      <c r="GSM76" s="117"/>
      <c r="GSN76" s="117"/>
      <c r="GSO76" s="117"/>
      <c r="GSP76" s="117"/>
      <c r="GSQ76" s="117"/>
      <c r="GSR76" s="117"/>
      <c r="GSS76" s="117"/>
      <c r="GST76" s="117"/>
      <c r="GSU76" s="117"/>
      <c r="GSV76" s="117"/>
      <c r="GSW76" s="117"/>
      <c r="GSX76" s="117"/>
      <c r="GSY76" s="117"/>
      <c r="GSZ76" s="117"/>
      <c r="GTA76" s="117"/>
      <c r="GTB76" s="117"/>
      <c r="GTC76" s="117"/>
      <c r="GTD76" s="117"/>
      <c r="GTE76" s="117"/>
      <c r="GTF76" s="117"/>
      <c r="GTG76" s="117"/>
      <c r="GTH76" s="117"/>
      <c r="GTI76" s="117"/>
      <c r="GTJ76" s="117"/>
      <c r="GTK76" s="117"/>
      <c r="GTL76" s="117"/>
      <c r="GTM76" s="117"/>
      <c r="GTN76" s="117"/>
      <c r="GTO76" s="117"/>
      <c r="GTP76" s="117"/>
      <c r="GTQ76" s="117"/>
      <c r="GTR76" s="117"/>
      <c r="GTS76" s="117"/>
      <c r="GTT76" s="117"/>
      <c r="GTU76" s="117"/>
      <c r="GTV76" s="117"/>
      <c r="GTW76" s="117"/>
      <c r="GTX76" s="117"/>
      <c r="GTY76" s="117"/>
      <c r="GTZ76" s="117"/>
      <c r="GUA76" s="117"/>
      <c r="GUB76" s="117"/>
      <c r="GUC76" s="117"/>
      <c r="GUD76" s="117"/>
      <c r="GUE76" s="117"/>
      <c r="GUF76" s="117"/>
      <c r="GUG76" s="117"/>
      <c r="GUH76" s="117"/>
      <c r="GUI76" s="117"/>
      <c r="GUJ76" s="117"/>
      <c r="GUK76" s="117"/>
      <c r="GUL76" s="117"/>
      <c r="GUM76" s="117"/>
      <c r="GUN76" s="117"/>
      <c r="GUO76" s="117"/>
      <c r="GUP76" s="117"/>
      <c r="GUQ76" s="117"/>
      <c r="GUR76" s="117"/>
      <c r="GUS76" s="117"/>
      <c r="GUT76" s="117"/>
      <c r="GUU76" s="117"/>
      <c r="GUV76" s="117"/>
      <c r="GUW76" s="117"/>
      <c r="GUX76" s="117"/>
      <c r="GUY76" s="117"/>
      <c r="GUZ76" s="117"/>
      <c r="GVA76" s="117"/>
      <c r="GVB76" s="117"/>
      <c r="GVC76" s="117"/>
      <c r="GVD76" s="117"/>
      <c r="GVE76" s="117"/>
      <c r="GVF76" s="117"/>
      <c r="GVG76" s="117"/>
      <c r="GVH76" s="117"/>
      <c r="GVI76" s="117"/>
      <c r="GVJ76" s="117"/>
      <c r="GVK76" s="117"/>
      <c r="GVL76" s="117"/>
      <c r="GVM76" s="117"/>
      <c r="GVN76" s="117"/>
      <c r="GVO76" s="117"/>
      <c r="GVP76" s="117"/>
      <c r="GVQ76" s="117"/>
      <c r="GVR76" s="117"/>
      <c r="GVS76" s="117"/>
      <c r="GVT76" s="117"/>
      <c r="GVU76" s="117"/>
      <c r="GVV76" s="117"/>
      <c r="GVW76" s="117"/>
      <c r="GVX76" s="117"/>
      <c r="GVY76" s="117"/>
      <c r="GVZ76" s="117"/>
      <c r="GWA76" s="117"/>
      <c r="GWB76" s="117"/>
      <c r="GWC76" s="117"/>
      <c r="GWD76" s="117"/>
      <c r="GWE76" s="117"/>
      <c r="GWF76" s="117"/>
      <c r="GWG76" s="117"/>
      <c r="GWH76" s="117"/>
      <c r="GWI76" s="117"/>
      <c r="GWJ76" s="117"/>
      <c r="GWK76" s="117"/>
      <c r="GWL76" s="117"/>
      <c r="GWM76" s="117"/>
      <c r="GWN76" s="117"/>
      <c r="GWO76" s="117"/>
      <c r="GWP76" s="117"/>
      <c r="GWQ76" s="117"/>
      <c r="GWR76" s="117"/>
      <c r="GWS76" s="117"/>
      <c r="GWT76" s="117"/>
      <c r="GWU76" s="117"/>
      <c r="GWV76" s="117"/>
      <c r="GWW76" s="117"/>
      <c r="GWX76" s="117"/>
      <c r="GWY76" s="117"/>
      <c r="GWZ76" s="117"/>
      <c r="GXA76" s="117"/>
      <c r="GXB76" s="117"/>
      <c r="GXC76" s="117"/>
      <c r="GXD76" s="117"/>
      <c r="GXE76" s="117"/>
      <c r="GXF76" s="117"/>
      <c r="GXG76" s="117"/>
      <c r="GXH76" s="117"/>
      <c r="GXI76" s="117"/>
      <c r="GXJ76" s="117"/>
      <c r="GXK76" s="117"/>
      <c r="GXL76" s="117"/>
      <c r="GXM76" s="117"/>
      <c r="GXN76" s="117"/>
      <c r="GXO76" s="117"/>
      <c r="GXP76" s="117"/>
      <c r="GXQ76" s="117"/>
      <c r="GXR76" s="117"/>
      <c r="GXS76" s="117"/>
      <c r="GXT76" s="117"/>
      <c r="GXU76" s="117"/>
      <c r="GXV76" s="117"/>
      <c r="GXW76" s="117"/>
      <c r="GXX76" s="117"/>
      <c r="GXY76" s="117"/>
      <c r="GXZ76" s="117"/>
      <c r="GYA76" s="117"/>
      <c r="GYB76" s="117"/>
      <c r="GYC76" s="117"/>
      <c r="GYD76" s="117"/>
      <c r="GYE76" s="117"/>
      <c r="GYF76" s="117"/>
      <c r="GYG76" s="117"/>
      <c r="GYH76" s="117"/>
      <c r="GYI76" s="117"/>
      <c r="GYJ76" s="117"/>
      <c r="GYK76" s="117"/>
      <c r="GYL76" s="117"/>
      <c r="GYM76" s="117"/>
      <c r="GYN76" s="117"/>
      <c r="GYO76" s="117"/>
      <c r="GYP76" s="117"/>
      <c r="GYQ76" s="117"/>
      <c r="GYR76" s="117"/>
      <c r="GYS76" s="117"/>
      <c r="GYT76" s="117"/>
      <c r="GYU76" s="117"/>
      <c r="GYV76" s="117"/>
      <c r="GYW76" s="117"/>
      <c r="GYX76" s="117"/>
      <c r="GYY76" s="117"/>
      <c r="GYZ76" s="117"/>
      <c r="GZA76" s="117"/>
      <c r="GZB76" s="117"/>
      <c r="GZC76" s="117"/>
      <c r="GZD76" s="117"/>
      <c r="GZE76" s="117"/>
      <c r="GZF76" s="117"/>
      <c r="GZG76" s="117"/>
      <c r="GZH76" s="117"/>
      <c r="GZI76" s="117"/>
      <c r="GZJ76" s="117"/>
      <c r="GZK76" s="117"/>
      <c r="GZL76" s="117"/>
      <c r="GZM76" s="117"/>
      <c r="GZN76" s="117"/>
      <c r="GZO76" s="117"/>
      <c r="GZP76" s="117"/>
      <c r="GZQ76" s="117"/>
      <c r="GZR76" s="117"/>
      <c r="GZS76" s="117"/>
      <c r="GZT76" s="117"/>
      <c r="GZU76" s="117"/>
      <c r="GZV76" s="117"/>
      <c r="GZW76" s="117"/>
      <c r="GZX76" s="117"/>
      <c r="GZY76" s="117"/>
      <c r="GZZ76" s="117"/>
      <c r="HAA76" s="117"/>
      <c r="HAB76" s="117"/>
      <c r="HAC76" s="117"/>
      <c r="HAD76" s="117"/>
      <c r="HAE76" s="117"/>
      <c r="HAF76" s="117"/>
      <c r="HAG76" s="117"/>
      <c r="HAH76" s="117"/>
      <c r="HAI76" s="117"/>
      <c r="HAJ76" s="117"/>
      <c r="HAK76" s="117"/>
      <c r="HAL76" s="117"/>
      <c r="HAM76" s="117"/>
      <c r="HAN76" s="117"/>
      <c r="HAO76" s="117"/>
      <c r="HAP76" s="117"/>
      <c r="HAQ76" s="117"/>
      <c r="HAR76" s="117"/>
      <c r="HAS76" s="117"/>
      <c r="HAT76" s="117"/>
      <c r="HAU76" s="117"/>
      <c r="HAV76" s="117"/>
      <c r="HAW76" s="117"/>
      <c r="HAX76" s="117"/>
      <c r="HAY76" s="117"/>
      <c r="HAZ76" s="117"/>
      <c r="HBA76" s="117"/>
      <c r="HBB76" s="117"/>
      <c r="HBC76" s="117"/>
      <c r="HBD76" s="117"/>
      <c r="HBE76" s="117"/>
      <c r="HBF76" s="117"/>
      <c r="HBG76" s="117"/>
      <c r="HBH76" s="117"/>
      <c r="HBI76" s="117"/>
      <c r="HBJ76" s="117"/>
      <c r="HBK76" s="117"/>
      <c r="HBL76" s="117"/>
      <c r="HBM76" s="117"/>
      <c r="HBN76" s="117"/>
      <c r="HBO76" s="117"/>
      <c r="HBP76" s="117"/>
      <c r="HBQ76" s="117"/>
      <c r="HBR76" s="117"/>
      <c r="HBS76" s="117"/>
      <c r="HBT76" s="117"/>
      <c r="HBU76" s="117"/>
      <c r="HBV76" s="117"/>
      <c r="HBW76" s="117"/>
      <c r="HBX76" s="117"/>
      <c r="HBY76" s="117"/>
      <c r="HBZ76" s="117"/>
      <c r="HCA76" s="117"/>
      <c r="HCB76" s="117"/>
      <c r="HCC76" s="117"/>
      <c r="HCD76" s="117"/>
      <c r="HCE76" s="117"/>
      <c r="HCF76" s="117"/>
      <c r="HCG76" s="117"/>
      <c r="HCH76" s="117"/>
      <c r="HCI76" s="117"/>
      <c r="HCJ76" s="117"/>
      <c r="HCK76" s="117"/>
      <c r="HCL76" s="117"/>
      <c r="HCM76" s="117"/>
      <c r="HCN76" s="117"/>
      <c r="HCO76" s="117"/>
      <c r="HCP76" s="117"/>
      <c r="HCQ76" s="117"/>
      <c r="HCR76" s="117"/>
      <c r="HCS76" s="117"/>
      <c r="HCT76" s="117"/>
      <c r="HCU76" s="117"/>
      <c r="HCV76" s="117"/>
      <c r="HCW76" s="117"/>
      <c r="HCX76" s="117"/>
      <c r="HCY76" s="117"/>
      <c r="HCZ76" s="117"/>
      <c r="HDA76" s="117"/>
      <c r="HDB76" s="117"/>
      <c r="HDC76" s="117"/>
      <c r="HDD76" s="117"/>
      <c r="HDE76" s="117"/>
      <c r="HDF76" s="117"/>
      <c r="HDG76" s="117"/>
      <c r="HDH76" s="117"/>
      <c r="HDI76" s="117"/>
      <c r="HDJ76" s="117"/>
      <c r="HDK76" s="117"/>
      <c r="HDL76" s="117"/>
      <c r="HDM76" s="117"/>
      <c r="HDN76" s="117"/>
      <c r="HDO76" s="117"/>
      <c r="HDP76" s="117"/>
      <c r="HDQ76" s="117"/>
      <c r="HDR76" s="117"/>
      <c r="HDS76" s="117"/>
      <c r="HDT76" s="117"/>
      <c r="HDU76" s="117"/>
      <c r="HDV76" s="117"/>
      <c r="HDW76" s="117"/>
      <c r="HDX76" s="117"/>
      <c r="HDY76" s="117"/>
      <c r="HDZ76" s="117"/>
      <c r="HEA76" s="117"/>
      <c r="HEB76" s="117"/>
      <c r="HEC76" s="117"/>
      <c r="HED76" s="117"/>
      <c r="HEE76" s="117"/>
      <c r="HEF76" s="117"/>
      <c r="HEG76" s="117"/>
      <c r="HEH76" s="117"/>
      <c r="HEI76" s="117"/>
      <c r="HEJ76" s="117"/>
      <c r="HEK76" s="117"/>
      <c r="HEL76" s="117"/>
      <c r="HEM76" s="117"/>
      <c r="HEN76" s="117"/>
      <c r="HEO76" s="117"/>
      <c r="HEP76" s="117"/>
      <c r="HEQ76" s="117"/>
      <c r="HER76" s="117"/>
      <c r="HES76" s="117"/>
      <c r="HET76" s="117"/>
      <c r="HEU76" s="117"/>
      <c r="HEV76" s="117"/>
      <c r="HEW76" s="117"/>
      <c r="HEX76" s="117"/>
      <c r="HEY76" s="117"/>
      <c r="HEZ76" s="117"/>
      <c r="HFA76" s="117"/>
      <c r="HFB76" s="117"/>
      <c r="HFC76" s="117"/>
      <c r="HFD76" s="117"/>
      <c r="HFE76" s="117"/>
      <c r="HFF76" s="117"/>
      <c r="HFG76" s="117"/>
      <c r="HFH76" s="117"/>
      <c r="HFI76" s="117"/>
      <c r="HFJ76" s="117"/>
      <c r="HFK76" s="117"/>
      <c r="HFL76" s="117"/>
      <c r="HFM76" s="117"/>
      <c r="HFN76" s="117"/>
      <c r="HFO76" s="117"/>
      <c r="HFP76" s="117"/>
      <c r="HFQ76" s="117"/>
      <c r="HFR76" s="117"/>
      <c r="HFS76" s="117"/>
      <c r="HFT76" s="117"/>
      <c r="HFU76" s="117"/>
      <c r="HFV76" s="117"/>
      <c r="HFW76" s="117"/>
      <c r="HFX76" s="117"/>
      <c r="HFY76" s="117"/>
      <c r="HFZ76" s="117"/>
      <c r="HGA76" s="117"/>
      <c r="HGB76" s="117"/>
      <c r="HGC76" s="117"/>
      <c r="HGD76" s="117"/>
      <c r="HGE76" s="117"/>
      <c r="HGF76" s="117"/>
      <c r="HGG76" s="117"/>
      <c r="HGH76" s="117"/>
      <c r="HGI76" s="117"/>
      <c r="HGJ76" s="117"/>
      <c r="HGK76" s="117"/>
      <c r="HGL76" s="117"/>
      <c r="HGM76" s="117"/>
      <c r="HGN76" s="117"/>
      <c r="HGO76" s="117"/>
      <c r="HGP76" s="117"/>
      <c r="HGQ76" s="117"/>
      <c r="HGR76" s="117"/>
      <c r="HGS76" s="117"/>
      <c r="HGT76" s="117"/>
      <c r="HGU76" s="117"/>
      <c r="HGV76" s="117"/>
      <c r="HGW76" s="117"/>
      <c r="HGX76" s="117"/>
      <c r="HGY76" s="117"/>
      <c r="HGZ76" s="117"/>
      <c r="HHA76" s="117"/>
      <c r="HHB76" s="117"/>
      <c r="HHC76" s="117"/>
      <c r="HHD76" s="117"/>
      <c r="HHE76" s="117"/>
      <c r="HHF76" s="117"/>
      <c r="HHG76" s="117"/>
      <c r="HHH76" s="117"/>
      <c r="HHI76" s="117"/>
      <c r="HHJ76" s="117"/>
      <c r="HHK76" s="117"/>
      <c r="HHL76" s="117"/>
      <c r="HHM76" s="117"/>
      <c r="HHN76" s="117"/>
      <c r="HHO76" s="117"/>
      <c r="HHP76" s="117"/>
      <c r="HHQ76" s="117"/>
      <c r="HHR76" s="117"/>
      <c r="HHS76" s="117"/>
      <c r="HHT76" s="117"/>
      <c r="HHU76" s="117"/>
      <c r="HHV76" s="117"/>
      <c r="HHW76" s="117"/>
      <c r="HHX76" s="117"/>
      <c r="HHY76" s="117"/>
      <c r="HHZ76" s="117"/>
      <c r="HIA76" s="117"/>
      <c r="HIB76" s="117"/>
      <c r="HIC76" s="117"/>
      <c r="HID76" s="117"/>
      <c r="HIE76" s="117"/>
      <c r="HIF76" s="117"/>
      <c r="HIG76" s="117"/>
      <c r="HIH76" s="117"/>
      <c r="HII76" s="117"/>
      <c r="HIJ76" s="117"/>
      <c r="HIK76" s="117"/>
      <c r="HIL76" s="117"/>
      <c r="HIM76" s="117"/>
      <c r="HIN76" s="117"/>
      <c r="HIO76" s="117"/>
      <c r="HIP76" s="117"/>
      <c r="HIQ76" s="117"/>
      <c r="HIR76" s="117"/>
      <c r="HIS76" s="117"/>
      <c r="HIT76" s="117"/>
      <c r="HIU76" s="117"/>
      <c r="HIV76" s="117"/>
      <c r="HIW76" s="117"/>
      <c r="HIX76" s="117"/>
      <c r="HIY76" s="117"/>
      <c r="HIZ76" s="117"/>
      <c r="HJA76" s="117"/>
      <c r="HJB76" s="117"/>
      <c r="HJC76" s="117"/>
      <c r="HJD76" s="117"/>
      <c r="HJE76" s="117"/>
      <c r="HJF76" s="117"/>
      <c r="HJG76" s="117"/>
      <c r="HJH76" s="117"/>
      <c r="HJI76" s="117"/>
      <c r="HJJ76" s="117"/>
      <c r="HJK76" s="117"/>
      <c r="HJL76" s="117"/>
      <c r="HJM76" s="117"/>
      <c r="HJN76" s="117"/>
      <c r="HJO76" s="117"/>
      <c r="HJP76" s="117"/>
      <c r="HJQ76" s="117"/>
      <c r="HJR76" s="117"/>
      <c r="HJS76" s="117"/>
      <c r="HJT76" s="117"/>
      <c r="HJU76" s="117"/>
      <c r="HJV76" s="117"/>
      <c r="HJW76" s="117"/>
      <c r="HJX76" s="117"/>
      <c r="HJY76" s="117"/>
      <c r="HJZ76" s="117"/>
      <c r="HKA76" s="117"/>
      <c r="HKB76" s="117"/>
      <c r="HKC76" s="117"/>
      <c r="HKD76" s="117"/>
      <c r="HKE76" s="117"/>
      <c r="HKF76" s="117"/>
      <c r="HKG76" s="117"/>
      <c r="HKH76" s="117"/>
      <c r="HKI76" s="117"/>
      <c r="HKJ76" s="117"/>
      <c r="HKK76" s="117"/>
      <c r="HKL76" s="117"/>
      <c r="HKM76" s="117"/>
      <c r="HKN76" s="117"/>
      <c r="HKO76" s="117"/>
      <c r="HKP76" s="117"/>
      <c r="HKQ76" s="117"/>
      <c r="HKR76" s="117"/>
      <c r="HKS76" s="117"/>
      <c r="HKT76" s="117"/>
      <c r="HKU76" s="117"/>
      <c r="HKV76" s="117"/>
      <c r="HKW76" s="117"/>
      <c r="HKX76" s="117"/>
      <c r="HKY76" s="117"/>
      <c r="HKZ76" s="117"/>
      <c r="HLA76" s="117"/>
      <c r="HLB76" s="117"/>
      <c r="HLC76" s="117"/>
      <c r="HLD76" s="117"/>
      <c r="HLE76" s="117"/>
      <c r="HLF76" s="117"/>
      <c r="HLG76" s="117"/>
      <c r="HLH76" s="117"/>
      <c r="HLI76" s="117"/>
      <c r="HLJ76" s="117"/>
      <c r="HLK76" s="117"/>
      <c r="HLL76" s="117"/>
      <c r="HLM76" s="117"/>
      <c r="HLN76" s="117"/>
      <c r="HLO76" s="117"/>
      <c r="HLP76" s="117"/>
      <c r="HLQ76" s="117"/>
      <c r="HLR76" s="117"/>
      <c r="HLS76" s="117"/>
      <c r="HLT76" s="117"/>
      <c r="HLU76" s="117"/>
      <c r="HLV76" s="117"/>
      <c r="HLW76" s="117"/>
      <c r="HLX76" s="117"/>
      <c r="HLY76" s="117"/>
      <c r="HLZ76" s="117"/>
      <c r="HMA76" s="117"/>
      <c r="HMB76" s="117"/>
      <c r="HMC76" s="117"/>
      <c r="HMD76" s="117"/>
      <c r="HME76" s="117"/>
      <c r="HMF76" s="117"/>
      <c r="HMG76" s="117"/>
      <c r="HMH76" s="117"/>
      <c r="HMI76" s="117"/>
      <c r="HMJ76" s="117"/>
      <c r="HMK76" s="117"/>
      <c r="HML76" s="117"/>
      <c r="HMM76" s="117"/>
      <c r="HMN76" s="117"/>
      <c r="HMO76" s="117"/>
      <c r="HMP76" s="117"/>
      <c r="HMQ76" s="117"/>
      <c r="HMR76" s="117"/>
      <c r="HMS76" s="117"/>
      <c r="HMT76" s="117"/>
      <c r="HMU76" s="117"/>
      <c r="HMV76" s="117"/>
      <c r="HMW76" s="117"/>
      <c r="HMX76" s="117"/>
      <c r="HMY76" s="117"/>
      <c r="HMZ76" s="117"/>
      <c r="HNA76" s="117"/>
      <c r="HNB76" s="117"/>
      <c r="HNC76" s="117"/>
      <c r="HND76" s="117"/>
      <c r="HNE76" s="117"/>
      <c r="HNF76" s="117"/>
      <c r="HNG76" s="117"/>
      <c r="HNH76" s="117"/>
      <c r="HNI76" s="117"/>
      <c r="HNJ76" s="117"/>
      <c r="HNK76" s="117"/>
      <c r="HNL76" s="117"/>
      <c r="HNM76" s="117"/>
      <c r="HNN76" s="117"/>
      <c r="HNO76" s="117"/>
      <c r="HNP76" s="117"/>
      <c r="HNQ76" s="117"/>
      <c r="HNR76" s="117"/>
      <c r="HNS76" s="117"/>
      <c r="HNT76" s="117"/>
      <c r="HNU76" s="117"/>
      <c r="HNV76" s="117"/>
      <c r="HNW76" s="117"/>
      <c r="HNX76" s="117"/>
      <c r="HNY76" s="117"/>
      <c r="HNZ76" s="117"/>
      <c r="HOA76" s="117"/>
      <c r="HOB76" s="117"/>
      <c r="HOC76" s="117"/>
      <c r="HOD76" s="117"/>
      <c r="HOE76" s="117"/>
      <c r="HOF76" s="117"/>
      <c r="HOG76" s="117"/>
      <c r="HOH76" s="117"/>
      <c r="HOI76" s="117"/>
      <c r="HOJ76" s="117"/>
      <c r="HOK76" s="117"/>
      <c r="HOL76" s="117"/>
      <c r="HOM76" s="117"/>
      <c r="HON76" s="117"/>
      <c r="HOO76" s="117"/>
      <c r="HOP76" s="117"/>
      <c r="HOQ76" s="117"/>
      <c r="HOR76" s="117"/>
      <c r="HOS76" s="117"/>
      <c r="HOT76" s="117"/>
      <c r="HOU76" s="117"/>
      <c r="HOV76" s="117"/>
      <c r="HOW76" s="117"/>
      <c r="HOX76" s="117"/>
      <c r="HOY76" s="117"/>
      <c r="HOZ76" s="117"/>
      <c r="HPA76" s="117"/>
      <c r="HPB76" s="117"/>
      <c r="HPC76" s="117"/>
      <c r="HPD76" s="117"/>
      <c r="HPE76" s="117"/>
      <c r="HPF76" s="117"/>
      <c r="HPG76" s="117"/>
      <c r="HPH76" s="117"/>
      <c r="HPI76" s="117"/>
      <c r="HPJ76" s="117"/>
      <c r="HPK76" s="117"/>
      <c r="HPL76" s="117"/>
      <c r="HPM76" s="117"/>
      <c r="HPN76" s="117"/>
      <c r="HPO76" s="117"/>
      <c r="HPP76" s="117"/>
      <c r="HPQ76" s="117"/>
      <c r="HPR76" s="117"/>
      <c r="HPS76" s="117"/>
      <c r="HPT76" s="117"/>
      <c r="HPU76" s="117"/>
      <c r="HPV76" s="117"/>
      <c r="HPW76" s="117"/>
      <c r="HPX76" s="117"/>
      <c r="HPY76" s="117"/>
      <c r="HPZ76" s="117"/>
      <c r="HQA76" s="117"/>
      <c r="HQB76" s="117"/>
      <c r="HQC76" s="117"/>
      <c r="HQD76" s="117"/>
      <c r="HQE76" s="117"/>
      <c r="HQF76" s="117"/>
      <c r="HQG76" s="117"/>
      <c r="HQH76" s="117"/>
      <c r="HQI76" s="117"/>
      <c r="HQJ76" s="117"/>
      <c r="HQK76" s="117"/>
      <c r="HQL76" s="117"/>
      <c r="HQM76" s="117"/>
      <c r="HQN76" s="117"/>
      <c r="HQO76" s="117"/>
      <c r="HQP76" s="117"/>
      <c r="HQQ76" s="117"/>
      <c r="HQR76" s="117"/>
      <c r="HQS76" s="117"/>
      <c r="HQT76" s="117"/>
      <c r="HQU76" s="117"/>
      <c r="HQV76" s="117"/>
      <c r="HQW76" s="117"/>
      <c r="HQX76" s="117"/>
      <c r="HQY76" s="117"/>
      <c r="HQZ76" s="117"/>
      <c r="HRA76" s="117"/>
      <c r="HRB76" s="117"/>
      <c r="HRC76" s="117"/>
      <c r="HRD76" s="117"/>
      <c r="HRE76" s="117"/>
      <c r="HRF76" s="117"/>
      <c r="HRG76" s="117"/>
      <c r="HRH76" s="117"/>
      <c r="HRI76" s="117"/>
      <c r="HRJ76" s="117"/>
      <c r="HRK76" s="117"/>
      <c r="HRL76" s="117"/>
      <c r="HRM76" s="117"/>
      <c r="HRN76" s="117"/>
      <c r="HRO76" s="117"/>
      <c r="HRP76" s="117"/>
      <c r="HRQ76" s="117"/>
      <c r="HRR76" s="117"/>
      <c r="HRS76" s="117"/>
      <c r="HRT76" s="117"/>
      <c r="HRU76" s="117"/>
      <c r="HRV76" s="117"/>
      <c r="HRW76" s="117"/>
      <c r="HRX76" s="117"/>
      <c r="HRY76" s="117"/>
      <c r="HRZ76" s="117"/>
      <c r="HSA76" s="117"/>
      <c r="HSB76" s="117"/>
      <c r="HSC76" s="117"/>
      <c r="HSD76" s="117"/>
      <c r="HSE76" s="117"/>
      <c r="HSF76" s="117"/>
      <c r="HSG76" s="117"/>
      <c r="HSH76" s="117"/>
      <c r="HSI76" s="117"/>
      <c r="HSJ76" s="117"/>
      <c r="HSK76" s="117"/>
      <c r="HSL76" s="117"/>
      <c r="HSM76" s="117"/>
      <c r="HSN76" s="117"/>
      <c r="HSO76" s="117"/>
      <c r="HSP76" s="117"/>
      <c r="HSQ76" s="117"/>
      <c r="HSR76" s="117"/>
      <c r="HSS76" s="117"/>
      <c r="HST76" s="117"/>
      <c r="HSU76" s="117"/>
      <c r="HSV76" s="117"/>
      <c r="HSW76" s="117"/>
      <c r="HSX76" s="117"/>
      <c r="HSY76" s="117"/>
      <c r="HSZ76" s="117"/>
      <c r="HTA76" s="117"/>
      <c r="HTB76" s="117"/>
      <c r="HTC76" s="117"/>
      <c r="HTD76" s="117"/>
      <c r="HTE76" s="117"/>
      <c r="HTF76" s="117"/>
      <c r="HTG76" s="117"/>
      <c r="HTH76" s="117"/>
      <c r="HTI76" s="117"/>
      <c r="HTJ76" s="117"/>
      <c r="HTK76" s="117"/>
      <c r="HTL76" s="117"/>
      <c r="HTM76" s="117"/>
      <c r="HTN76" s="117"/>
      <c r="HTO76" s="117"/>
      <c r="HTP76" s="117"/>
      <c r="HTQ76" s="117"/>
      <c r="HTR76" s="117"/>
      <c r="HTS76" s="117"/>
      <c r="HTT76" s="117"/>
      <c r="HTU76" s="117"/>
      <c r="HTV76" s="117"/>
      <c r="HTW76" s="117"/>
      <c r="HTX76" s="117"/>
      <c r="HTY76" s="117"/>
      <c r="HTZ76" s="117"/>
      <c r="HUA76" s="117"/>
      <c r="HUB76" s="117"/>
      <c r="HUC76" s="117"/>
      <c r="HUD76" s="117"/>
      <c r="HUE76" s="117"/>
      <c r="HUF76" s="117"/>
      <c r="HUG76" s="117"/>
      <c r="HUH76" s="117"/>
      <c r="HUI76" s="117"/>
      <c r="HUJ76" s="117"/>
      <c r="HUK76" s="117"/>
      <c r="HUL76" s="117"/>
      <c r="HUM76" s="117"/>
      <c r="HUN76" s="117"/>
      <c r="HUO76" s="117"/>
      <c r="HUP76" s="117"/>
      <c r="HUQ76" s="117"/>
      <c r="HUR76" s="117"/>
      <c r="HUS76" s="117"/>
      <c r="HUT76" s="117"/>
      <c r="HUU76" s="117"/>
      <c r="HUV76" s="117"/>
      <c r="HUW76" s="117"/>
      <c r="HUX76" s="117"/>
      <c r="HUY76" s="117"/>
      <c r="HUZ76" s="117"/>
      <c r="HVA76" s="117"/>
      <c r="HVB76" s="117"/>
      <c r="HVC76" s="117"/>
      <c r="HVD76" s="117"/>
      <c r="HVE76" s="117"/>
      <c r="HVF76" s="117"/>
      <c r="HVG76" s="117"/>
      <c r="HVH76" s="117"/>
      <c r="HVI76" s="117"/>
      <c r="HVJ76" s="117"/>
      <c r="HVK76" s="117"/>
      <c r="HVL76" s="117"/>
      <c r="HVM76" s="117"/>
      <c r="HVN76" s="117"/>
      <c r="HVO76" s="117"/>
      <c r="HVP76" s="117"/>
      <c r="HVQ76" s="117"/>
      <c r="HVR76" s="117"/>
      <c r="HVS76" s="117"/>
      <c r="HVT76" s="117"/>
      <c r="HVU76" s="117"/>
      <c r="HVV76" s="117"/>
      <c r="HVW76" s="117"/>
      <c r="HVX76" s="117"/>
      <c r="HVY76" s="117"/>
      <c r="HVZ76" s="117"/>
      <c r="HWA76" s="117"/>
      <c r="HWB76" s="117"/>
      <c r="HWC76" s="117"/>
      <c r="HWD76" s="117"/>
      <c r="HWE76" s="117"/>
      <c r="HWF76" s="117"/>
      <c r="HWG76" s="117"/>
      <c r="HWH76" s="117"/>
      <c r="HWI76" s="117"/>
      <c r="HWJ76" s="117"/>
      <c r="HWK76" s="117"/>
      <c r="HWL76" s="117"/>
      <c r="HWM76" s="117"/>
      <c r="HWN76" s="117"/>
      <c r="HWO76" s="117"/>
      <c r="HWP76" s="117"/>
      <c r="HWQ76" s="117"/>
      <c r="HWR76" s="117"/>
      <c r="HWS76" s="117"/>
      <c r="HWT76" s="117"/>
      <c r="HWU76" s="117"/>
      <c r="HWV76" s="117"/>
      <c r="HWW76" s="117"/>
      <c r="HWX76" s="117"/>
      <c r="HWY76" s="117"/>
      <c r="HWZ76" s="117"/>
      <c r="HXA76" s="117"/>
      <c r="HXB76" s="117"/>
      <c r="HXC76" s="117"/>
      <c r="HXD76" s="117"/>
      <c r="HXE76" s="117"/>
      <c r="HXF76" s="117"/>
      <c r="HXG76" s="117"/>
      <c r="HXH76" s="117"/>
      <c r="HXI76" s="117"/>
      <c r="HXJ76" s="117"/>
      <c r="HXK76" s="117"/>
      <c r="HXL76" s="117"/>
      <c r="HXM76" s="117"/>
      <c r="HXN76" s="117"/>
      <c r="HXO76" s="117"/>
      <c r="HXP76" s="117"/>
      <c r="HXQ76" s="117"/>
      <c r="HXR76" s="117"/>
      <c r="HXS76" s="117"/>
      <c r="HXT76" s="117"/>
      <c r="HXU76" s="117"/>
      <c r="HXV76" s="117"/>
      <c r="HXW76" s="117"/>
      <c r="HXX76" s="117"/>
      <c r="HXY76" s="117"/>
      <c r="HXZ76" s="117"/>
      <c r="HYA76" s="117"/>
      <c r="HYB76" s="117"/>
      <c r="HYC76" s="117"/>
      <c r="HYD76" s="117"/>
      <c r="HYE76" s="117"/>
      <c r="HYF76" s="117"/>
      <c r="HYG76" s="117"/>
      <c r="HYH76" s="117"/>
      <c r="HYI76" s="117"/>
      <c r="HYJ76" s="117"/>
      <c r="HYK76" s="117"/>
      <c r="HYL76" s="117"/>
      <c r="HYM76" s="117"/>
      <c r="HYN76" s="117"/>
      <c r="HYO76" s="117"/>
      <c r="HYP76" s="117"/>
      <c r="HYQ76" s="117"/>
      <c r="HYR76" s="117"/>
      <c r="HYS76" s="117"/>
      <c r="HYT76" s="117"/>
      <c r="HYU76" s="117"/>
      <c r="HYV76" s="117"/>
      <c r="HYW76" s="117"/>
      <c r="HYX76" s="117"/>
      <c r="HYY76" s="117"/>
      <c r="HYZ76" s="117"/>
      <c r="HZA76" s="117"/>
      <c r="HZB76" s="117"/>
      <c r="HZC76" s="117"/>
      <c r="HZD76" s="117"/>
      <c r="HZE76" s="117"/>
      <c r="HZF76" s="117"/>
      <c r="HZG76" s="117"/>
      <c r="HZH76" s="117"/>
      <c r="HZI76" s="117"/>
      <c r="HZJ76" s="117"/>
      <c r="HZK76" s="117"/>
      <c r="HZL76" s="117"/>
      <c r="HZM76" s="117"/>
      <c r="HZN76" s="117"/>
      <c r="HZO76" s="117"/>
      <c r="HZP76" s="117"/>
      <c r="HZQ76" s="117"/>
      <c r="HZR76" s="117"/>
      <c r="HZS76" s="117"/>
      <c r="HZT76" s="117"/>
      <c r="HZU76" s="117"/>
      <c r="HZV76" s="117"/>
      <c r="HZW76" s="117"/>
      <c r="HZX76" s="117"/>
      <c r="HZY76" s="117"/>
      <c r="HZZ76" s="117"/>
      <c r="IAA76" s="117"/>
      <c r="IAB76" s="117"/>
      <c r="IAC76" s="117"/>
      <c r="IAD76" s="117"/>
      <c r="IAE76" s="117"/>
      <c r="IAF76" s="117"/>
      <c r="IAG76" s="117"/>
      <c r="IAH76" s="117"/>
      <c r="IAI76" s="117"/>
      <c r="IAJ76" s="117"/>
      <c r="IAK76" s="117"/>
      <c r="IAL76" s="117"/>
      <c r="IAM76" s="117"/>
      <c r="IAN76" s="117"/>
      <c r="IAO76" s="117"/>
      <c r="IAP76" s="117"/>
      <c r="IAQ76" s="117"/>
      <c r="IAR76" s="117"/>
      <c r="IAS76" s="117"/>
      <c r="IAT76" s="117"/>
      <c r="IAU76" s="117"/>
      <c r="IAV76" s="117"/>
      <c r="IAW76" s="117"/>
      <c r="IAX76" s="117"/>
      <c r="IAY76" s="117"/>
      <c r="IAZ76" s="117"/>
      <c r="IBA76" s="117"/>
      <c r="IBB76" s="117"/>
      <c r="IBC76" s="117"/>
      <c r="IBD76" s="117"/>
      <c r="IBE76" s="117"/>
      <c r="IBF76" s="117"/>
      <c r="IBG76" s="117"/>
      <c r="IBH76" s="117"/>
      <c r="IBI76" s="117"/>
      <c r="IBJ76" s="117"/>
      <c r="IBK76" s="117"/>
      <c r="IBL76" s="117"/>
      <c r="IBM76" s="117"/>
      <c r="IBN76" s="117"/>
      <c r="IBO76" s="117"/>
      <c r="IBP76" s="117"/>
      <c r="IBQ76" s="117"/>
      <c r="IBR76" s="117"/>
      <c r="IBS76" s="117"/>
      <c r="IBT76" s="117"/>
      <c r="IBU76" s="117"/>
      <c r="IBV76" s="117"/>
      <c r="IBW76" s="117"/>
      <c r="IBX76" s="117"/>
      <c r="IBY76" s="117"/>
      <c r="IBZ76" s="117"/>
      <c r="ICA76" s="117"/>
      <c r="ICB76" s="117"/>
      <c r="ICC76" s="117"/>
      <c r="ICD76" s="117"/>
      <c r="ICE76" s="117"/>
      <c r="ICF76" s="117"/>
      <c r="ICG76" s="117"/>
      <c r="ICH76" s="117"/>
      <c r="ICI76" s="117"/>
      <c r="ICJ76" s="117"/>
      <c r="ICK76" s="117"/>
      <c r="ICL76" s="117"/>
      <c r="ICM76" s="117"/>
      <c r="ICN76" s="117"/>
      <c r="ICO76" s="117"/>
      <c r="ICP76" s="117"/>
      <c r="ICQ76" s="117"/>
      <c r="ICR76" s="117"/>
      <c r="ICS76" s="117"/>
      <c r="ICT76" s="117"/>
      <c r="ICU76" s="117"/>
      <c r="ICV76" s="117"/>
      <c r="ICW76" s="117"/>
      <c r="ICX76" s="117"/>
      <c r="ICY76" s="117"/>
      <c r="ICZ76" s="117"/>
      <c r="IDA76" s="117"/>
      <c r="IDB76" s="117"/>
      <c r="IDC76" s="117"/>
      <c r="IDD76" s="117"/>
      <c r="IDE76" s="117"/>
      <c r="IDF76" s="117"/>
      <c r="IDG76" s="117"/>
      <c r="IDH76" s="117"/>
      <c r="IDI76" s="117"/>
      <c r="IDJ76" s="117"/>
      <c r="IDK76" s="117"/>
      <c r="IDL76" s="117"/>
      <c r="IDM76" s="117"/>
      <c r="IDN76" s="117"/>
      <c r="IDO76" s="117"/>
      <c r="IDP76" s="117"/>
      <c r="IDQ76" s="117"/>
      <c r="IDR76" s="117"/>
      <c r="IDS76" s="117"/>
      <c r="IDT76" s="117"/>
      <c r="IDU76" s="117"/>
      <c r="IDV76" s="117"/>
      <c r="IDW76" s="117"/>
      <c r="IDX76" s="117"/>
      <c r="IDY76" s="117"/>
      <c r="IDZ76" s="117"/>
      <c r="IEA76" s="117"/>
      <c r="IEB76" s="117"/>
      <c r="IEC76" s="117"/>
      <c r="IED76" s="117"/>
      <c r="IEE76" s="117"/>
      <c r="IEF76" s="117"/>
      <c r="IEG76" s="117"/>
      <c r="IEH76" s="117"/>
      <c r="IEI76" s="117"/>
      <c r="IEJ76" s="117"/>
      <c r="IEK76" s="117"/>
      <c r="IEL76" s="117"/>
      <c r="IEM76" s="117"/>
      <c r="IEN76" s="117"/>
      <c r="IEO76" s="117"/>
      <c r="IEP76" s="117"/>
      <c r="IEQ76" s="117"/>
      <c r="IER76" s="117"/>
      <c r="IES76" s="117"/>
      <c r="IET76" s="117"/>
      <c r="IEU76" s="117"/>
      <c r="IEV76" s="117"/>
      <c r="IEW76" s="117"/>
      <c r="IEX76" s="117"/>
      <c r="IEY76" s="117"/>
      <c r="IEZ76" s="117"/>
      <c r="IFA76" s="117"/>
      <c r="IFB76" s="117"/>
      <c r="IFC76" s="117"/>
      <c r="IFD76" s="117"/>
      <c r="IFE76" s="117"/>
      <c r="IFF76" s="117"/>
      <c r="IFG76" s="117"/>
      <c r="IFH76" s="117"/>
      <c r="IFI76" s="117"/>
      <c r="IFJ76" s="117"/>
      <c r="IFK76" s="117"/>
      <c r="IFL76" s="117"/>
      <c r="IFM76" s="117"/>
      <c r="IFN76" s="117"/>
      <c r="IFO76" s="117"/>
      <c r="IFP76" s="117"/>
      <c r="IFQ76" s="117"/>
      <c r="IFR76" s="117"/>
      <c r="IFS76" s="117"/>
      <c r="IFT76" s="117"/>
      <c r="IFU76" s="117"/>
      <c r="IFV76" s="117"/>
      <c r="IFW76" s="117"/>
      <c r="IFX76" s="117"/>
      <c r="IFY76" s="117"/>
      <c r="IFZ76" s="117"/>
      <c r="IGA76" s="117"/>
      <c r="IGB76" s="117"/>
      <c r="IGC76" s="117"/>
      <c r="IGD76" s="117"/>
      <c r="IGE76" s="117"/>
      <c r="IGF76" s="117"/>
      <c r="IGG76" s="117"/>
      <c r="IGH76" s="117"/>
      <c r="IGI76" s="117"/>
      <c r="IGJ76" s="117"/>
      <c r="IGK76" s="117"/>
      <c r="IGL76" s="117"/>
      <c r="IGM76" s="117"/>
      <c r="IGN76" s="117"/>
      <c r="IGO76" s="117"/>
      <c r="IGP76" s="117"/>
      <c r="IGQ76" s="117"/>
      <c r="IGR76" s="117"/>
      <c r="IGS76" s="117"/>
      <c r="IGT76" s="117"/>
      <c r="IGU76" s="117"/>
      <c r="IGV76" s="117"/>
      <c r="IGW76" s="117"/>
      <c r="IGX76" s="117"/>
      <c r="IGY76" s="117"/>
      <c r="IGZ76" s="117"/>
      <c r="IHA76" s="117"/>
      <c r="IHB76" s="117"/>
      <c r="IHC76" s="117"/>
      <c r="IHD76" s="117"/>
      <c r="IHE76" s="117"/>
      <c r="IHF76" s="117"/>
      <c r="IHG76" s="117"/>
      <c r="IHH76" s="117"/>
      <c r="IHI76" s="117"/>
      <c r="IHJ76" s="117"/>
      <c r="IHK76" s="117"/>
      <c r="IHL76" s="117"/>
      <c r="IHM76" s="117"/>
      <c r="IHN76" s="117"/>
      <c r="IHO76" s="117"/>
      <c r="IHP76" s="117"/>
      <c r="IHQ76" s="117"/>
      <c r="IHR76" s="117"/>
      <c r="IHS76" s="117"/>
      <c r="IHT76" s="117"/>
      <c r="IHU76" s="117"/>
      <c r="IHV76" s="117"/>
      <c r="IHW76" s="117"/>
      <c r="IHX76" s="117"/>
      <c r="IHY76" s="117"/>
      <c r="IHZ76" s="117"/>
      <c r="IIA76" s="117"/>
      <c r="IIB76" s="117"/>
      <c r="IIC76" s="117"/>
      <c r="IID76" s="117"/>
      <c r="IIE76" s="117"/>
      <c r="IIF76" s="117"/>
      <c r="IIG76" s="117"/>
      <c r="IIH76" s="117"/>
      <c r="III76" s="117"/>
      <c r="IIJ76" s="117"/>
      <c r="IIK76" s="117"/>
      <c r="IIL76" s="117"/>
      <c r="IIM76" s="117"/>
      <c r="IIN76" s="117"/>
      <c r="IIO76" s="117"/>
      <c r="IIP76" s="117"/>
      <c r="IIQ76" s="117"/>
      <c r="IIR76" s="117"/>
      <c r="IIS76" s="117"/>
      <c r="IIT76" s="117"/>
      <c r="IIU76" s="117"/>
      <c r="IIV76" s="117"/>
      <c r="IIW76" s="117"/>
      <c r="IIX76" s="117"/>
      <c r="IIY76" s="117"/>
      <c r="IIZ76" s="117"/>
      <c r="IJA76" s="117"/>
      <c r="IJB76" s="117"/>
      <c r="IJC76" s="117"/>
      <c r="IJD76" s="117"/>
      <c r="IJE76" s="117"/>
      <c r="IJF76" s="117"/>
      <c r="IJG76" s="117"/>
      <c r="IJH76" s="117"/>
      <c r="IJI76" s="117"/>
      <c r="IJJ76" s="117"/>
      <c r="IJK76" s="117"/>
      <c r="IJL76" s="117"/>
      <c r="IJM76" s="117"/>
      <c r="IJN76" s="117"/>
      <c r="IJO76" s="117"/>
      <c r="IJP76" s="117"/>
      <c r="IJQ76" s="117"/>
      <c r="IJR76" s="117"/>
      <c r="IJS76" s="117"/>
      <c r="IJT76" s="117"/>
      <c r="IJU76" s="117"/>
      <c r="IJV76" s="117"/>
      <c r="IJW76" s="117"/>
      <c r="IJX76" s="117"/>
      <c r="IJY76" s="117"/>
      <c r="IJZ76" s="117"/>
      <c r="IKA76" s="117"/>
      <c r="IKB76" s="117"/>
      <c r="IKC76" s="117"/>
      <c r="IKD76" s="117"/>
      <c r="IKE76" s="117"/>
      <c r="IKF76" s="117"/>
      <c r="IKG76" s="117"/>
      <c r="IKH76" s="117"/>
      <c r="IKI76" s="117"/>
      <c r="IKJ76" s="117"/>
      <c r="IKK76" s="117"/>
      <c r="IKL76" s="117"/>
      <c r="IKM76" s="117"/>
      <c r="IKN76" s="117"/>
      <c r="IKO76" s="117"/>
      <c r="IKP76" s="117"/>
      <c r="IKQ76" s="117"/>
      <c r="IKR76" s="117"/>
      <c r="IKS76" s="117"/>
      <c r="IKT76" s="117"/>
      <c r="IKU76" s="117"/>
      <c r="IKV76" s="117"/>
      <c r="IKW76" s="117"/>
      <c r="IKX76" s="117"/>
      <c r="IKY76" s="117"/>
      <c r="IKZ76" s="117"/>
      <c r="ILA76" s="117"/>
      <c r="ILB76" s="117"/>
      <c r="ILC76" s="117"/>
      <c r="ILD76" s="117"/>
      <c r="ILE76" s="117"/>
      <c r="ILF76" s="117"/>
      <c r="ILG76" s="117"/>
      <c r="ILH76" s="117"/>
      <c r="ILI76" s="117"/>
      <c r="ILJ76" s="117"/>
      <c r="ILK76" s="117"/>
      <c r="ILL76" s="117"/>
      <c r="ILM76" s="117"/>
      <c r="ILN76" s="117"/>
      <c r="ILO76" s="117"/>
      <c r="ILP76" s="117"/>
      <c r="ILQ76" s="117"/>
      <c r="ILR76" s="117"/>
      <c r="ILS76" s="117"/>
      <c r="ILT76" s="117"/>
      <c r="ILU76" s="117"/>
      <c r="ILV76" s="117"/>
      <c r="ILW76" s="117"/>
      <c r="ILX76" s="117"/>
      <c r="ILY76" s="117"/>
      <c r="ILZ76" s="117"/>
      <c r="IMA76" s="117"/>
      <c r="IMB76" s="117"/>
      <c r="IMC76" s="117"/>
      <c r="IMD76" s="117"/>
      <c r="IME76" s="117"/>
      <c r="IMF76" s="117"/>
      <c r="IMG76" s="117"/>
      <c r="IMH76" s="117"/>
      <c r="IMI76" s="117"/>
      <c r="IMJ76" s="117"/>
      <c r="IMK76" s="117"/>
      <c r="IML76" s="117"/>
      <c r="IMM76" s="117"/>
      <c r="IMN76" s="117"/>
      <c r="IMO76" s="117"/>
      <c r="IMP76" s="117"/>
      <c r="IMQ76" s="117"/>
      <c r="IMR76" s="117"/>
      <c r="IMS76" s="117"/>
      <c r="IMT76" s="117"/>
      <c r="IMU76" s="117"/>
      <c r="IMV76" s="117"/>
      <c r="IMW76" s="117"/>
      <c r="IMX76" s="117"/>
      <c r="IMY76" s="117"/>
      <c r="IMZ76" s="117"/>
      <c r="INA76" s="117"/>
      <c r="INB76" s="117"/>
      <c r="INC76" s="117"/>
      <c r="IND76" s="117"/>
      <c r="INE76" s="117"/>
      <c r="INF76" s="117"/>
      <c r="ING76" s="117"/>
      <c r="INH76" s="117"/>
      <c r="INI76" s="117"/>
      <c r="INJ76" s="117"/>
      <c r="INK76" s="117"/>
      <c r="INL76" s="117"/>
      <c r="INM76" s="117"/>
      <c r="INN76" s="117"/>
      <c r="INO76" s="117"/>
      <c r="INP76" s="117"/>
      <c r="INQ76" s="117"/>
      <c r="INR76" s="117"/>
      <c r="INS76" s="117"/>
      <c r="INT76" s="117"/>
      <c r="INU76" s="117"/>
      <c r="INV76" s="117"/>
      <c r="INW76" s="117"/>
      <c r="INX76" s="117"/>
      <c r="INY76" s="117"/>
      <c r="INZ76" s="117"/>
      <c r="IOA76" s="117"/>
      <c r="IOB76" s="117"/>
      <c r="IOC76" s="117"/>
      <c r="IOD76" s="117"/>
      <c r="IOE76" s="117"/>
      <c r="IOF76" s="117"/>
      <c r="IOG76" s="117"/>
      <c r="IOH76" s="117"/>
      <c r="IOI76" s="117"/>
      <c r="IOJ76" s="117"/>
      <c r="IOK76" s="117"/>
      <c r="IOL76" s="117"/>
      <c r="IOM76" s="117"/>
      <c r="ION76" s="117"/>
      <c r="IOO76" s="117"/>
      <c r="IOP76" s="117"/>
      <c r="IOQ76" s="117"/>
      <c r="IOR76" s="117"/>
      <c r="IOS76" s="117"/>
      <c r="IOT76" s="117"/>
      <c r="IOU76" s="117"/>
      <c r="IOV76" s="117"/>
      <c r="IOW76" s="117"/>
      <c r="IOX76" s="117"/>
      <c r="IOY76" s="117"/>
      <c r="IOZ76" s="117"/>
      <c r="IPA76" s="117"/>
      <c r="IPB76" s="117"/>
      <c r="IPC76" s="117"/>
      <c r="IPD76" s="117"/>
      <c r="IPE76" s="117"/>
      <c r="IPF76" s="117"/>
      <c r="IPG76" s="117"/>
      <c r="IPH76" s="117"/>
      <c r="IPI76" s="117"/>
      <c r="IPJ76" s="117"/>
      <c r="IPK76" s="117"/>
      <c r="IPL76" s="117"/>
      <c r="IPM76" s="117"/>
      <c r="IPN76" s="117"/>
      <c r="IPO76" s="117"/>
      <c r="IPP76" s="117"/>
      <c r="IPQ76" s="117"/>
      <c r="IPR76" s="117"/>
      <c r="IPS76" s="117"/>
      <c r="IPT76" s="117"/>
      <c r="IPU76" s="117"/>
      <c r="IPV76" s="117"/>
      <c r="IPW76" s="117"/>
      <c r="IPX76" s="117"/>
      <c r="IPY76" s="117"/>
      <c r="IPZ76" s="117"/>
      <c r="IQA76" s="117"/>
      <c r="IQB76" s="117"/>
      <c r="IQC76" s="117"/>
      <c r="IQD76" s="117"/>
      <c r="IQE76" s="117"/>
      <c r="IQF76" s="117"/>
      <c r="IQG76" s="117"/>
      <c r="IQH76" s="117"/>
      <c r="IQI76" s="117"/>
      <c r="IQJ76" s="117"/>
      <c r="IQK76" s="117"/>
      <c r="IQL76" s="117"/>
      <c r="IQM76" s="117"/>
      <c r="IQN76" s="117"/>
      <c r="IQO76" s="117"/>
      <c r="IQP76" s="117"/>
      <c r="IQQ76" s="117"/>
      <c r="IQR76" s="117"/>
      <c r="IQS76" s="117"/>
      <c r="IQT76" s="117"/>
      <c r="IQU76" s="117"/>
      <c r="IQV76" s="117"/>
      <c r="IQW76" s="117"/>
      <c r="IQX76" s="117"/>
      <c r="IQY76" s="117"/>
      <c r="IQZ76" s="117"/>
      <c r="IRA76" s="117"/>
      <c r="IRB76" s="117"/>
      <c r="IRC76" s="117"/>
      <c r="IRD76" s="117"/>
      <c r="IRE76" s="117"/>
      <c r="IRF76" s="117"/>
      <c r="IRG76" s="117"/>
      <c r="IRH76" s="117"/>
      <c r="IRI76" s="117"/>
      <c r="IRJ76" s="117"/>
      <c r="IRK76" s="117"/>
      <c r="IRL76" s="117"/>
      <c r="IRM76" s="117"/>
      <c r="IRN76" s="117"/>
      <c r="IRO76" s="117"/>
      <c r="IRP76" s="117"/>
      <c r="IRQ76" s="117"/>
      <c r="IRR76" s="117"/>
      <c r="IRS76" s="117"/>
      <c r="IRT76" s="117"/>
      <c r="IRU76" s="117"/>
      <c r="IRV76" s="117"/>
      <c r="IRW76" s="117"/>
      <c r="IRX76" s="117"/>
      <c r="IRY76" s="117"/>
      <c r="IRZ76" s="117"/>
      <c r="ISA76" s="117"/>
      <c r="ISB76" s="117"/>
      <c r="ISC76" s="117"/>
      <c r="ISD76" s="117"/>
      <c r="ISE76" s="117"/>
      <c r="ISF76" s="117"/>
      <c r="ISG76" s="117"/>
      <c r="ISH76" s="117"/>
      <c r="ISI76" s="117"/>
      <c r="ISJ76" s="117"/>
      <c r="ISK76" s="117"/>
      <c r="ISL76" s="117"/>
      <c r="ISM76" s="117"/>
      <c r="ISN76" s="117"/>
      <c r="ISO76" s="117"/>
      <c r="ISP76" s="117"/>
      <c r="ISQ76" s="117"/>
      <c r="ISR76" s="117"/>
      <c r="ISS76" s="117"/>
      <c r="IST76" s="117"/>
      <c r="ISU76" s="117"/>
      <c r="ISV76" s="117"/>
      <c r="ISW76" s="117"/>
      <c r="ISX76" s="117"/>
      <c r="ISY76" s="117"/>
      <c r="ISZ76" s="117"/>
      <c r="ITA76" s="117"/>
      <c r="ITB76" s="117"/>
      <c r="ITC76" s="117"/>
      <c r="ITD76" s="117"/>
      <c r="ITE76" s="117"/>
      <c r="ITF76" s="117"/>
      <c r="ITG76" s="117"/>
      <c r="ITH76" s="117"/>
      <c r="ITI76" s="117"/>
      <c r="ITJ76" s="117"/>
      <c r="ITK76" s="117"/>
      <c r="ITL76" s="117"/>
      <c r="ITM76" s="117"/>
      <c r="ITN76" s="117"/>
      <c r="ITO76" s="117"/>
      <c r="ITP76" s="117"/>
      <c r="ITQ76" s="117"/>
      <c r="ITR76" s="117"/>
      <c r="ITS76" s="117"/>
      <c r="ITT76" s="117"/>
      <c r="ITU76" s="117"/>
      <c r="ITV76" s="117"/>
      <c r="ITW76" s="117"/>
      <c r="ITX76" s="117"/>
      <c r="ITY76" s="117"/>
      <c r="ITZ76" s="117"/>
      <c r="IUA76" s="117"/>
      <c r="IUB76" s="117"/>
      <c r="IUC76" s="117"/>
      <c r="IUD76" s="117"/>
      <c r="IUE76" s="117"/>
      <c r="IUF76" s="117"/>
      <c r="IUG76" s="117"/>
      <c r="IUH76" s="117"/>
      <c r="IUI76" s="117"/>
      <c r="IUJ76" s="117"/>
      <c r="IUK76" s="117"/>
      <c r="IUL76" s="117"/>
      <c r="IUM76" s="117"/>
      <c r="IUN76" s="117"/>
      <c r="IUO76" s="117"/>
      <c r="IUP76" s="117"/>
      <c r="IUQ76" s="117"/>
      <c r="IUR76" s="117"/>
      <c r="IUS76" s="117"/>
      <c r="IUT76" s="117"/>
      <c r="IUU76" s="117"/>
      <c r="IUV76" s="117"/>
      <c r="IUW76" s="117"/>
      <c r="IUX76" s="117"/>
      <c r="IUY76" s="117"/>
      <c r="IUZ76" s="117"/>
      <c r="IVA76" s="117"/>
      <c r="IVB76" s="117"/>
      <c r="IVC76" s="117"/>
      <c r="IVD76" s="117"/>
      <c r="IVE76" s="117"/>
      <c r="IVF76" s="117"/>
      <c r="IVG76" s="117"/>
      <c r="IVH76" s="117"/>
      <c r="IVI76" s="117"/>
      <c r="IVJ76" s="117"/>
      <c r="IVK76" s="117"/>
      <c r="IVL76" s="117"/>
      <c r="IVM76" s="117"/>
      <c r="IVN76" s="117"/>
      <c r="IVO76" s="117"/>
      <c r="IVP76" s="117"/>
      <c r="IVQ76" s="117"/>
      <c r="IVR76" s="117"/>
      <c r="IVS76" s="117"/>
      <c r="IVT76" s="117"/>
      <c r="IVU76" s="117"/>
      <c r="IVV76" s="117"/>
      <c r="IVW76" s="117"/>
      <c r="IVX76" s="117"/>
      <c r="IVY76" s="117"/>
      <c r="IVZ76" s="117"/>
      <c r="IWA76" s="117"/>
      <c r="IWB76" s="117"/>
      <c r="IWC76" s="117"/>
      <c r="IWD76" s="117"/>
      <c r="IWE76" s="117"/>
      <c r="IWF76" s="117"/>
      <c r="IWG76" s="117"/>
      <c r="IWH76" s="117"/>
      <c r="IWI76" s="117"/>
      <c r="IWJ76" s="117"/>
      <c r="IWK76" s="117"/>
      <c r="IWL76" s="117"/>
      <c r="IWM76" s="117"/>
      <c r="IWN76" s="117"/>
      <c r="IWO76" s="117"/>
      <c r="IWP76" s="117"/>
      <c r="IWQ76" s="117"/>
      <c r="IWR76" s="117"/>
      <c r="IWS76" s="117"/>
      <c r="IWT76" s="117"/>
      <c r="IWU76" s="117"/>
      <c r="IWV76" s="117"/>
      <c r="IWW76" s="117"/>
      <c r="IWX76" s="117"/>
      <c r="IWY76" s="117"/>
      <c r="IWZ76" s="117"/>
      <c r="IXA76" s="117"/>
      <c r="IXB76" s="117"/>
      <c r="IXC76" s="117"/>
      <c r="IXD76" s="117"/>
      <c r="IXE76" s="117"/>
      <c r="IXF76" s="117"/>
      <c r="IXG76" s="117"/>
      <c r="IXH76" s="117"/>
      <c r="IXI76" s="117"/>
      <c r="IXJ76" s="117"/>
      <c r="IXK76" s="117"/>
      <c r="IXL76" s="117"/>
      <c r="IXM76" s="117"/>
      <c r="IXN76" s="117"/>
      <c r="IXO76" s="117"/>
      <c r="IXP76" s="117"/>
      <c r="IXQ76" s="117"/>
      <c r="IXR76" s="117"/>
      <c r="IXS76" s="117"/>
      <c r="IXT76" s="117"/>
      <c r="IXU76" s="117"/>
      <c r="IXV76" s="117"/>
      <c r="IXW76" s="117"/>
      <c r="IXX76" s="117"/>
      <c r="IXY76" s="117"/>
      <c r="IXZ76" s="117"/>
      <c r="IYA76" s="117"/>
      <c r="IYB76" s="117"/>
      <c r="IYC76" s="117"/>
      <c r="IYD76" s="117"/>
      <c r="IYE76" s="117"/>
      <c r="IYF76" s="117"/>
      <c r="IYG76" s="117"/>
      <c r="IYH76" s="117"/>
      <c r="IYI76" s="117"/>
      <c r="IYJ76" s="117"/>
      <c r="IYK76" s="117"/>
      <c r="IYL76" s="117"/>
      <c r="IYM76" s="117"/>
      <c r="IYN76" s="117"/>
      <c r="IYO76" s="117"/>
      <c r="IYP76" s="117"/>
      <c r="IYQ76" s="117"/>
      <c r="IYR76" s="117"/>
      <c r="IYS76" s="117"/>
      <c r="IYT76" s="117"/>
      <c r="IYU76" s="117"/>
      <c r="IYV76" s="117"/>
      <c r="IYW76" s="117"/>
      <c r="IYX76" s="117"/>
      <c r="IYY76" s="117"/>
      <c r="IYZ76" s="117"/>
      <c r="IZA76" s="117"/>
      <c r="IZB76" s="117"/>
      <c r="IZC76" s="117"/>
      <c r="IZD76" s="117"/>
      <c r="IZE76" s="117"/>
      <c r="IZF76" s="117"/>
      <c r="IZG76" s="117"/>
      <c r="IZH76" s="117"/>
      <c r="IZI76" s="117"/>
      <c r="IZJ76" s="117"/>
      <c r="IZK76" s="117"/>
      <c r="IZL76" s="117"/>
      <c r="IZM76" s="117"/>
      <c r="IZN76" s="117"/>
      <c r="IZO76" s="117"/>
      <c r="IZP76" s="117"/>
      <c r="IZQ76" s="117"/>
      <c r="IZR76" s="117"/>
      <c r="IZS76" s="117"/>
      <c r="IZT76" s="117"/>
      <c r="IZU76" s="117"/>
      <c r="IZV76" s="117"/>
      <c r="IZW76" s="117"/>
      <c r="IZX76" s="117"/>
      <c r="IZY76" s="117"/>
      <c r="IZZ76" s="117"/>
      <c r="JAA76" s="117"/>
      <c r="JAB76" s="117"/>
      <c r="JAC76" s="117"/>
      <c r="JAD76" s="117"/>
      <c r="JAE76" s="117"/>
      <c r="JAF76" s="117"/>
      <c r="JAG76" s="117"/>
      <c r="JAH76" s="117"/>
      <c r="JAI76" s="117"/>
      <c r="JAJ76" s="117"/>
      <c r="JAK76" s="117"/>
      <c r="JAL76" s="117"/>
      <c r="JAM76" s="117"/>
      <c r="JAN76" s="117"/>
      <c r="JAO76" s="117"/>
      <c r="JAP76" s="117"/>
      <c r="JAQ76" s="117"/>
      <c r="JAR76" s="117"/>
      <c r="JAS76" s="117"/>
      <c r="JAT76" s="117"/>
      <c r="JAU76" s="117"/>
      <c r="JAV76" s="117"/>
      <c r="JAW76" s="117"/>
      <c r="JAX76" s="117"/>
      <c r="JAY76" s="117"/>
      <c r="JAZ76" s="117"/>
      <c r="JBA76" s="117"/>
      <c r="JBB76" s="117"/>
      <c r="JBC76" s="117"/>
      <c r="JBD76" s="117"/>
      <c r="JBE76" s="117"/>
      <c r="JBF76" s="117"/>
      <c r="JBG76" s="117"/>
      <c r="JBH76" s="117"/>
      <c r="JBI76" s="117"/>
      <c r="JBJ76" s="117"/>
      <c r="JBK76" s="117"/>
      <c r="JBL76" s="117"/>
      <c r="JBM76" s="117"/>
      <c r="JBN76" s="117"/>
      <c r="JBO76" s="117"/>
      <c r="JBP76" s="117"/>
      <c r="JBQ76" s="117"/>
      <c r="JBR76" s="117"/>
      <c r="JBS76" s="117"/>
      <c r="JBT76" s="117"/>
      <c r="JBU76" s="117"/>
      <c r="JBV76" s="117"/>
      <c r="JBW76" s="117"/>
      <c r="JBX76" s="117"/>
      <c r="JBY76" s="117"/>
      <c r="JBZ76" s="117"/>
      <c r="JCA76" s="117"/>
      <c r="JCB76" s="117"/>
      <c r="JCC76" s="117"/>
      <c r="JCD76" s="117"/>
      <c r="JCE76" s="117"/>
      <c r="JCF76" s="117"/>
      <c r="JCG76" s="117"/>
      <c r="JCH76" s="117"/>
      <c r="JCI76" s="117"/>
      <c r="JCJ76" s="117"/>
      <c r="JCK76" s="117"/>
      <c r="JCL76" s="117"/>
      <c r="JCM76" s="117"/>
      <c r="JCN76" s="117"/>
      <c r="JCO76" s="117"/>
      <c r="JCP76" s="117"/>
      <c r="JCQ76" s="117"/>
      <c r="JCR76" s="117"/>
      <c r="JCS76" s="117"/>
      <c r="JCT76" s="117"/>
      <c r="JCU76" s="117"/>
      <c r="JCV76" s="117"/>
      <c r="JCW76" s="117"/>
      <c r="JCX76" s="117"/>
      <c r="JCY76" s="117"/>
      <c r="JCZ76" s="117"/>
      <c r="JDA76" s="117"/>
      <c r="JDB76" s="117"/>
      <c r="JDC76" s="117"/>
      <c r="JDD76" s="117"/>
      <c r="JDE76" s="117"/>
      <c r="JDF76" s="117"/>
      <c r="JDG76" s="117"/>
      <c r="JDH76" s="117"/>
      <c r="JDI76" s="117"/>
      <c r="JDJ76" s="117"/>
      <c r="JDK76" s="117"/>
      <c r="JDL76" s="117"/>
      <c r="JDM76" s="117"/>
      <c r="JDN76" s="117"/>
      <c r="JDO76" s="117"/>
      <c r="JDP76" s="117"/>
      <c r="JDQ76" s="117"/>
      <c r="JDR76" s="117"/>
      <c r="JDS76" s="117"/>
      <c r="JDT76" s="117"/>
      <c r="JDU76" s="117"/>
      <c r="JDV76" s="117"/>
      <c r="JDW76" s="117"/>
      <c r="JDX76" s="117"/>
      <c r="JDY76" s="117"/>
      <c r="JDZ76" s="117"/>
      <c r="JEA76" s="117"/>
      <c r="JEB76" s="117"/>
      <c r="JEC76" s="117"/>
      <c r="JED76" s="117"/>
      <c r="JEE76" s="117"/>
      <c r="JEF76" s="117"/>
      <c r="JEG76" s="117"/>
      <c r="JEH76" s="117"/>
      <c r="JEI76" s="117"/>
      <c r="JEJ76" s="117"/>
      <c r="JEK76" s="117"/>
      <c r="JEL76" s="117"/>
      <c r="JEM76" s="117"/>
      <c r="JEN76" s="117"/>
      <c r="JEO76" s="117"/>
      <c r="JEP76" s="117"/>
      <c r="JEQ76" s="117"/>
      <c r="JER76" s="117"/>
      <c r="JES76" s="117"/>
      <c r="JET76" s="117"/>
      <c r="JEU76" s="117"/>
      <c r="JEV76" s="117"/>
      <c r="JEW76" s="117"/>
      <c r="JEX76" s="117"/>
      <c r="JEY76" s="117"/>
      <c r="JEZ76" s="117"/>
      <c r="JFA76" s="117"/>
      <c r="JFB76" s="117"/>
      <c r="JFC76" s="117"/>
      <c r="JFD76" s="117"/>
      <c r="JFE76" s="117"/>
      <c r="JFF76" s="117"/>
      <c r="JFG76" s="117"/>
      <c r="JFH76" s="117"/>
      <c r="JFI76" s="117"/>
      <c r="JFJ76" s="117"/>
      <c r="JFK76" s="117"/>
      <c r="JFL76" s="117"/>
      <c r="JFM76" s="117"/>
      <c r="JFN76" s="117"/>
      <c r="JFO76" s="117"/>
      <c r="JFP76" s="117"/>
      <c r="JFQ76" s="117"/>
      <c r="JFR76" s="117"/>
      <c r="JFS76" s="117"/>
      <c r="JFT76" s="117"/>
      <c r="JFU76" s="117"/>
      <c r="JFV76" s="117"/>
      <c r="JFW76" s="117"/>
      <c r="JFX76" s="117"/>
      <c r="JFY76" s="117"/>
      <c r="JFZ76" s="117"/>
      <c r="JGA76" s="117"/>
      <c r="JGB76" s="117"/>
      <c r="JGC76" s="117"/>
      <c r="JGD76" s="117"/>
      <c r="JGE76" s="117"/>
      <c r="JGF76" s="117"/>
      <c r="JGG76" s="117"/>
      <c r="JGH76" s="117"/>
      <c r="JGI76" s="117"/>
      <c r="JGJ76" s="117"/>
      <c r="JGK76" s="117"/>
      <c r="JGL76" s="117"/>
      <c r="JGM76" s="117"/>
      <c r="JGN76" s="117"/>
      <c r="JGO76" s="117"/>
      <c r="JGP76" s="117"/>
      <c r="JGQ76" s="117"/>
      <c r="JGR76" s="117"/>
      <c r="JGS76" s="117"/>
      <c r="JGT76" s="117"/>
      <c r="JGU76" s="117"/>
      <c r="JGV76" s="117"/>
      <c r="JGW76" s="117"/>
      <c r="JGX76" s="117"/>
      <c r="JGY76" s="117"/>
      <c r="JGZ76" s="117"/>
      <c r="JHA76" s="117"/>
      <c r="JHB76" s="117"/>
      <c r="JHC76" s="117"/>
      <c r="JHD76" s="117"/>
      <c r="JHE76" s="117"/>
      <c r="JHF76" s="117"/>
      <c r="JHG76" s="117"/>
      <c r="JHH76" s="117"/>
      <c r="JHI76" s="117"/>
      <c r="JHJ76" s="117"/>
      <c r="JHK76" s="117"/>
      <c r="JHL76" s="117"/>
      <c r="JHM76" s="117"/>
      <c r="JHN76" s="117"/>
      <c r="JHO76" s="117"/>
      <c r="JHP76" s="117"/>
      <c r="JHQ76" s="117"/>
      <c r="JHR76" s="117"/>
      <c r="JHS76" s="117"/>
      <c r="JHT76" s="117"/>
      <c r="JHU76" s="117"/>
      <c r="JHV76" s="117"/>
      <c r="JHW76" s="117"/>
      <c r="JHX76" s="117"/>
      <c r="JHY76" s="117"/>
      <c r="JHZ76" s="117"/>
      <c r="JIA76" s="117"/>
      <c r="JIB76" s="117"/>
      <c r="JIC76" s="117"/>
      <c r="JID76" s="117"/>
      <c r="JIE76" s="117"/>
      <c r="JIF76" s="117"/>
      <c r="JIG76" s="117"/>
      <c r="JIH76" s="117"/>
      <c r="JII76" s="117"/>
      <c r="JIJ76" s="117"/>
      <c r="JIK76" s="117"/>
      <c r="JIL76" s="117"/>
      <c r="JIM76" s="117"/>
      <c r="JIN76" s="117"/>
      <c r="JIO76" s="117"/>
      <c r="JIP76" s="117"/>
      <c r="JIQ76" s="117"/>
      <c r="JIR76" s="117"/>
      <c r="JIS76" s="117"/>
      <c r="JIT76" s="117"/>
      <c r="JIU76" s="117"/>
      <c r="JIV76" s="117"/>
      <c r="JIW76" s="117"/>
      <c r="JIX76" s="117"/>
      <c r="JIY76" s="117"/>
      <c r="JIZ76" s="117"/>
      <c r="JJA76" s="117"/>
      <c r="JJB76" s="117"/>
      <c r="JJC76" s="117"/>
      <c r="JJD76" s="117"/>
      <c r="JJE76" s="117"/>
      <c r="JJF76" s="117"/>
      <c r="JJG76" s="117"/>
      <c r="JJH76" s="117"/>
      <c r="JJI76" s="117"/>
      <c r="JJJ76" s="117"/>
      <c r="JJK76" s="117"/>
      <c r="JJL76" s="117"/>
      <c r="JJM76" s="117"/>
      <c r="JJN76" s="117"/>
      <c r="JJO76" s="117"/>
      <c r="JJP76" s="117"/>
      <c r="JJQ76" s="117"/>
      <c r="JJR76" s="117"/>
      <c r="JJS76" s="117"/>
      <c r="JJT76" s="117"/>
      <c r="JJU76" s="117"/>
      <c r="JJV76" s="117"/>
      <c r="JJW76" s="117"/>
      <c r="JJX76" s="117"/>
      <c r="JJY76" s="117"/>
      <c r="JJZ76" s="117"/>
      <c r="JKA76" s="117"/>
      <c r="JKB76" s="117"/>
      <c r="JKC76" s="117"/>
      <c r="JKD76" s="117"/>
      <c r="JKE76" s="117"/>
      <c r="JKF76" s="117"/>
      <c r="JKG76" s="117"/>
      <c r="JKH76" s="117"/>
      <c r="JKI76" s="117"/>
      <c r="JKJ76" s="117"/>
      <c r="JKK76" s="117"/>
      <c r="JKL76" s="117"/>
      <c r="JKM76" s="117"/>
      <c r="JKN76" s="117"/>
      <c r="JKO76" s="117"/>
      <c r="JKP76" s="117"/>
      <c r="JKQ76" s="117"/>
      <c r="JKR76" s="117"/>
      <c r="JKS76" s="117"/>
      <c r="JKT76" s="117"/>
      <c r="JKU76" s="117"/>
      <c r="JKV76" s="117"/>
      <c r="JKW76" s="117"/>
      <c r="JKX76" s="117"/>
      <c r="JKY76" s="117"/>
      <c r="JKZ76" s="117"/>
      <c r="JLA76" s="117"/>
      <c r="JLB76" s="117"/>
      <c r="JLC76" s="117"/>
      <c r="JLD76" s="117"/>
      <c r="JLE76" s="117"/>
      <c r="JLF76" s="117"/>
      <c r="JLG76" s="117"/>
      <c r="JLH76" s="117"/>
      <c r="JLI76" s="117"/>
      <c r="JLJ76" s="117"/>
      <c r="JLK76" s="117"/>
      <c r="JLL76" s="117"/>
      <c r="JLM76" s="117"/>
      <c r="JLN76" s="117"/>
      <c r="JLO76" s="117"/>
      <c r="JLP76" s="117"/>
      <c r="JLQ76" s="117"/>
      <c r="JLR76" s="117"/>
      <c r="JLS76" s="117"/>
      <c r="JLT76" s="117"/>
      <c r="JLU76" s="117"/>
      <c r="JLV76" s="117"/>
      <c r="JLW76" s="117"/>
      <c r="JLX76" s="117"/>
      <c r="JLY76" s="117"/>
      <c r="JLZ76" s="117"/>
      <c r="JMA76" s="117"/>
      <c r="JMB76" s="117"/>
      <c r="JMC76" s="117"/>
      <c r="JMD76" s="117"/>
      <c r="JME76" s="117"/>
      <c r="JMF76" s="117"/>
      <c r="JMG76" s="117"/>
      <c r="JMH76" s="117"/>
      <c r="JMI76" s="117"/>
      <c r="JMJ76" s="117"/>
      <c r="JMK76" s="117"/>
      <c r="JML76" s="117"/>
      <c r="JMM76" s="117"/>
      <c r="JMN76" s="117"/>
      <c r="JMO76" s="117"/>
      <c r="JMP76" s="117"/>
      <c r="JMQ76" s="117"/>
      <c r="JMR76" s="117"/>
      <c r="JMS76" s="117"/>
      <c r="JMT76" s="117"/>
      <c r="JMU76" s="117"/>
      <c r="JMV76" s="117"/>
      <c r="JMW76" s="117"/>
      <c r="JMX76" s="117"/>
      <c r="JMY76" s="117"/>
      <c r="JMZ76" s="117"/>
      <c r="JNA76" s="117"/>
      <c r="JNB76" s="117"/>
      <c r="JNC76" s="117"/>
      <c r="JND76" s="117"/>
      <c r="JNE76" s="117"/>
      <c r="JNF76" s="117"/>
      <c r="JNG76" s="117"/>
      <c r="JNH76" s="117"/>
      <c r="JNI76" s="117"/>
      <c r="JNJ76" s="117"/>
      <c r="JNK76" s="117"/>
      <c r="JNL76" s="117"/>
      <c r="JNM76" s="117"/>
      <c r="JNN76" s="117"/>
      <c r="JNO76" s="117"/>
      <c r="JNP76" s="117"/>
      <c r="JNQ76" s="117"/>
      <c r="JNR76" s="117"/>
      <c r="JNS76" s="117"/>
      <c r="JNT76" s="117"/>
      <c r="JNU76" s="117"/>
      <c r="JNV76" s="117"/>
      <c r="JNW76" s="117"/>
      <c r="JNX76" s="117"/>
      <c r="JNY76" s="117"/>
      <c r="JNZ76" s="117"/>
      <c r="JOA76" s="117"/>
      <c r="JOB76" s="117"/>
      <c r="JOC76" s="117"/>
      <c r="JOD76" s="117"/>
      <c r="JOE76" s="117"/>
      <c r="JOF76" s="117"/>
      <c r="JOG76" s="117"/>
      <c r="JOH76" s="117"/>
      <c r="JOI76" s="117"/>
      <c r="JOJ76" s="117"/>
      <c r="JOK76" s="117"/>
      <c r="JOL76" s="117"/>
      <c r="JOM76" s="117"/>
      <c r="JON76" s="117"/>
      <c r="JOO76" s="117"/>
      <c r="JOP76" s="117"/>
      <c r="JOQ76" s="117"/>
      <c r="JOR76" s="117"/>
      <c r="JOS76" s="117"/>
      <c r="JOT76" s="117"/>
      <c r="JOU76" s="117"/>
      <c r="JOV76" s="117"/>
      <c r="JOW76" s="117"/>
      <c r="JOX76" s="117"/>
      <c r="JOY76" s="117"/>
      <c r="JOZ76" s="117"/>
      <c r="JPA76" s="117"/>
      <c r="JPB76" s="117"/>
      <c r="JPC76" s="117"/>
      <c r="JPD76" s="117"/>
      <c r="JPE76" s="117"/>
      <c r="JPF76" s="117"/>
      <c r="JPG76" s="117"/>
      <c r="JPH76" s="117"/>
      <c r="JPI76" s="117"/>
      <c r="JPJ76" s="117"/>
      <c r="JPK76" s="117"/>
      <c r="JPL76" s="117"/>
      <c r="JPM76" s="117"/>
      <c r="JPN76" s="117"/>
      <c r="JPO76" s="117"/>
      <c r="JPP76" s="117"/>
      <c r="JPQ76" s="117"/>
      <c r="JPR76" s="117"/>
      <c r="JPS76" s="117"/>
      <c r="JPT76" s="117"/>
      <c r="JPU76" s="117"/>
      <c r="JPV76" s="117"/>
      <c r="JPW76" s="117"/>
      <c r="JPX76" s="117"/>
      <c r="JPY76" s="117"/>
      <c r="JPZ76" s="117"/>
      <c r="JQA76" s="117"/>
      <c r="JQB76" s="117"/>
      <c r="JQC76" s="117"/>
      <c r="JQD76" s="117"/>
      <c r="JQE76" s="117"/>
      <c r="JQF76" s="117"/>
      <c r="JQG76" s="117"/>
      <c r="JQH76" s="117"/>
      <c r="JQI76" s="117"/>
      <c r="JQJ76" s="117"/>
      <c r="JQK76" s="117"/>
      <c r="JQL76" s="117"/>
      <c r="JQM76" s="117"/>
      <c r="JQN76" s="117"/>
      <c r="JQO76" s="117"/>
      <c r="JQP76" s="117"/>
      <c r="JQQ76" s="117"/>
      <c r="JQR76" s="117"/>
      <c r="JQS76" s="117"/>
      <c r="JQT76" s="117"/>
      <c r="JQU76" s="117"/>
      <c r="JQV76" s="117"/>
      <c r="JQW76" s="117"/>
      <c r="JQX76" s="117"/>
      <c r="JQY76" s="117"/>
      <c r="JQZ76" s="117"/>
      <c r="JRA76" s="117"/>
      <c r="JRB76" s="117"/>
      <c r="JRC76" s="117"/>
      <c r="JRD76" s="117"/>
      <c r="JRE76" s="117"/>
      <c r="JRF76" s="117"/>
      <c r="JRG76" s="117"/>
      <c r="JRH76" s="117"/>
      <c r="JRI76" s="117"/>
      <c r="JRJ76" s="117"/>
      <c r="JRK76" s="117"/>
      <c r="JRL76" s="117"/>
      <c r="JRM76" s="117"/>
      <c r="JRN76" s="117"/>
      <c r="JRO76" s="117"/>
      <c r="JRP76" s="117"/>
      <c r="JRQ76" s="117"/>
      <c r="JRR76" s="117"/>
      <c r="JRS76" s="117"/>
      <c r="JRT76" s="117"/>
      <c r="JRU76" s="117"/>
      <c r="JRV76" s="117"/>
      <c r="JRW76" s="117"/>
      <c r="JRX76" s="117"/>
      <c r="JRY76" s="117"/>
      <c r="JRZ76" s="117"/>
      <c r="JSA76" s="117"/>
      <c r="JSB76" s="117"/>
      <c r="JSC76" s="117"/>
      <c r="JSD76" s="117"/>
      <c r="JSE76" s="117"/>
      <c r="JSF76" s="117"/>
      <c r="JSG76" s="117"/>
      <c r="JSH76" s="117"/>
      <c r="JSI76" s="117"/>
      <c r="JSJ76" s="117"/>
      <c r="JSK76" s="117"/>
      <c r="JSL76" s="117"/>
      <c r="JSM76" s="117"/>
      <c r="JSN76" s="117"/>
      <c r="JSO76" s="117"/>
      <c r="JSP76" s="117"/>
      <c r="JSQ76" s="117"/>
      <c r="JSR76" s="117"/>
      <c r="JSS76" s="117"/>
      <c r="JST76" s="117"/>
      <c r="JSU76" s="117"/>
      <c r="JSV76" s="117"/>
      <c r="JSW76" s="117"/>
      <c r="JSX76" s="117"/>
      <c r="JSY76" s="117"/>
      <c r="JSZ76" s="117"/>
      <c r="JTA76" s="117"/>
      <c r="JTB76" s="117"/>
      <c r="JTC76" s="117"/>
      <c r="JTD76" s="117"/>
      <c r="JTE76" s="117"/>
      <c r="JTF76" s="117"/>
      <c r="JTG76" s="117"/>
      <c r="JTH76" s="117"/>
      <c r="JTI76" s="117"/>
      <c r="JTJ76" s="117"/>
      <c r="JTK76" s="117"/>
      <c r="JTL76" s="117"/>
      <c r="JTM76" s="117"/>
      <c r="JTN76" s="117"/>
      <c r="JTO76" s="117"/>
      <c r="JTP76" s="117"/>
      <c r="JTQ76" s="117"/>
      <c r="JTR76" s="117"/>
      <c r="JTS76" s="117"/>
      <c r="JTT76" s="117"/>
      <c r="JTU76" s="117"/>
      <c r="JTV76" s="117"/>
      <c r="JTW76" s="117"/>
      <c r="JTX76" s="117"/>
      <c r="JTY76" s="117"/>
      <c r="JTZ76" s="117"/>
      <c r="JUA76" s="117"/>
      <c r="JUB76" s="117"/>
      <c r="JUC76" s="117"/>
      <c r="JUD76" s="117"/>
      <c r="JUE76" s="117"/>
      <c r="JUF76" s="117"/>
      <c r="JUG76" s="117"/>
      <c r="JUH76" s="117"/>
      <c r="JUI76" s="117"/>
      <c r="JUJ76" s="117"/>
      <c r="JUK76" s="117"/>
      <c r="JUL76" s="117"/>
      <c r="JUM76" s="117"/>
      <c r="JUN76" s="117"/>
      <c r="JUO76" s="117"/>
      <c r="JUP76" s="117"/>
      <c r="JUQ76" s="117"/>
      <c r="JUR76" s="117"/>
      <c r="JUS76" s="117"/>
      <c r="JUT76" s="117"/>
      <c r="JUU76" s="117"/>
      <c r="JUV76" s="117"/>
      <c r="JUW76" s="117"/>
      <c r="JUX76" s="117"/>
      <c r="JUY76" s="117"/>
      <c r="JUZ76" s="117"/>
      <c r="JVA76" s="117"/>
      <c r="JVB76" s="117"/>
      <c r="JVC76" s="117"/>
      <c r="JVD76" s="117"/>
      <c r="JVE76" s="117"/>
      <c r="JVF76" s="117"/>
      <c r="JVG76" s="117"/>
      <c r="JVH76" s="117"/>
      <c r="JVI76" s="117"/>
      <c r="JVJ76" s="117"/>
      <c r="JVK76" s="117"/>
      <c r="JVL76" s="117"/>
      <c r="JVM76" s="117"/>
      <c r="JVN76" s="117"/>
      <c r="JVO76" s="117"/>
      <c r="JVP76" s="117"/>
      <c r="JVQ76" s="117"/>
      <c r="JVR76" s="117"/>
      <c r="JVS76" s="117"/>
      <c r="JVT76" s="117"/>
      <c r="JVU76" s="117"/>
      <c r="JVV76" s="117"/>
      <c r="JVW76" s="117"/>
      <c r="JVX76" s="117"/>
      <c r="JVY76" s="117"/>
      <c r="JVZ76" s="117"/>
      <c r="JWA76" s="117"/>
      <c r="JWB76" s="117"/>
      <c r="JWC76" s="117"/>
      <c r="JWD76" s="117"/>
      <c r="JWE76" s="117"/>
      <c r="JWF76" s="117"/>
      <c r="JWG76" s="117"/>
      <c r="JWH76" s="117"/>
      <c r="JWI76" s="117"/>
      <c r="JWJ76" s="117"/>
      <c r="JWK76" s="117"/>
      <c r="JWL76" s="117"/>
      <c r="JWM76" s="117"/>
      <c r="JWN76" s="117"/>
      <c r="JWO76" s="117"/>
      <c r="JWP76" s="117"/>
      <c r="JWQ76" s="117"/>
      <c r="JWR76" s="117"/>
      <c r="JWS76" s="117"/>
      <c r="JWT76" s="117"/>
      <c r="JWU76" s="117"/>
      <c r="JWV76" s="117"/>
      <c r="JWW76" s="117"/>
      <c r="JWX76" s="117"/>
      <c r="JWY76" s="117"/>
      <c r="JWZ76" s="117"/>
      <c r="JXA76" s="117"/>
      <c r="JXB76" s="117"/>
      <c r="JXC76" s="117"/>
      <c r="JXD76" s="117"/>
      <c r="JXE76" s="117"/>
      <c r="JXF76" s="117"/>
      <c r="JXG76" s="117"/>
      <c r="JXH76" s="117"/>
      <c r="JXI76" s="117"/>
      <c r="JXJ76" s="117"/>
      <c r="JXK76" s="117"/>
      <c r="JXL76" s="117"/>
      <c r="JXM76" s="117"/>
      <c r="JXN76" s="117"/>
      <c r="JXO76" s="117"/>
      <c r="JXP76" s="117"/>
      <c r="JXQ76" s="117"/>
      <c r="JXR76" s="117"/>
      <c r="JXS76" s="117"/>
      <c r="JXT76" s="117"/>
      <c r="JXU76" s="117"/>
      <c r="JXV76" s="117"/>
      <c r="JXW76" s="117"/>
      <c r="JXX76" s="117"/>
      <c r="JXY76" s="117"/>
      <c r="JXZ76" s="117"/>
      <c r="JYA76" s="117"/>
      <c r="JYB76" s="117"/>
      <c r="JYC76" s="117"/>
      <c r="JYD76" s="117"/>
      <c r="JYE76" s="117"/>
      <c r="JYF76" s="117"/>
      <c r="JYG76" s="117"/>
      <c r="JYH76" s="117"/>
      <c r="JYI76" s="117"/>
      <c r="JYJ76" s="117"/>
      <c r="JYK76" s="117"/>
      <c r="JYL76" s="117"/>
      <c r="JYM76" s="117"/>
      <c r="JYN76" s="117"/>
      <c r="JYO76" s="117"/>
      <c r="JYP76" s="117"/>
      <c r="JYQ76" s="117"/>
      <c r="JYR76" s="117"/>
      <c r="JYS76" s="117"/>
      <c r="JYT76" s="117"/>
      <c r="JYU76" s="117"/>
      <c r="JYV76" s="117"/>
      <c r="JYW76" s="117"/>
      <c r="JYX76" s="117"/>
      <c r="JYY76" s="117"/>
      <c r="JYZ76" s="117"/>
      <c r="JZA76" s="117"/>
      <c r="JZB76" s="117"/>
      <c r="JZC76" s="117"/>
      <c r="JZD76" s="117"/>
      <c r="JZE76" s="117"/>
      <c r="JZF76" s="117"/>
      <c r="JZG76" s="117"/>
      <c r="JZH76" s="117"/>
      <c r="JZI76" s="117"/>
      <c r="JZJ76" s="117"/>
      <c r="JZK76" s="117"/>
      <c r="JZL76" s="117"/>
      <c r="JZM76" s="117"/>
      <c r="JZN76" s="117"/>
      <c r="JZO76" s="117"/>
      <c r="JZP76" s="117"/>
      <c r="JZQ76" s="117"/>
      <c r="JZR76" s="117"/>
      <c r="JZS76" s="117"/>
      <c r="JZT76" s="117"/>
      <c r="JZU76" s="117"/>
      <c r="JZV76" s="117"/>
      <c r="JZW76" s="117"/>
      <c r="JZX76" s="117"/>
      <c r="JZY76" s="117"/>
      <c r="JZZ76" s="117"/>
      <c r="KAA76" s="117"/>
      <c r="KAB76" s="117"/>
      <c r="KAC76" s="117"/>
      <c r="KAD76" s="117"/>
      <c r="KAE76" s="117"/>
      <c r="KAF76" s="117"/>
      <c r="KAG76" s="117"/>
      <c r="KAH76" s="117"/>
      <c r="KAI76" s="117"/>
      <c r="KAJ76" s="117"/>
      <c r="KAK76" s="117"/>
      <c r="KAL76" s="117"/>
      <c r="KAM76" s="117"/>
      <c r="KAN76" s="117"/>
      <c r="KAO76" s="117"/>
      <c r="KAP76" s="117"/>
      <c r="KAQ76" s="117"/>
      <c r="KAR76" s="117"/>
      <c r="KAS76" s="117"/>
      <c r="KAT76" s="117"/>
      <c r="KAU76" s="117"/>
      <c r="KAV76" s="117"/>
      <c r="KAW76" s="117"/>
      <c r="KAX76" s="117"/>
      <c r="KAY76" s="117"/>
      <c r="KAZ76" s="117"/>
      <c r="KBA76" s="117"/>
      <c r="KBB76" s="117"/>
      <c r="KBC76" s="117"/>
      <c r="KBD76" s="117"/>
      <c r="KBE76" s="117"/>
      <c r="KBF76" s="117"/>
      <c r="KBG76" s="117"/>
      <c r="KBH76" s="117"/>
      <c r="KBI76" s="117"/>
      <c r="KBJ76" s="117"/>
      <c r="KBK76" s="117"/>
      <c r="KBL76" s="117"/>
      <c r="KBM76" s="117"/>
      <c r="KBN76" s="117"/>
      <c r="KBO76" s="117"/>
      <c r="KBP76" s="117"/>
      <c r="KBQ76" s="117"/>
      <c r="KBR76" s="117"/>
      <c r="KBS76" s="117"/>
      <c r="KBT76" s="117"/>
      <c r="KBU76" s="117"/>
      <c r="KBV76" s="117"/>
      <c r="KBW76" s="117"/>
      <c r="KBX76" s="117"/>
      <c r="KBY76" s="117"/>
      <c r="KBZ76" s="117"/>
      <c r="KCA76" s="117"/>
      <c r="KCB76" s="117"/>
      <c r="KCC76" s="117"/>
      <c r="KCD76" s="117"/>
      <c r="KCE76" s="117"/>
      <c r="KCF76" s="117"/>
      <c r="KCG76" s="117"/>
      <c r="KCH76" s="117"/>
      <c r="KCI76" s="117"/>
      <c r="KCJ76" s="117"/>
      <c r="KCK76" s="117"/>
      <c r="KCL76" s="117"/>
      <c r="KCM76" s="117"/>
      <c r="KCN76" s="117"/>
      <c r="KCO76" s="117"/>
      <c r="KCP76" s="117"/>
      <c r="KCQ76" s="117"/>
      <c r="KCR76" s="117"/>
      <c r="KCS76" s="117"/>
      <c r="KCT76" s="117"/>
      <c r="KCU76" s="117"/>
      <c r="KCV76" s="117"/>
      <c r="KCW76" s="117"/>
      <c r="KCX76" s="117"/>
      <c r="KCY76" s="117"/>
      <c r="KCZ76" s="117"/>
      <c r="KDA76" s="117"/>
      <c r="KDB76" s="117"/>
      <c r="KDC76" s="117"/>
      <c r="KDD76" s="117"/>
      <c r="KDE76" s="117"/>
      <c r="KDF76" s="117"/>
      <c r="KDG76" s="117"/>
      <c r="KDH76" s="117"/>
      <c r="KDI76" s="117"/>
      <c r="KDJ76" s="117"/>
      <c r="KDK76" s="117"/>
      <c r="KDL76" s="117"/>
      <c r="KDM76" s="117"/>
      <c r="KDN76" s="117"/>
      <c r="KDO76" s="117"/>
      <c r="KDP76" s="117"/>
      <c r="KDQ76" s="117"/>
      <c r="KDR76" s="117"/>
      <c r="KDS76" s="117"/>
      <c r="KDT76" s="117"/>
      <c r="KDU76" s="117"/>
      <c r="KDV76" s="117"/>
      <c r="KDW76" s="117"/>
      <c r="KDX76" s="117"/>
      <c r="KDY76" s="117"/>
      <c r="KDZ76" s="117"/>
      <c r="KEA76" s="117"/>
      <c r="KEB76" s="117"/>
      <c r="KEC76" s="117"/>
      <c r="KED76" s="117"/>
      <c r="KEE76" s="117"/>
      <c r="KEF76" s="117"/>
      <c r="KEG76" s="117"/>
      <c r="KEH76" s="117"/>
      <c r="KEI76" s="117"/>
      <c r="KEJ76" s="117"/>
      <c r="KEK76" s="117"/>
      <c r="KEL76" s="117"/>
      <c r="KEM76" s="117"/>
      <c r="KEN76" s="117"/>
      <c r="KEO76" s="117"/>
      <c r="KEP76" s="117"/>
      <c r="KEQ76" s="117"/>
      <c r="KER76" s="117"/>
      <c r="KES76" s="117"/>
      <c r="KET76" s="117"/>
      <c r="KEU76" s="117"/>
      <c r="KEV76" s="117"/>
      <c r="KEW76" s="117"/>
      <c r="KEX76" s="117"/>
      <c r="KEY76" s="117"/>
      <c r="KEZ76" s="117"/>
      <c r="KFA76" s="117"/>
      <c r="KFB76" s="117"/>
      <c r="KFC76" s="117"/>
      <c r="KFD76" s="117"/>
      <c r="KFE76" s="117"/>
      <c r="KFF76" s="117"/>
      <c r="KFG76" s="117"/>
      <c r="KFH76" s="117"/>
      <c r="KFI76" s="117"/>
      <c r="KFJ76" s="117"/>
      <c r="KFK76" s="117"/>
      <c r="KFL76" s="117"/>
      <c r="KFM76" s="117"/>
      <c r="KFN76" s="117"/>
      <c r="KFO76" s="117"/>
      <c r="KFP76" s="117"/>
      <c r="KFQ76" s="117"/>
      <c r="KFR76" s="117"/>
      <c r="KFS76" s="117"/>
      <c r="KFT76" s="117"/>
      <c r="KFU76" s="117"/>
      <c r="KFV76" s="117"/>
      <c r="KFW76" s="117"/>
      <c r="KFX76" s="117"/>
      <c r="KFY76" s="117"/>
      <c r="KFZ76" s="117"/>
      <c r="KGA76" s="117"/>
      <c r="KGB76" s="117"/>
      <c r="KGC76" s="117"/>
      <c r="KGD76" s="117"/>
      <c r="KGE76" s="117"/>
      <c r="KGF76" s="117"/>
      <c r="KGG76" s="117"/>
      <c r="KGH76" s="117"/>
      <c r="KGI76" s="117"/>
      <c r="KGJ76" s="117"/>
      <c r="KGK76" s="117"/>
      <c r="KGL76" s="117"/>
      <c r="KGM76" s="117"/>
      <c r="KGN76" s="117"/>
      <c r="KGO76" s="117"/>
      <c r="KGP76" s="117"/>
      <c r="KGQ76" s="117"/>
      <c r="KGR76" s="117"/>
      <c r="KGS76" s="117"/>
      <c r="KGT76" s="117"/>
      <c r="KGU76" s="117"/>
      <c r="KGV76" s="117"/>
      <c r="KGW76" s="117"/>
      <c r="KGX76" s="117"/>
      <c r="KGY76" s="117"/>
      <c r="KGZ76" s="117"/>
      <c r="KHA76" s="117"/>
      <c r="KHB76" s="117"/>
      <c r="KHC76" s="117"/>
      <c r="KHD76" s="117"/>
      <c r="KHE76" s="117"/>
      <c r="KHF76" s="117"/>
      <c r="KHG76" s="117"/>
      <c r="KHH76" s="117"/>
      <c r="KHI76" s="117"/>
      <c r="KHJ76" s="117"/>
      <c r="KHK76" s="117"/>
      <c r="KHL76" s="117"/>
      <c r="KHM76" s="117"/>
      <c r="KHN76" s="117"/>
      <c r="KHO76" s="117"/>
      <c r="KHP76" s="117"/>
      <c r="KHQ76" s="117"/>
      <c r="KHR76" s="117"/>
      <c r="KHS76" s="117"/>
      <c r="KHT76" s="117"/>
      <c r="KHU76" s="117"/>
      <c r="KHV76" s="117"/>
      <c r="KHW76" s="117"/>
      <c r="KHX76" s="117"/>
      <c r="KHY76" s="117"/>
      <c r="KHZ76" s="117"/>
      <c r="KIA76" s="117"/>
      <c r="KIB76" s="117"/>
      <c r="KIC76" s="117"/>
      <c r="KID76" s="117"/>
      <c r="KIE76" s="117"/>
      <c r="KIF76" s="117"/>
      <c r="KIG76" s="117"/>
      <c r="KIH76" s="117"/>
      <c r="KII76" s="117"/>
      <c r="KIJ76" s="117"/>
      <c r="KIK76" s="117"/>
      <c r="KIL76" s="117"/>
      <c r="KIM76" s="117"/>
      <c r="KIN76" s="117"/>
      <c r="KIO76" s="117"/>
      <c r="KIP76" s="117"/>
      <c r="KIQ76" s="117"/>
      <c r="KIR76" s="117"/>
      <c r="KIS76" s="117"/>
      <c r="KIT76" s="117"/>
      <c r="KIU76" s="117"/>
      <c r="KIV76" s="117"/>
      <c r="KIW76" s="117"/>
      <c r="KIX76" s="117"/>
      <c r="KIY76" s="117"/>
      <c r="KIZ76" s="117"/>
      <c r="KJA76" s="117"/>
      <c r="KJB76" s="117"/>
      <c r="KJC76" s="117"/>
      <c r="KJD76" s="117"/>
      <c r="KJE76" s="117"/>
      <c r="KJF76" s="117"/>
      <c r="KJG76" s="117"/>
      <c r="KJH76" s="117"/>
      <c r="KJI76" s="117"/>
      <c r="KJJ76" s="117"/>
      <c r="KJK76" s="117"/>
      <c r="KJL76" s="117"/>
      <c r="KJM76" s="117"/>
      <c r="KJN76" s="117"/>
      <c r="KJO76" s="117"/>
      <c r="KJP76" s="117"/>
      <c r="KJQ76" s="117"/>
      <c r="KJR76" s="117"/>
      <c r="KJS76" s="117"/>
      <c r="KJT76" s="117"/>
      <c r="KJU76" s="117"/>
      <c r="KJV76" s="117"/>
      <c r="KJW76" s="117"/>
      <c r="KJX76" s="117"/>
      <c r="KJY76" s="117"/>
      <c r="KJZ76" s="117"/>
      <c r="KKA76" s="117"/>
      <c r="KKB76" s="117"/>
      <c r="KKC76" s="117"/>
      <c r="KKD76" s="117"/>
      <c r="KKE76" s="117"/>
      <c r="KKF76" s="117"/>
      <c r="KKG76" s="117"/>
      <c r="KKH76" s="117"/>
      <c r="KKI76" s="117"/>
      <c r="KKJ76" s="117"/>
      <c r="KKK76" s="117"/>
      <c r="KKL76" s="117"/>
      <c r="KKM76" s="117"/>
      <c r="KKN76" s="117"/>
      <c r="KKO76" s="117"/>
      <c r="KKP76" s="117"/>
      <c r="KKQ76" s="117"/>
      <c r="KKR76" s="117"/>
      <c r="KKS76" s="117"/>
      <c r="KKT76" s="117"/>
      <c r="KKU76" s="117"/>
      <c r="KKV76" s="117"/>
      <c r="KKW76" s="117"/>
      <c r="KKX76" s="117"/>
      <c r="KKY76" s="117"/>
      <c r="KKZ76" s="117"/>
      <c r="KLA76" s="117"/>
      <c r="KLB76" s="117"/>
      <c r="KLC76" s="117"/>
      <c r="KLD76" s="117"/>
      <c r="KLE76" s="117"/>
      <c r="KLF76" s="117"/>
      <c r="KLG76" s="117"/>
      <c r="KLH76" s="117"/>
      <c r="KLI76" s="117"/>
      <c r="KLJ76" s="117"/>
      <c r="KLK76" s="117"/>
      <c r="KLL76" s="117"/>
      <c r="KLM76" s="117"/>
      <c r="KLN76" s="117"/>
      <c r="KLO76" s="117"/>
      <c r="KLP76" s="117"/>
      <c r="KLQ76" s="117"/>
      <c r="KLR76" s="117"/>
      <c r="KLS76" s="117"/>
      <c r="KLT76" s="117"/>
      <c r="KLU76" s="117"/>
      <c r="KLV76" s="117"/>
      <c r="KLW76" s="117"/>
      <c r="KLX76" s="117"/>
      <c r="KLY76" s="117"/>
      <c r="KLZ76" s="117"/>
      <c r="KMA76" s="117"/>
      <c r="KMB76" s="117"/>
      <c r="KMC76" s="117"/>
      <c r="KMD76" s="117"/>
      <c r="KME76" s="117"/>
      <c r="KMF76" s="117"/>
      <c r="KMG76" s="117"/>
      <c r="KMH76" s="117"/>
      <c r="KMI76" s="117"/>
      <c r="KMJ76" s="117"/>
      <c r="KMK76" s="117"/>
      <c r="KML76" s="117"/>
      <c r="KMM76" s="117"/>
      <c r="KMN76" s="117"/>
      <c r="KMO76" s="117"/>
      <c r="KMP76" s="117"/>
      <c r="KMQ76" s="117"/>
      <c r="KMR76" s="117"/>
      <c r="KMS76" s="117"/>
      <c r="KMT76" s="117"/>
      <c r="KMU76" s="117"/>
      <c r="KMV76" s="117"/>
      <c r="KMW76" s="117"/>
      <c r="KMX76" s="117"/>
      <c r="KMY76" s="117"/>
      <c r="KMZ76" s="117"/>
      <c r="KNA76" s="117"/>
      <c r="KNB76" s="117"/>
      <c r="KNC76" s="117"/>
      <c r="KND76" s="117"/>
      <c r="KNE76" s="117"/>
      <c r="KNF76" s="117"/>
      <c r="KNG76" s="117"/>
      <c r="KNH76" s="117"/>
      <c r="KNI76" s="117"/>
      <c r="KNJ76" s="117"/>
      <c r="KNK76" s="117"/>
      <c r="KNL76" s="117"/>
      <c r="KNM76" s="117"/>
      <c r="KNN76" s="117"/>
      <c r="KNO76" s="117"/>
      <c r="KNP76" s="117"/>
      <c r="KNQ76" s="117"/>
      <c r="KNR76" s="117"/>
      <c r="KNS76" s="117"/>
      <c r="KNT76" s="117"/>
      <c r="KNU76" s="117"/>
      <c r="KNV76" s="117"/>
      <c r="KNW76" s="117"/>
      <c r="KNX76" s="117"/>
      <c r="KNY76" s="117"/>
      <c r="KNZ76" s="117"/>
      <c r="KOA76" s="117"/>
      <c r="KOB76" s="117"/>
      <c r="KOC76" s="117"/>
      <c r="KOD76" s="117"/>
      <c r="KOE76" s="117"/>
      <c r="KOF76" s="117"/>
      <c r="KOG76" s="117"/>
      <c r="KOH76" s="117"/>
      <c r="KOI76" s="117"/>
      <c r="KOJ76" s="117"/>
      <c r="KOK76" s="117"/>
      <c r="KOL76" s="117"/>
      <c r="KOM76" s="117"/>
      <c r="KON76" s="117"/>
      <c r="KOO76" s="117"/>
      <c r="KOP76" s="117"/>
      <c r="KOQ76" s="117"/>
      <c r="KOR76" s="117"/>
      <c r="KOS76" s="117"/>
      <c r="KOT76" s="117"/>
      <c r="KOU76" s="117"/>
      <c r="KOV76" s="117"/>
      <c r="KOW76" s="117"/>
      <c r="KOX76" s="117"/>
      <c r="KOY76" s="117"/>
      <c r="KOZ76" s="117"/>
      <c r="KPA76" s="117"/>
      <c r="KPB76" s="117"/>
      <c r="KPC76" s="117"/>
      <c r="KPD76" s="117"/>
      <c r="KPE76" s="117"/>
      <c r="KPF76" s="117"/>
      <c r="KPG76" s="117"/>
      <c r="KPH76" s="117"/>
      <c r="KPI76" s="117"/>
      <c r="KPJ76" s="117"/>
      <c r="KPK76" s="117"/>
      <c r="KPL76" s="117"/>
      <c r="KPM76" s="117"/>
      <c r="KPN76" s="117"/>
      <c r="KPO76" s="117"/>
      <c r="KPP76" s="117"/>
      <c r="KPQ76" s="117"/>
      <c r="KPR76" s="117"/>
      <c r="KPS76" s="117"/>
      <c r="KPT76" s="117"/>
      <c r="KPU76" s="117"/>
      <c r="KPV76" s="117"/>
      <c r="KPW76" s="117"/>
      <c r="KPX76" s="117"/>
      <c r="KPY76" s="117"/>
      <c r="KPZ76" s="117"/>
      <c r="KQA76" s="117"/>
      <c r="KQB76" s="117"/>
      <c r="KQC76" s="117"/>
      <c r="KQD76" s="117"/>
      <c r="KQE76" s="117"/>
      <c r="KQF76" s="117"/>
      <c r="KQG76" s="117"/>
      <c r="KQH76" s="117"/>
      <c r="KQI76" s="117"/>
      <c r="KQJ76" s="117"/>
      <c r="KQK76" s="117"/>
      <c r="KQL76" s="117"/>
      <c r="KQM76" s="117"/>
      <c r="KQN76" s="117"/>
      <c r="KQO76" s="117"/>
      <c r="KQP76" s="117"/>
      <c r="KQQ76" s="117"/>
      <c r="KQR76" s="117"/>
      <c r="KQS76" s="117"/>
      <c r="KQT76" s="117"/>
      <c r="KQU76" s="117"/>
      <c r="KQV76" s="117"/>
      <c r="KQW76" s="117"/>
      <c r="KQX76" s="117"/>
      <c r="KQY76" s="117"/>
      <c r="KQZ76" s="117"/>
      <c r="KRA76" s="117"/>
      <c r="KRB76" s="117"/>
      <c r="KRC76" s="117"/>
      <c r="KRD76" s="117"/>
      <c r="KRE76" s="117"/>
      <c r="KRF76" s="117"/>
      <c r="KRG76" s="117"/>
      <c r="KRH76" s="117"/>
      <c r="KRI76" s="117"/>
      <c r="KRJ76" s="117"/>
      <c r="KRK76" s="117"/>
      <c r="KRL76" s="117"/>
      <c r="KRM76" s="117"/>
      <c r="KRN76" s="117"/>
      <c r="KRO76" s="117"/>
      <c r="KRP76" s="117"/>
      <c r="KRQ76" s="117"/>
      <c r="KRR76" s="117"/>
      <c r="KRS76" s="117"/>
      <c r="KRT76" s="117"/>
      <c r="KRU76" s="117"/>
      <c r="KRV76" s="117"/>
      <c r="KRW76" s="117"/>
      <c r="KRX76" s="117"/>
      <c r="KRY76" s="117"/>
      <c r="KRZ76" s="117"/>
      <c r="KSA76" s="117"/>
      <c r="KSB76" s="117"/>
      <c r="KSC76" s="117"/>
      <c r="KSD76" s="117"/>
      <c r="KSE76" s="117"/>
      <c r="KSF76" s="117"/>
      <c r="KSG76" s="117"/>
      <c r="KSH76" s="117"/>
      <c r="KSI76" s="117"/>
      <c r="KSJ76" s="117"/>
      <c r="KSK76" s="117"/>
      <c r="KSL76" s="117"/>
      <c r="KSM76" s="117"/>
      <c r="KSN76" s="117"/>
      <c r="KSO76" s="117"/>
      <c r="KSP76" s="117"/>
      <c r="KSQ76" s="117"/>
      <c r="KSR76" s="117"/>
      <c r="KSS76" s="117"/>
      <c r="KST76" s="117"/>
      <c r="KSU76" s="117"/>
      <c r="KSV76" s="117"/>
      <c r="KSW76" s="117"/>
      <c r="KSX76" s="117"/>
      <c r="KSY76" s="117"/>
      <c r="KSZ76" s="117"/>
      <c r="KTA76" s="117"/>
      <c r="KTB76" s="117"/>
      <c r="KTC76" s="117"/>
      <c r="KTD76" s="117"/>
      <c r="KTE76" s="117"/>
      <c r="KTF76" s="117"/>
      <c r="KTG76" s="117"/>
      <c r="KTH76" s="117"/>
      <c r="KTI76" s="117"/>
      <c r="KTJ76" s="117"/>
      <c r="KTK76" s="117"/>
      <c r="KTL76" s="117"/>
      <c r="KTM76" s="117"/>
      <c r="KTN76" s="117"/>
      <c r="KTO76" s="117"/>
      <c r="KTP76" s="117"/>
      <c r="KTQ76" s="117"/>
      <c r="KTR76" s="117"/>
      <c r="KTS76" s="117"/>
      <c r="KTT76" s="117"/>
      <c r="KTU76" s="117"/>
      <c r="KTV76" s="117"/>
      <c r="KTW76" s="117"/>
      <c r="KTX76" s="117"/>
      <c r="KTY76" s="117"/>
      <c r="KTZ76" s="117"/>
      <c r="KUA76" s="117"/>
      <c r="KUB76" s="117"/>
      <c r="KUC76" s="117"/>
      <c r="KUD76" s="117"/>
      <c r="KUE76" s="117"/>
      <c r="KUF76" s="117"/>
      <c r="KUG76" s="117"/>
      <c r="KUH76" s="117"/>
      <c r="KUI76" s="117"/>
      <c r="KUJ76" s="117"/>
      <c r="KUK76" s="117"/>
      <c r="KUL76" s="117"/>
      <c r="KUM76" s="117"/>
      <c r="KUN76" s="117"/>
      <c r="KUO76" s="117"/>
      <c r="KUP76" s="117"/>
      <c r="KUQ76" s="117"/>
      <c r="KUR76" s="117"/>
      <c r="KUS76" s="117"/>
      <c r="KUT76" s="117"/>
      <c r="KUU76" s="117"/>
      <c r="KUV76" s="117"/>
      <c r="KUW76" s="117"/>
      <c r="KUX76" s="117"/>
      <c r="KUY76" s="117"/>
      <c r="KUZ76" s="117"/>
      <c r="KVA76" s="117"/>
      <c r="KVB76" s="117"/>
      <c r="KVC76" s="117"/>
      <c r="KVD76" s="117"/>
      <c r="KVE76" s="117"/>
      <c r="KVF76" s="117"/>
      <c r="KVG76" s="117"/>
      <c r="KVH76" s="117"/>
      <c r="KVI76" s="117"/>
      <c r="KVJ76" s="117"/>
      <c r="KVK76" s="117"/>
      <c r="KVL76" s="117"/>
      <c r="KVM76" s="117"/>
      <c r="KVN76" s="117"/>
      <c r="KVO76" s="117"/>
      <c r="KVP76" s="117"/>
      <c r="KVQ76" s="117"/>
      <c r="KVR76" s="117"/>
      <c r="KVS76" s="117"/>
      <c r="KVT76" s="117"/>
      <c r="KVU76" s="117"/>
      <c r="KVV76" s="117"/>
      <c r="KVW76" s="117"/>
      <c r="KVX76" s="117"/>
      <c r="KVY76" s="117"/>
      <c r="KVZ76" s="117"/>
      <c r="KWA76" s="117"/>
      <c r="KWB76" s="117"/>
      <c r="KWC76" s="117"/>
      <c r="KWD76" s="117"/>
      <c r="KWE76" s="117"/>
      <c r="KWF76" s="117"/>
      <c r="KWG76" s="117"/>
      <c r="KWH76" s="117"/>
      <c r="KWI76" s="117"/>
      <c r="KWJ76" s="117"/>
      <c r="KWK76" s="117"/>
      <c r="KWL76" s="117"/>
      <c r="KWM76" s="117"/>
      <c r="KWN76" s="117"/>
      <c r="KWO76" s="117"/>
      <c r="KWP76" s="117"/>
      <c r="KWQ76" s="117"/>
      <c r="KWR76" s="117"/>
      <c r="KWS76" s="117"/>
      <c r="KWT76" s="117"/>
      <c r="KWU76" s="117"/>
      <c r="KWV76" s="117"/>
      <c r="KWW76" s="117"/>
      <c r="KWX76" s="117"/>
      <c r="KWY76" s="117"/>
      <c r="KWZ76" s="117"/>
      <c r="KXA76" s="117"/>
      <c r="KXB76" s="117"/>
      <c r="KXC76" s="117"/>
      <c r="KXD76" s="117"/>
      <c r="KXE76" s="117"/>
      <c r="KXF76" s="117"/>
      <c r="KXG76" s="117"/>
      <c r="KXH76" s="117"/>
      <c r="KXI76" s="117"/>
      <c r="KXJ76" s="117"/>
      <c r="KXK76" s="117"/>
      <c r="KXL76" s="117"/>
      <c r="KXM76" s="117"/>
      <c r="KXN76" s="117"/>
      <c r="KXO76" s="117"/>
      <c r="KXP76" s="117"/>
      <c r="KXQ76" s="117"/>
      <c r="KXR76" s="117"/>
      <c r="KXS76" s="117"/>
      <c r="KXT76" s="117"/>
      <c r="KXU76" s="117"/>
      <c r="KXV76" s="117"/>
      <c r="KXW76" s="117"/>
      <c r="KXX76" s="117"/>
      <c r="KXY76" s="117"/>
      <c r="KXZ76" s="117"/>
      <c r="KYA76" s="117"/>
      <c r="KYB76" s="117"/>
      <c r="KYC76" s="117"/>
      <c r="KYD76" s="117"/>
      <c r="KYE76" s="117"/>
      <c r="KYF76" s="117"/>
      <c r="KYG76" s="117"/>
      <c r="KYH76" s="117"/>
      <c r="KYI76" s="117"/>
      <c r="KYJ76" s="117"/>
      <c r="KYK76" s="117"/>
      <c r="KYL76" s="117"/>
      <c r="KYM76" s="117"/>
      <c r="KYN76" s="117"/>
      <c r="KYO76" s="117"/>
      <c r="KYP76" s="117"/>
      <c r="KYQ76" s="117"/>
      <c r="KYR76" s="117"/>
      <c r="KYS76" s="117"/>
      <c r="KYT76" s="117"/>
      <c r="KYU76" s="117"/>
      <c r="KYV76" s="117"/>
      <c r="KYW76" s="117"/>
      <c r="KYX76" s="117"/>
      <c r="KYY76" s="117"/>
      <c r="KYZ76" s="117"/>
      <c r="KZA76" s="117"/>
      <c r="KZB76" s="117"/>
      <c r="KZC76" s="117"/>
      <c r="KZD76" s="117"/>
      <c r="KZE76" s="117"/>
      <c r="KZF76" s="117"/>
      <c r="KZG76" s="117"/>
      <c r="KZH76" s="117"/>
      <c r="KZI76" s="117"/>
      <c r="KZJ76" s="117"/>
      <c r="KZK76" s="117"/>
      <c r="KZL76" s="117"/>
      <c r="KZM76" s="117"/>
      <c r="KZN76" s="117"/>
      <c r="KZO76" s="117"/>
      <c r="KZP76" s="117"/>
      <c r="KZQ76" s="117"/>
      <c r="KZR76" s="117"/>
      <c r="KZS76" s="117"/>
      <c r="KZT76" s="117"/>
      <c r="KZU76" s="117"/>
      <c r="KZV76" s="117"/>
      <c r="KZW76" s="117"/>
      <c r="KZX76" s="117"/>
      <c r="KZY76" s="117"/>
      <c r="KZZ76" s="117"/>
      <c r="LAA76" s="117"/>
      <c r="LAB76" s="117"/>
      <c r="LAC76" s="117"/>
      <c r="LAD76" s="117"/>
      <c r="LAE76" s="117"/>
      <c r="LAF76" s="117"/>
      <c r="LAG76" s="117"/>
      <c r="LAH76" s="117"/>
      <c r="LAI76" s="117"/>
      <c r="LAJ76" s="117"/>
      <c r="LAK76" s="117"/>
      <c r="LAL76" s="117"/>
      <c r="LAM76" s="117"/>
      <c r="LAN76" s="117"/>
      <c r="LAO76" s="117"/>
      <c r="LAP76" s="117"/>
      <c r="LAQ76" s="117"/>
      <c r="LAR76" s="117"/>
      <c r="LAS76" s="117"/>
      <c r="LAT76" s="117"/>
      <c r="LAU76" s="117"/>
      <c r="LAV76" s="117"/>
      <c r="LAW76" s="117"/>
      <c r="LAX76" s="117"/>
      <c r="LAY76" s="117"/>
      <c r="LAZ76" s="117"/>
      <c r="LBA76" s="117"/>
      <c r="LBB76" s="117"/>
      <c r="LBC76" s="117"/>
      <c r="LBD76" s="117"/>
      <c r="LBE76" s="117"/>
      <c r="LBF76" s="117"/>
      <c r="LBG76" s="117"/>
      <c r="LBH76" s="117"/>
      <c r="LBI76" s="117"/>
      <c r="LBJ76" s="117"/>
      <c r="LBK76" s="117"/>
      <c r="LBL76" s="117"/>
      <c r="LBM76" s="117"/>
      <c r="LBN76" s="117"/>
      <c r="LBO76" s="117"/>
      <c r="LBP76" s="117"/>
      <c r="LBQ76" s="117"/>
      <c r="LBR76" s="117"/>
      <c r="LBS76" s="117"/>
      <c r="LBT76" s="117"/>
      <c r="LBU76" s="117"/>
      <c r="LBV76" s="117"/>
      <c r="LBW76" s="117"/>
      <c r="LBX76" s="117"/>
      <c r="LBY76" s="117"/>
      <c r="LBZ76" s="117"/>
      <c r="LCA76" s="117"/>
      <c r="LCB76" s="117"/>
      <c r="LCC76" s="117"/>
      <c r="LCD76" s="117"/>
      <c r="LCE76" s="117"/>
      <c r="LCF76" s="117"/>
      <c r="LCG76" s="117"/>
      <c r="LCH76" s="117"/>
      <c r="LCI76" s="117"/>
      <c r="LCJ76" s="117"/>
      <c r="LCK76" s="117"/>
      <c r="LCL76" s="117"/>
      <c r="LCM76" s="117"/>
      <c r="LCN76" s="117"/>
      <c r="LCO76" s="117"/>
      <c r="LCP76" s="117"/>
      <c r="LCQ76" s="117"/>
      <c r="LCR76" s="117"/>
      <c r="LCS76" s="117"/>
      <c r="LCT76" s="117"/>
      <c r="LCU76" s="117"/>
      <c r="LCV76" s="117"/>
      <c r="LCW76" s="117"/>
      <c r="LCX76" s="117"/>
      <c r="LCY76" s="117"/>
      <c r="LCZ76" s="117"/>
      <c r="LDA76" s="117"/>
      <c r="LDB76" s="117"/>
      <c r="LDC76" s="117"/>
      <c r="LDD76" s="117"/>
      <c r="LDE76" s="117"/>
      <c r="LDF76" s="117"/>
      <c r="LDG76" s="117"/>
      <c r="LDH76" s="117"/>
      <c r="LDI76" s="117"/>
      <c r="LDJ76" s="117"/>
      <c r="LDK76" s="117"/>
      <c r="LDL76" s="117"/>
      <c r="LDM76" s="117"/>
      <c r="LDN76" s="117"/>
      <c r="LDO76" s="117"/>
      <c r="LDP76" s="117"/>
      <c r="LDQ76" s="117"/>
      <c r="LDR76" s="117"/>
      <c r="LDS76" s="117"/>
      <c r="LDT76" s="117"/>
      <c r="LDU76" s="117"/>
      <c r="LDV76" s="117"/>
      <c r="LDW76" s="117"/>
      <c r="LDX76" s="117"/>
      <c r="LDY76" s="117"/>
      <c r="LDZ76" s="117"/>
      <c r="LEA76" s="117"/>
      <c r="LEB76" s="117"/>
      <c r="LEC76" s="117"/>
      <c r="LED76" s="117"/>
      <c r="LEE76" s="117"/>
      <c r="LEF76" s="117"/>
      <c r="LEG76" s="117"/>
      <c r="LEH76" s="117"/>
      <c r="LEI76" s="117"/>
      <c r="LEJ76" s="117"/>
      <c r="LEK76" s="117"/>
      <c r="LEL76" s="117"/>
      <c r="LEM76" s="117"/>
      <c r="LEN76" s="117"/>
      <c r="LEO76" s="117"/>
      <c r="LEP76" s="117"/>
      <c r="LEQ76" s="117"/>
      <c r="LER76" s="117"/>
      <c r="LES76" s="117"/>
      <c r="LET76" s="117"/>
      <c r="LEU76" s="117"/>
      <c r="LEV76" s="117"/>
      <c r="LEW76" s="117"/>
      <c r="LEX76" s="117"/>
      <c r="LEY76" s="117"/>
      <c r="LEZ76" s="117"/>
      <c r="LFA76" s="117"/>
      <c r="LFB76" s="117"/>
      <c r="LFC76" s="117"/>
      <c r="LFD76" s="117"/>
      <c r="LFE76" s="117"/>
      <c r="LFF76" s="117"/>
      <c r="LFG76" s="117"/>
      <c r="LFH76" s="117"/>
      <c r="LFI76" s="117"/>
      <c r="LFJ76" s="117"/>
      <c r="LFK76" s="117"/>
      <c r="LFL76" s="117"/>
      <c r="LFM76" s="117"/>
      <c r="LFN76" s="117"/>
      <c r="LFO76" s="117"/>
      <c r="LFP76" s="117"/>
      <c r="LFQ76" s="117"/>
      <c r="LFR76" s="117"/>
      <c r="LFS76" s="117"/>
      <c r="LFT76" s="117"/>
      <c r="LFU76" s="117"/>
      <c r="LFV76" s="117"/>
      <c r="LFW76" s="117"/>
      <c r="LFX76" s="117"/>
      <c r="LFY76" s="117"/>
      <c r="LFZ76" s="117"/>
      <c r="LGA76" s="117"/>
      <c r="LGB76" s="117"/>
      <c r="LGC76" s="117"/>
      <c r="LGD76" s="117"/>
      <c r="LGE76" s="117"/>
      <c r="LGF76" s="117"/>
      <c r="LGG76" s="117"/>
      <c r="LGH76" s="117"/>
      <c r="LGI76" s="117"/>
      <c r="LGJ76" s="117"/>
      <c r="LGK76" s="117"/>
      <c r="LGL76" s="117"/>
      <c r="LGM76" s="117"/>
      <c r="LGN76" s="117"/>
      <c r="LGO76" s="117"/>
      <c r="LGP76" s="117"/>
      <c r="LGQ76" s="117"/>
      <c r="LGR76" s="117"/>
      <c r="LGS76" s="117"/>
      <c r="LGT76" s="117"/>
      <c r="LGU76" s="117"/>
      <c r="LGV76" s="117"/>
      <c r="LGW76" s="117"/>
      <c r="LGX76" s="117"/>
      <c r="LGY76" s="117"/>
      <c r="LGZ76" s="117"/>
      <c r="LHA76" s="117"/>
      <c r="LHB76" s="117"/>
      <c r="LHC76" s="117"/>
      <c r="LHD76" s="117"/>
      <c r="LHE76" s="117"/>
      <c r="LHF76" s="117"/>
      <c r="LHG76" s="117"/>
      <c r="LHH76" s="117"/>
      <c r="LHI76" s="117"/>
      <c r="LHJ76" s="117"/>
      <c r="LHK76" s="117"/>
      <c r="LHL76" s="117"/>
      <c r="LHM76" s="117"/>
      <c r="LHN76" s="117"/>
      <c r="LHO76" s="117"/>
      <c r="LHP76" s="117"/>
      <c r="LHQ76" s="117"/>
      <c r="LHR76" s="117"/>
      <c r="LHS76" s="117"/>
      <c r="LHT76" s="117"/>
      <c r="LHU76" s="117"/>
      <c r="LHV76" s="117"/>
      <c r="LHW76" s="117"/>
      <c r="LHX76" s="117"/>
      <c r="LHY76" s="117"/>
      <c r="LHZ76" s="117"/>
      <c r="LIA76" s="117"/>
      <c r="LIB76" s="117"/>
      <c r="LIC76" s="117"/>
      <c r="LID76" s="117"/>
      <c r="LIE76" s="117"/>
      <c r="LIF76" s="117"/>
      <c r="LIG76" s="117"/>
      <c r="LIH76" s="117"/>
      <c r="LII76" s="117"/>
      <c r="LIJ76" s="117"/>
      <c r="LIK76" s="117"/>
      <c r="LIL76" s="117"/>
      <c r="LIM76" s="117"/>
      <c r="LIN76" s="117"/>
      <c r="LIO76" s="117"/>
      <c r="LIP76" s="117"/>
      <c r="LIQ76" s="117"/>
      <c r="LIR76" s="117"/>
      <c r="LIS76" s="117"/>
      <c r="LIT76" s="117"/>
      <c r="LIU76" s="117"/>
      <c r="LIV76" s="117"/>
      <c r="LIW76" s="117"/>
      <c r="LIX76" s="117"/>
      <c r="LIY76" s="117"/>
      <c r="LIZ76" s="117"/>
      <c r="LJA76" s="117"/>
      <c r="LJB76" s="117"/>
      <c r="LJC76" s="117"/>
      <c r="LJD76" s="117"/>
      <c r="LJE76" s="117"/>
      <c r="LJF76" s="117"/>
      <c r="LJG76" s="117"/>
      <c r="LJH76" s="117"/>
      <c r="LJI76" s="117"/>
      <c r="LJJ76" s="117"/>
      <c r="LJK76" s="117"/>
      <c r="LJL76" s="117"/>
      <c r="LJM76" s="117"/>
      <c r="LJN76" s="117"/>
      <c r="LJO76" s="117"/>
      <c r="LJP76" s="117"/>
      <c r="LJQ76" s="117"/>
      <c r="LJR76" s="117"/>
      <c r="LJS76" s="117"/>
      <c r="LJT76" s="117"/>
      <c r="LJU76" s="117"/>
      <c r="LJV76" s="117"/>
      <c r="LJW76" s="117"/>
      <c r="LJX76" s="117"/>
      <c r="LJY76" s="117"/>
      <c r="LJZ76" s="117"/>
      <c r="LKA76" s="117"/>
      <c r="LKB76" s="117"/>
      <c r="LKC76" s="117"/>
      <c r="LKD76" s="117"/>
      <c r="LKE76" s="117"/>
      <c r="LKF76" s="117"/>
      <c r="LKG76" s="117"/>
      <c r="LKH76" s="117"/>
      <c r="LKI76" s="117"/>
      <c r="LKJ76" s="117"/>
      <c r="LKK76" s="117"/>
      <c r="LKL76" s="117"/>
      <c r="LKM76" s="117"/>
      <c r="LKN76" s="117"/>
      <c r="LKO76" s="117"/>
      <c r="LKP76" s="117"/>
      <c r="LKQ76" s="117"/>
      <c r="LKR76" s="117"/>
      <c r="LKS76" s="117"/>
      <c r="LKT76" s="117"/>
      <c r="LKU76" s="117"/>
      <c r="LKV76" s="117"/>
      <c r="LKW76" s="117"/>
      <c r="LKX76" s="117"/>
      <c r="LKY76" s="117"/>
      <c r="LKZ76" s="117"/>
      <c r="LLA76" s="117"/>
      <c r="LLB76" s="117"/>
      <c r="LLC76" s="117"/>
      <c r="LLD76" s="117"/>
      <c r="LLE76" s="117"/>
      <c r="LLF76" s="117"/>
      <c r="LLG76" s="117"/>
      <c r="LLH76" s="117"/>
      <c r="LLI76" s="117"/>
      <c r="LLJ76" s="117"/>
      <c r="LLK76" s="117"/>
      <c r="LLL76" s="117"/>
      <c r="LLM76" s="117"/>
      <c r="LLN76" s="117"/>
      <c r="LLO76" s="117"/>
      <c r="LLP76" s="117"/>
      <c r="LLQ76" s="117"/>
      <c r="LLR76" s="117"/>
      <c r="LLS76" s="117"/>
      <c r="LLT76" s="117"/>
      <c r="LLU76" s="117"/>
      <c r="LLV76" s="117"/>
      <c r="LLW76" s="117"/>
      <c r="LLX76" s="117"/>
      <c r="LLY76" s="117"/>
      <c r="LLZ76" s="117"/>
      <c r="LMA76" s="117"/>
      <c r="LMB76" s="117"/>
      <c r="LMC76" s="117"/>
      <c r="LMD76" s="117"/>
      <c r="LME76" s="117"/>
      <c r="LMF76" s="117"/>
      <c r="LMG76" s="117"/>
      <c r="LMH76" s="117"/>
      <c r="LMI76" s="117"/>
      <c r="LMJ76" s="117"/>
      <c r="LMK76" s="117"/>
      <c r="LML76" s="117"/>
      <c r="LMM76" s="117"/>
      <c r="LMN76" s="117"/>
      <c r="LMO76" s="117"/>
      <c r="LMP76" s="117"/>
      <c r="LMQ76" s="117"/>
      <c r="LMR76" s="117"/>
      <c r="LMS76" s="117"/>
      <c r="LMT76" s="117"/>
      <c r="LMU76" s="117"/>
      <c r="LMV76" s="117"/>
      <c r="LMW76" s="117"/>
      <c r="LMX76" s="117"/>
      <c r="LMY76" s="117"/>
      <c r="LMZ76" s="117"/>
      <c r="LNA76" s="117"/>
      <c r="LNB76" s="117"/>
      <c r="LNC76" s="117"/>
      <c r="LND76" s="117"/>
      <c r="LNE76" s="117"/>
      <c r="LNF76" s="117"/>
      <c r="LNG76" s="117"/>
      <c r="LNH76" s="117"/>
      <c r="LNI76" s="117"/>
      <c r="LNJ76" s="117"/>
      <c r="LNK76" s="117"/>
      <c r="LNL76" s="117"/>
      <c r="LNM76" s="117"/>
      <c r="LNN76" s="117"/>
      <c r="LNO76" s="117"/>
      <c r="LNP76" s="117"/>
      <c r="LNQ76" s="117"/>
      <c r="LNR76" s="117"/>
      <c r="LNS76" s="117"/>
      <c r="LNT76" s="117"/>
      <c r="LNU76" s="117"/>
      <c r="LNV76" s="117"/>
      <c r="LNW76" s="117"/>
      <c r="LNX76" s="117"/>
      <c r="LNY76" s="117"/>
      <c r="LNZ76" s="117"/>
      <c r="LOA76" s="117"/>
      <c r="LOB76" s="117"/>
      <c r="LOC76" s="117"/>
      <c r="LOD76" s="117"/>
      <c r="LOE76" s="117"/>
      <c r="LOF76" s="117"/>
      <c r="LOG76" s="117"/>
      <c r="LOH76" s="117"/>
      <c r="LOI76" s="117"/>
      <c r="LOJ76" s="117"/>
      <c r="LOK76" s="117"/>
      <c r="LOL76" s="117"/>
      <c r="LOM76" s="117"/>
      <c r="LON76" s="117"/>
      <c r="LOO76" s="117"/>
      <c r="LOP76" s="117"/>
      <c r="LOQ76" s="117"/>
      <c r="LOR76" s="117"/>
      <c r="LOS76" s="117"/>
      <c r="LOT76" s="117"/>
      <c r="LOU76" s="117"/>
      <c r="LOV76" s="117"/>
      <c r="LOW76" s="117"/>
      <c r="LOX76" s="117"/>
      <c r="LOY76" s="117"/>
      <c r="LOZ76" s="117"/>
      <c r="LPA76" s="117"/>
      <c r="LPB76" s="117"/>
      <c r="LPC76" s="117"/>
      <c r="LPD76" s="117"/>
      <c r="LPE76" s="117"/>
      <c r="LPF76" s="117"/>
      <c r="LPG76" s="117"/>
      <c r="LPH76" s="117"/>
      <c r="LPI76" s="117"/>
      <c r="LPJ76" s="117"/>
      <c r="LPK76" s="117"/>
      <c r="LPL76" s="117"/>
      <c r="LPM76" s="117"/>
      <c r="LPN76" s="117"/>
      <c r="LPO76" s="117"/>
      <c r="LPP76" s="117"/>
      <c r="LPQ76" s="117"/>
      <c r="LPR76" s="117"/>
      <c r="LPS76" s="117"/>
      <c r="LPT76" s="117"/>
      <c r="LPU76" s="117"/>
      <c r="LPV76" s="117"/>
      <c r="LPW76" s="117"/>
      <c r="LPX76" s="117"/>
      <c r="LPY76" s="117"/>
      <c r="LPZ76" s="117"/>
      <c r="LQA76" s="117"/>
      <c r="LQB76" s="117"/>
      <c r="LQC76" s="117"/>
      <c r="LQD76" s="117"/>
      <c r="LQE76" s="117"/>
      <c r="LQF76" s="117"/>
      <c r="LQG76" s="117"/>
      <c r="LQH76" s="117"/>
      <c r="LQI76" s="117"/>
      <c r="LQJ76" s="117"/>
      <c r="LQK76" s="117"/>
      <c r="LQL76" s="117"/>
      <c r="LQM76" s="117"/>
      <c r="LQN76" s="117"/>
      <c r="LQO76" s="117"/>
      <c r="LQP76" s="117"/>
      <c r="LQQ76" s="117"/>
      <c r="LQR76" s="117"/>
      <c r="LQS76" s="117"/>
      <c r="LQT76" s="117"/>
      <c r="LQU76" s="117"/>
      <c r="LQV76" s="117"/>
      <c r="LQW76" s="117"/>
      <c r="LQX76" s="117"/>
      <c r="LQY76" s="117"/>
      <c r="LQZ76" s="117"/>
      <c r="LRA76" s="117"/>
      <c r="LRB76" s="117"/>
      <c r="LRC76" s="117"/>
      <c r="LRD76" s="117"/>
      <c r="LRE76" s="117"/>
      <c r="LRF76" s="117"/>
      <c r="LRG76" s="117"/>
      <c r="LRH76" s="117"/>
      <c r="LRI76" s="117"/>
      <c r="LRJ76" s="117"/>
      <c r="LRK76" s="117"/>
      <c r="LRL76" s="117"/>
      <c r="LRM76" s="117"/>
      <c r="LRN76" s="117"/>
      <c r="LRO76" s="117"/>
      <c r="LRP76" s="117"/>
      <c r="LRQ76" s="117"/>
      <c r="LRR76" s="117"/>
      <c r="LRS76" s="117"/>
      <c r="LRT76" s="117"/>
      <c r="LRU76" s="117"/>
      <c r="LRV76" s="117"/>
      <c r="LRW76" s="117"/>
      <c r="LRX76" s="117"/>
      <c r="LRY76" s="117"/>
      <c r="LRZ76" s="117"/>
      <c r="LSA76" s="117"/>
      <c r="LSB76" s="117"/>
      <c r="LSC76" s="117"/>
      <c r="LSD76" s="117"/>
      <c r="LSE76" s="117"/>
      <c r="LSF76" s="117"/>
      <c r="LSG76" s="117"/>
      <c r="LSH76" s="117"/>
      <c r="LSI76" s="117"/>
      <c r="LSJ76" s="117"/>
      <c r="LSK76" s="117"/>
      <c r="LSL76" s="117"/>
      <c r="LSM76" s="117"/>
      <c r="LSN76" s="117"/>
      <c r="LSO76" s="117"/>
      <c r="LSP76" s="117"/>
      <c r="LSQ76" s="117"/>
      <c r="LSR76" s="117"/>
      <c r="LSS76" s="117"/>
      <c r="LST76" s="117"/>
      <c r="LSU76" s="117"/>
      <c r="LSV76" s="117"/>
      <c r="LSW76" s="117"/>
      <c r="LSX76" s="117"/>
      <c r="LSY76" s="117"/>
      <c r="LSZ76" s="117"/>
      <c r="LTA76" s="117"/>
      <c r="LTB76" s="117"/>
      <c r="LTC76" s="117"/>
      <c r="LTD76" s="117"/>
      <c r="LTE76" s="117"/>
      <c r="LTF76" s="117"/>
      <c r="LTG76" s="117"/>
      <c r="LTH76" s="117"/>
      <c r="LTI76" s="117"/>
      <c r="LTJ76" s="117"/>
      <c r="LTK76" s="117"/>
      <c r="LTL76" s="117"/>
      <c r="LTM76" s="117"/>
      <c r="LTN76" s="117"/>
      <c r="LTO76" s="117"/>
      <c r="LTP76" s="117"/>
      <c r="LTQ76" s="117"/>
      <c r="LTR76" s="117"/>
      <c r="LTS76" s="117"/>
      <c r="LTT76" s="117"/>
      <c r="LTU76" s="117"/>
      <c r="LTV76" s="117"/>
      <c r="LTW76" s="117"/>
      <c r="LTX76" s="117"/>
      <c r="LTY76" s="117"/>
      <c r="LTZ76" s="117"/>
      <c r="LUA76" s="117"/>
      <c r="LUB76" s="117"/>
      <c r="LUC76" s="117"/>
      <c r="LUD76" s="117"/>
      <c r="LUE76" s="117"/>
      <c r="LUF76" s="117"/>
      <c r="LUG76" s="117"/>
      <c r="LUH76" s="117"/>
      <c r="LUI76" s="117"/>
      <c r="LUJ76" s="117"/>
      <c r="LUK76" s="117"/>
      <c r="LUL76" s="117"/>
      <c r="LUM76" s="117"/>
      <c r="LUN76" s="117"/>
      <c r="LUO76" s="117"/>
      <c r="LUP76" s="117"/>
      <c r="LUQ76" s="117"/>
      <c r="LUR76" s="117"/>
      <c r="LUS76" s="117"/>
      <c r="LUT76" s="117"/>
      <c r="LUU76" s="117"/>
      <c r="LUV76" s="117"/>
      <c r="LUW76" s="117"/>
      <c r="LUX76" s="117"/>
      <c r="LUY76" s="117"/>
      <c r="LUZ76" s="117"/>
      <c r="LVA76" s="117"/>
      <c r="LVB76" s="117"/>
      <c r="LVC76" s="117"/>
      <c r="LVD76" s="117"/>
      <c r="LVE76" s="117"/>
      <c r="LVF76" s="117"/>
      <c r="LVG76" s="117"/>
      <c r="LVH76" s="117"/>
      <c r="LVI76" s="117"/>
      <c r="LVJ76" s="117"/>
      <c r="LVK76" s="117"/>
      <c r="LVL76" s="117"/>
      <c r="LVM76" s="117"/>
      <c r="LVN76" s="117"/>
      <c r="LVO76" s="117"/>
      <c r="LVP76" s="117"/>
      <c r="LVQ76" s="117"/>
      <c r="LVR76" s="117"/>
      <c r="LVS76" s="117"/>
      <c r="LVT76" s="117"/>
      <c r="LVU76" s="117"/>
      <c r="LVV76" s="117"/>
      <c r="LVW76" s="117"/>
      <c r="LVX76" s="117"/>
      <c r="LVY76" s="117"/>
      <c r="LVZ76" s="117"/>
      <c r="LWA76" s="117"/>
      <c r="LWB76" s="117"/>
      <c r="LWC76" s="117"/>
      <c r="LWD76" s="117"/>
      <c r="LWE76" s="117"/>
      <c r="LWF76" s="117"/>
      <c r="LWG76" s="117"/>
      <c r="LWH76" s="117"/>
      <c r="LWI76" s="117"/>
      <c r="LWJ76" s="117"/>
      <c r="LWK76" s="117"/>
      <c r="LWL76" s="117"/>
      <c r="LWM76" s="117"/>
      <c r="LWN76" s="117"/>
      <c r="LWO76" s="117"/>
      <c r="LWP76" s="117"/>
      <c r="LWQ76" s="117"/>
      <c r="LWR76" s="117"/>
      <c r="LWS76" s="117"/>
      <c r="LWT76" s="117"/>
      <c r="LWU76" s="117"/>
      <c r="LWV76" s="117"/>
      <c r="LWW76" s="117"/>
      <c r="LWX76" s="117"/>
      <c r="LWY76" s="117"/>
      <c r="LWZ76" s="117"/>
      <c r="LXA76" s="117"/>
      <c r="LXB76" s="117"/>
      <c r="LXC76" s="117"/>
      <c r="LXD76" s="117"/>
      <c r="LXE76" s="117"/>
      <c r="LXF76" s="117"/>
      <c r="LXG76" s="117"/>
      <c r="LXH76" s="117"/>
      <c r="LXI76" s="117"/>
      <c r="LXJ76" s="117"/>
      <c r="LXK76" s="117"/>
      <c r="LXL76" s="117"/>
      <c r="LXM76" s="117"/>
      <c r="LXN76" s="117"/>
      <c r="LXO76" s="117"/>
      <c r="LXP76" s="117"/>
      <c r="LXQ76" s="117"/>
      <c r="LXR76" s="117"/>
      <c r="LXS76" s="117"/>
      <c r="LXT76" s="117"/>
      <c r="LXU76" s="117"/>
      <c r="LXV76" s="117"/>
      <c r="LXW76" s="117"/>
      <c r="LXX76" s="117"/>
      <c r="LXY76" s="117"/>
      <c r="LXZ76" s="117"/>
      <c r="LYA76" s="117"/>
      <c r="LYB76" s="117"/>
      <c r="LYC76" s="117"/>
      <c r="LYD76" s="117"/>
      <c r="LYE76" s="117"/>
      <c r="LYF76" s="117"/>
      <c r="LYG76" s="117"/>
      <c r="LYH76" s="117"/>
      <c r="LYI76" s="117"/>
      <c r="LYJ76" s="117"/>
      <c r="LYK76" s="117"/>
      <c r="LYL76" s="117"/>
      <c r="LYM76" s="117"/>
      <c r="LYN76" s="117"/>
      <c r="LYO76" s="117"/>
      <c r="LYP76" s="117"/>
      <c r="LYQ76" s="117"/>
      <c r="LYR76" s="117"/>
      <c r="LYS76" s="117"/>
      <c r="LYT76" s="117"/>
      <c r="LYU76" s="117"/>
      <c r="LYV76" s="117"/>
      <c r="LYW76" s="117"/>
      <c r="LYX76" s="117"/>
      <c r="LYY76" s="117"/>
      <c r="LYZ76" s="117"/>
      <c r="LZA76" s="117"/>
      <c r="LZB76" s="117"/>
      <c r="LZC76" s="117"/>
      <c r="LZD76" s="117"/>
      <c r="LZE76" s="117"/>
      <c r="LZF76" s="117"/>
      <c r="LZG76" s="117"/>
      <c r="LZH76" s="117"/>
      <c r="LZI76" s="117"/>
      <c r="LZJ76" s="117"/>
      <c r="LZK76" s="117"/>
      <c r="LZL76" s="117"/>
      <c r="LZM76" s="117"/>
      <c r="LZN76" s="117"/>
      <c r="LZO76" s="117"/>
      <c r="LZP76" s="117"/>
      <c r="LZQ76" s="117"/>
      <c r="LZR76" s="117"/>
      <c r="LZS76" s="117"/>
      <c r="LZT76" s="117"/>
      <c r="LZU76" s="117"/>
      <c r="LZV76" s="117"/>
      <c r="LZW76" s="117"/>
      <c r="LZX76" s="117"/>
      <c r="LZY76" s="117"/>
      <c r="LZZ76" s="117"/>
      <c r="MAA76" s="117"/>
      <c r="MAB76" s="117"/>
      <c r="MAC76" s="117"/>
      <c r="MAD76" s="117"/>
      <c r="MAE76" s="117"/>
      <c r="MAF76" s="117"/>
      <c r="MAG76" s="117"/>
      <c r="MAH76" s="117"/>
      <c r="MAI76" s="117"/>
      <c r="MAJ76" s="117"/>
      <c r="MAK76" s="117"/>
      <c r="MAL76" s="117"/>
      <c r="MAM76" s="117"/>
      <c r="MAN76" s="117"/>
      <c r="MAO76" s="117"/>
      <c r="MAP76" s="117"/>
      <c r="MAQ76" s="117"/>
      <c r="MAR76" s="117"/>
      <c r="MAS76" s="117"/>
      <c r="MAT76" s="117"/>
      <c r="MAU76" s="117"/>
      <c r="MAV76" s="117"/>
      <c r="MAW76" s="117"/>
      <c r="MAX76" s="117"/>
      <c r="MAY76" s="117"/>
      <c r="MAZ76" s="117"/>
      <c r="MBA76" s="117"/>
      <c r="MBB76" s="117"/>
      <c r="MBC76" s="117"/>
      <c r="MBD76" s="117"/>
      <c r="MBE76" s="117"/>
      <c r="MBF76" s="117"/>
      <c r="MBG76" s="117"/>
      <c r="MBH76" s="117"/>
      <c r="MBI76" s="117"/>
      <c r="MBJ76" s="117"/>
      <c r="MBK76" s="117"/>
      <c r="MBL76" s="117"/>
      <c r="MBM76" s="117"/>
      <c r="MBN76" s="117"/>
      <c r="MBO76" s="117"/>
      <c r="MBP76" s="117"/>
      <c r="MBQ76" s="117"/>
      <c r="MBR76" s="117"/>
      <c r="MBS76" s="117"/>
      <c r="MBT76" s="117"/>
      <c r="MBU76" s="117"/>
      <c r="MBV76" s="117"/>
      <c r="MBW76" s="117"/>
      <c r="MBX76" s="117"/>
      <c r="MBY76" s="117"/>
      <c r="MBZ76" s="117"/>
      <c r="MCA76" s="117"/>
      <c r="MCB76" s="117"/>
      <c r="MCC76" s="117"/>
      <c r="MCD76" s="117"/>
      <c r="MCE76" s="117"/>
      <c r="MCF76" s="117"/>
      <c r="MCG76" s="117"/>
      <c r="MCH76" s="117"/>
      <c r="MCI76" s="117"/>
      <c r="MCJ76" s="117"/>
      <c r="MCK76" s="117"/>
      <c r="MCL76" s="117"/>
      <c r="MCM76" s="117"/>
      <c r="MCN76" s="117"/>
      <c r="MCO76" s="117"/>
      <c r="MCP76" s="117"/>
      <c r="MCQ76" s="117"/>
      <c r="MCR76" s="117"/>
      <c r="MCS76" s="117"/>
      <c r="MCT76" s="117"/>
      <c r="MCU76" s="117"/>
      <c r="MCV76" s="117"/>
      <c r="MCW76" s="117"/>
      <c r="MCX76" s="117"/>
      <c r="MCY76" s="117"/>
      <c r="MCZ76" s="117"/>
      <c r="MDA76" s="117"/>
      <c r="MDB76" s="117"/>
      <c r="MDC76" s="117"/>
      <c r="MDD76" s="117"/>
      <c r="MDE76" s="117"/>
      <c r="MDF76" s="117"/>
      <c r="MDG76" s="117"/>
      <c r="MDH76" s="117"/>
      <c r="MDI76" s="117"/>
      <c r="MDJ76" s="117"/>
      <c r="MDK76" s="117"/>
      <c r="MDL76" s="117"/>
      <c r="MDM76" s="117"/>
      <c r="MDN76" s="117"/>
      <c r="MDO76" s="117"/>
      <c r="MDP76" s="117"/>
      <c r="MDQ76" s="117"/>
      <c r="MDR76" s="117"/>
      <c r="MDS76" s="117"/>
      <c r="MDT76" s="117"/>
      <c r="MDU76" s="117"/>
      <c r="MDV76" s="117"/>
      <c r="MDW76" s="117"/>
      <c r="MDX76" s="117"/>
      <c r="MDY76" s="117"/>
      <c r="MDZ76" s="117"/>
      <c r="MEA76" s="117"/>
      <c r="MEB76" s="117"/>
      <c r="MEC76" s="117"/>
      <c r="MED76" s="117"/>
      <c r="MEE76" s="117"/>
      <c r="MEF76" s="117"/>
      <c r="MEG76" s="117"/>
      <c r="MEH76" s="117"/>
      <c r="MEI76" s="117"/>
      <c r="MEJ76" s="117"/>
      <c r="MEK76" s="117"/>
      <c r="MEL76" s="117"/>
      <c r="MEM76" s="117"/>
      <c r="MEN76" s="117"/>
      <c r="MEO76" s="117"/>
      <c r="MEP76" s="117"/>
      <c r="MEQ76" s="117"/>
      <c r="MER76" s="117"/>
      <c r="MES76" s="117"/>
      <c r="MET76" s="117"/>
      <c r="MEU76" s="117"/>
      <c r="MEV76" s="117"/>
      <c r="MEW76" s="117"/>
      <c r="MEX76" s="117"/>
      <c r="MEY76" s="117"/>
      <c r="MEZ76" s="117"/>
      <c r="MFA76" s="117"/>
      <c r="MFB76" s="117"/>
      <c r="MFC76" s="117"/>
      <c r="MFD76" s="117"/>
      <c r="MFE76" s="117"/>
      <c r="MFF76" s="117"/>
      <c r="MFG76" s="117"/>
      <c r="MFH76" s="117"/>
      <c r="MFI76" s="117"/>
      <c r="MFJ76" s="117"/>
      <c r="MFK76" s="117"/>
      <c r="MFL76" s="117"/>
      <c r="MFM76" s="117"/>
      <c r="MFN76" s="117"/>
      <c r="MFO76" s="117"/>
      <c r="MFP76" s="117"/>
      <c r="MFQ76" s="117"/>
      <c r="MFR76" s="117"/>
      <c r="MFS76" s="117"/>
      <c r="MFT76" s="117"/>
      <c r="MFU76" s="117"/>
      <c r="MFV76" s="117"/>
      <c r="MFW76" s="117"/>
      <c r="MFX76" s="117"/>
      <c r="MFY76" s="117"/>
      <c r="MFZ76" s="117"/>
      <c r="MGA76" s="117"/>
      <c r="MGB76" s="117"/>
      <c r="MGC76" s="117"/>
      <c r="MGD76" s="117"/>
      <c r="MGE76" s="117"/>
      <c r="MGF76" s="117"/>
      <c r="MGG76" s="117"/>
      <c r="MGH76" s="117"/>
      <c r="MGI76" s="117"/>
      <c r="MGJ76" s="117"/>
      <c r="MGK76" s="117"/>
      <c r="MGL76" s="117"/>
      <c r="MGM76" s="117"/>
      <c r="MGN76" s="117"/>
      <c r="MGO76" s="117"/>
      <c r="MGP76" s="117"/>
      <c r="MGQ76" s="117"/>
      <c r="MGR76" s="117"/>
      <c r="MGS76" s="117"/>
      <c r="MGT76" s="117"/>
      <c r="MGU76" s="117"/>
      <c r="MGV76" s="117"/>
      <c r="MGW76" s="117"/>
      <c r="MGX76" s="117"/>
      <c r="MGY76" s="117"/>
      <c r="MGZ76" s="117"/>
      <c r="MHA76" s="117"/>
      <c r="MHB76" s="117"/>
      <c r="MHC76" s="117"/>
      <c r="MHD76" s="117"/>
      <c r="MHE76" s="117"/>
      <c r="MHF76" s="117"/>
      <c r="MHG76" s="117"/>
      <c r="MHH76" s="117"/>
      <c r="MHI76" s="117"/>
      <c r="MHJ76" s="117"/>
      <c r="MHK76" s="117"/>
      <c r="MHL76" s="117"/>
      <c r="MHM76" s="117"/>
      <c r="MHN76" s="117"/>
      <c r="MHO76" s="117"/>
      <c r="MHP76" s="117"/>
      <c r="MHQ76" s="117"/>
      <c r="MHR76" s="117"/>
      <c r="MHS76" s="117"/>
      <c r="MHT76" s="117"/>
      <c r="MHU76" s="117"/>
      <c r="MHV76" s="117"/>
      <c r="MHW76" s="117"/>
      <c r="MHX76" s="117"/>
      <c r="MHY76" s="117"/>
      <c r="MHZ76" s="117"/>
      <c r="MIA76" s="117"/>
      <c r="MIB76" s="117"/>
      <c r="MIC76" s="117"/>
      <c r="MID76" s="117"/>
      <c r="MIE76" s="117"/>
      <c r="MIF76" s="117"/>
      <c r="MIG76" s="117"/>
      <c r="MIH76" s="117"/>
      <c r="MII76" s="117"/>
      <c r="MIJ76" s="117"/>
      <c r="MIK76" s="117"/>
      <c r="MIL76" s="117"/>
      <c r="MIM76" s="117"/>
      <c r="MIN76" s="117"/>
      <c r="MIO76" s="117"/>
      <c r="MIP76" s="117"/>
      <c r="MIQ76" s="117"/>
      <c r="MIR76" s="117"/>
      <c r="MIS76" s="117"/>
      <c r="MIT76" s="117"/>
      <c r="MIU76" s="117"/>
      <c r="MIV76" s="117"/>
      <c r="MIW76" s="117"/>
      <c r="MIX76" s="117"/>
      <c r="MIY76" s="117"/>
      <c r="MIZ76" s="117"/>
      <c r="MJA76" s="117"/>
      <c r="MJB76" s="117"/>
      <c r="MJC76" s="117"/>
      <c r="MJD76" s="117"/>
      <c r="MJE76" s="117"/>
      <c r="MJF76" s="117"/>
      <c r="MJG76" s="117"/>
      <c r="MJH76" s="117"/>
      <c r="MJI76" s="117"/>
      <c r="MJJ76" s="117"/>
      <c r="MJK76" s="117"/>
      <c r="MJL76" s="117"/>
      <c r="MJM76" s="117"/>
      <c r="MJN76" s="117"/>
      <c r="MJO76" s="117"/>
      <c r="MJP76" s="117"/>
      <c r="MJQ76" s="117"/>
      <c r="MJR76" s="117"/>
      <c r="MJS76" s="117"/>
      <c r="MJT76" s="117"/>
      <c r="MJU76" s="117"/>
      <c r="MJV76" s="117"/>
      <c r="MJW76" s="117"/>
      <c r="MJX76" s="117"/>
      <c r="MJY76" s="117"/>
      <c r="MJZ76" s="117"/>
      <c r="MKA76" s="117"/>
      <c r="MKB76" s="117"/>
      <c r="MKC76" s="117"/>
      <c r="MKD76" s="117"/>
      <c r="MKE76" s="117"/>
      <c r="MKF76" s="117"/>
      <c r="MKG76" s="117"/>
      <c r="MKH76" s="117"/>
      <c r="MKI76" s="117"/>
      <c r="MKJ76" s="117"/>
      <c r="MKK76" s="117"/>
      <c r="MKL76" s="117"/>
      <c r="MKM76" s="117"/>
      <c r="MKN76" s="117"/>
      <c r="MKO76" s="117"/>
      <c r="MKP76" s="117"/>
      <c r="MKQ76" s="117"/>
      <c r="MKR76" s="117"/>
      <c r="MKS76" s="117"/>
      <c r="MKT76" s="117"/>
      <c r="MKU76" s="117"/>
      <c r="MKV76" s="117"/>
      <c r="MKW76" s="117"/>
      <c r="MKX76" s="117"/>
      <c r="MKY76" s="117"/>
      <c r="MKZ76" s="117"/>
      <c r="MLA76" s="117"/>
      <c r="MLB76" s="117"/>
      <c r="MLC76" s="117"/>
      <c r="MLD76" s="117"/>
      <c r="MLE76" s="117"/>
      <c r="MLF76" s="117"/>
      <c r="MLG76" s="117"/>
      <c r="MLH76" s="117"/>
      <c r="MLI76" s="117"/>
      <c r="MLJ76" s="117"/>
      <c r="MLK76" s="117"/>
      <c r="MLL76" s="117"/>
      <c r="MLM76" s="117"/>
      <c r="MLN76" s="117"/>
      <c r="MLO76" s="117"/>
      <c r="MLP76" s="117"/>
      <c r="MLQ76" s="117"/>
      <c r="MLR76" s="117"/>
      <c r="MLS76" s="117"/>
      <c r="MLT76" s="117"/>
      <c r="MLU76" s="117"/>
      <c r="MLV76" s="117"/>
      <c r="MLW76" s="117"/>
      <c r="MLX76" s="117"/>
      <c r="MLY76" s="117"/>
      <c r="MLZ76" s="117"/>
      <c r="MMA76" s="117"/>
      <c r="MMB76" s="117"/>
      <c r="MMC76" s="117"/>
      <c r="MMD76" s="117"/>
      <c r="MME76" s="117"/>
      <c r="MMF76" s="117"/>
      <c r="MMG76" s="117"/>
      <c r="MMH76" s="117"/>
      <c r="MMI76" s="117"/>
      <c r="MMJ76" s="117"/>
      <c r="MMK76" s="117"/>
      <c r="MML76" s="117"/>
      <c r="MMM76" s="117"/>
      <c r="MMN76" s="117"/>
      <c r="MMO76" s="117"/>
      <c r="MMP76" s="117"/>
      <c r="MMQ76" s="117"/>
      <c r="MMR76" s="117"/>
      <c r="MMS76" s="117"/>
      <c r="MMT76" s="117"/>
      <c r="MMU76" s="117"/>
      <c r="MMV76" s="117"/>
      <c r="MMW76" s="117"/>
      <c r="MMX76" s="117"/>
      <c r="MMY76" s="117"/>
      <c r="MMZ76" s="117"/>
      <c r="MNA76" s="117"/>
      <c r="MNB76" s="117"/>
      <c r="MNC76" s="117"/>
      <c r="MND76" s="117"/>
      <c r="MNE76" s="117"/>
      <c r="MNF76" s="117"/>
      <c r="MNG76" s="117"/>
      <c r="MNH76" s="117"/>
      <c r="MNI76" s="117"/>
      <c r="MNJ76" s="117"/>
      <c r="MNK76" s="117"/>
      <c r="MNL76" s="117"/>
      <c r="MNM76" s="117"/>
      <c r="MNN76" s="117"/>
      <c r="MNO76" s="117"/>
      <c r="MNP76" s="117"/>
      <c r="MNQ76" s="117"/>
      <c r="MNR76" s="117"/>
      <c r="MNS76" s="117"/>
      <c r="MNT76" s="117"/>
      <c r="MNU76" s="117"/>
      <c r="MNV76" s="117"/>
      <c r="MNW76" s="117"/>
      <c r="MNX76" s="117"/>
      <c r="MNY76" s="117"/>
      <c r="MNZ76" s="117"/>
      <c r="MOA76" s="117"/>
      <c r="MOB76" s="117"/>
      <c r="MOC76" s="117"/>
      <c r="MOD76" s="117"/>
      <c r="MOE76" s="117"/>
      <c r="MOF76" s="117"/>
      <c r="MOG76" s="117"/>
      <c r="MOH76" s="117"/>
      <c r="MOI76" s="117"/>
      <c r="MOJ76" s="117"/>
      <c r="MOK76" s="117"/>
      <c r="MOL76" s="117"/>
      <c r="MOM76" s="117"/>
      <c r="MON76" s="117"/>
      <c r="MOO76" s="117"/>
      <c r="MOP76" s="117"/>
      <c r="MOQ76" s="117"/>
      <c r="MOR76" s="117"/>
      <c r="MOS76" s="117"/>
      <c r="MOT76" s="117"/>
      <c r="MOU76" s="117"/>
      <c r="MOV76" s="117"/>
      <c r="MOW76" s="117"/>
      <c r="MOX76" s="117"/>
      <c r="MOY76" s="117"/>
      <c r="MOZ76" s="117"/>
      <c r="MPA76" s="117"/>
      <c r="MPB76" s="117"/>
      <c r="MPC76" s="117"/>
      <c r="MPD76" s="117"/>
      <c r="MPE76" s="117"/>
      <c r="MPF76" s="117"/>
      <c r="MPG76" s="117"/>
      <c r="MPH76" s="117"/>
      <c r="MPI76" s="117"/>
      <c r="MPJ76" s="117"/>
      <c r="MPK76" s="117"/>
      <c r="MPL76" s="117"/>
      <c r="MPM76" s="117"/>
      <c r="MPN76" s="117"/>
      <c r="MPO76" s="117"/>
      <c r="MPP76" s="117"/>
      <c r="MPQ76" s="117"/>
      <c r="MPR76" s="117"/>
      <c r="MPS76" s="117"/>
      <c r="MPT76" s="117"/>
      <c r="MPU76" s="117"/>
      <c r="MPV76" s="117"/>
      <c r="MPW76" s="117"/>
      <c r="MPX76" s="117"/>
      <c r="MPY76" s="117"/>
      <c r="MPZ76" s="117"/>
      <c r="MQA76" s="117"/>
      <c r="MQB76" s="117"/>
      <c r="MQC76" s="117"/>
      <c r="MQD76" s="117"/>
      <c r="MQE76" s="117"/>
      <c r="MQF76" s="117"/>
      <c r="MQG76" s="117"/>
      <c r="MQH76" s="117"/>
      <c r="MQI76" s="117"/>
      <c r="MQJ76" s="117"/>
      <c r="MQK76" s="117"/>
      <c r="MQL76" s="117"/>
      <c r="MQM76" s="117"/>
      <c r="MQN76" s="117"/>
      <c r="MQO76" s="117"/>
      <c r="MQP76" s="117"/>
      <c r="MQQ76" s="117"/>
      <c r="MQR76" s="117"/>
      <c r="MQS76" s="117"/>
      <c r="MQT76" s="117"/>
      <c r="MQU76" s="117"/>
      <c r="MQV76" s="117"/>
      <c r="MQW76" s="117"/>
      <c r="MQX76" s="117"/>
      <c r="MQY76" s="117"/>
      <c r="MQZ76" s="117"/>
      <c r="MRA76" s="117"/>
      <c r="MRB76" s="117"/>
      <c r="MRC76" s="117"/>
      <c r="MRD76" s="117"/>
      <c r="MRE76" s="117"/>
      <c r="MRF76" s="117"/>
      <c r="MRG76" s="117"/>
      <c r="MRH76" s="117"/>
      <c r="MRI76" s="117"/>
      <c r="MRJ76" s="117"/>
      <c r="MRK76" s="117"/>
      <c r="MRL76" s="117"/>
      <c r="MRM76" s="117"/>
      <c r="MRN76" s="117"/>
      <c r="MRO76" s="117"/>
      <c r="MRP76" s="117"/>
      <c r="MRQ76" s="117"/>
      <c r="MRR76" s="117"/>
      <c r="MRS76" s="117"/>
      <c r="MRT76" s="117"/>
      <c r="MRU76" s="117"/>
      <c r="MRV76" s="117"/>
      <c r="MRW76" s="117"/>
      <c r="MRX76" s="117"/>
      <c r="MRY76" s="117"/>
      <c r="MRZ76" s="117"/>
      <c r="MSA76" s="117"/>
      <c r="MSB76" s="117"/>
      <c r="MSC76" s="117"/>
      <c r="MSD76" s="117"/>
      <c r="MSE76" s="117"/>
      <c r="MSF76" s="117"/>
      <c r="MSG76" s="117"/>
      <c r="MSH76" s="117"/>
      <c r="MSI76" s="117"/>
      <c r="MSJ76" s="117"/>
      <c r="MSK76" s="117"/>
      <c r="MSL76" s="117"/>
      <c r="MSM76" s="117"/>
      <c r="MSN76" s="117"/>
      <c r="MSO76" s="117"/>
      <c r="MSP76" s="117"/>
      <c r="MSQ76" s="117"/>
      <c r="MSR76" s="117"/>
      <c r="MSS76" s="117"/>
      <c r="MST76" s="117"/>
      <c r="MSU76" s="117"/>
      <c r="MSV76" s="117"/>
      <c r="MSW76" s="117"/>
      <c r="MSX76" s="117"/>
      <c r="MSY76" s="117"/>
      <c r="MSZ76" s="117"/>
      <c r="MTA76" s="117"/>
      <c r="MTB76" s="117"/>
      <c r="MTC76" s="117"/>
      <c r="MTD76" s="117"/>
      <c r="MTE76" s="117"/>
      <c r="MTF76" s="117"/>
      <c r="MTG76" s="117"/>
      <c r="MTH76" s="117"/>
      <c r="MTI76" s="117"/>
      <c r="MTJ76" s="117"/>
      <c r="MTK76" s="117"/>
      <c r="MTL76" s="117"/>
      <c r="MTM76" s="117"/>
      <c r="MTN76" s="117"/>
      <c r="MTO76" s="117"/>
      <c r="MTP76" s="117"/>
      <c r="MTQ76" s="117"/>
      <c r="MTR76" s="117"/>
      <c r="MTS76" s="117"/>
      <c r="MTT76" s="117"/>
      <c r="MTU76" s="117"/>
      <c r="MTV76" s="117"/>
      <c r="MTW76" s="117"/>
      <c r="MTX76" s="117"/>
      <c r="MTY76" s="117"/>
      <c r="MTZ76" s="117"/>
      <c r="MUA76" s="117"/>
      <c r="MUB76" s="117"/>
      <c r="MUC76" s="117"/>
      <c r="MUD76" s="117"/>
      <c r="MUE76" s="117"/>
      <c r="MUF76" s="117"/>
      <c r="MUG76" s="117"/>
      <c r="MUH76" s="117"/>
      <c r="MUI76" s="117"/>
      <c r="MUJ76" s="117"/>
      <c r="MUK76" s="117"/>
      <c r="MUL76" s="117"/>
      <c r="MUM76" s="117"/>
      <c r="MUN76" s="117"/>
      <c r="MUO76" s="117"/>
      <c r="MUP76" s="117"/>
      <c r="MUQ76" s="117"/>
      <c r="MUR76" s="117"/>
      <c r="MUS76" s="117"/>
      <c r="MUT76" s="117"/>
      <c r="MUU76" s="117"/>
      <c r="MUV76" s="117"/>
      <c r="MUW76" s="117"/>
      <c r="MUX76" s="117"/>
      <c r="MUY76" s="117"/>
      <c r="MUZ76" s="117"/>
      <c r="MVA76" s="117"/>
      <c r="MVB76" s="117"/>
      <c r="MVC76" s="117"/>
      <c r="MVD76" s="117"/>
      <c r="MVE76" s="117"/>
      <c r="MVF76" s="117"/>
      <c r="MVG76" s="117"/>
      <c r="MVH76" s="117"/>
      <c r="MVI76" s="117"/>
      <c r="MVJ76" s="117"/>
      <c r="MVK76" s="117"/>
      <c r="MVL76" s="117"/>
      <c r="MVM76" s="117"/>
      <c r="MVN76" s="117"/>
      <c r="MVO76" s="117"/>
      <c r="MVP76" s="117"/>
      <c r="MVQ76" s="117"/>
      <c r="MVR76" s="117"/>
      <c r="MVS76" s="117"/>
      <c r="MVT76" s="117"/>
      <c r="MVU76" s="117"/>
      <c r="MVV76" s="117"/>
      <c r="MVW76" s="117"/>
      <c r="MVX76" s="117"/>
      <c r="MVY76" s="117"/>
      <c r="MVZ76" s="117"/>
      <c r="MWA76" s="117"/>
      <c r="MWB76" s="117"/>
      <c r="MWC76" s="117"/>
      <c r="MWD76" s="117"/>
      <c r="MWE76" s="117"/>
      <c r="MWF76" s="117"/>
      <c r="MWG76" s="117"/>
      <c r="MWH76" s="117"/>
      <c r="MWI76" s="117"/>
      <c r="MWJ76" s="117"/>
      <c r="MWK76" s="117"/>
      <c r="MWL76" s="117"/>
      <c r="MWM76" s="117"/>
      <c r="MWN76" s="117"/>
      <c r="MWO76" s="117"/>
      <c r="MWP76" s="117"/>
      <c r="MWQ76" s="117"/>
      <c r="MWR76" s="117"/>
      <c r="MWS76" s="117"/>
      <c r="MWT76" s="117"/>
      <c r="MWU76" s="117"/>
      <c r="MWV76" s="117"/>
      <c r="MWW76" s="117"/>
      <c r="MWX76" s="117"/>
      <c r="MWY76" s="117"/>
      <c r="MWZ76" s="117"/>
      <c r="MXA76" s="117"/>
      <c r="MXB76" s="117"/>
      <c r="MXC76" s="117"/>
      <c r="MXD76" s="117"/>
      <c r="MXE76" s="117"/>
      <c r="MXF76" s="117"/>
      <c r="MXG76" s="117"/>
      <c r="MXH76" s="117"/>
      <c r="MXI76" s="117"/>
      <c r="MXJ76" s="117"/>
      <c r="MXK76" s="117"/>
      <c r="MXL76" s="117"/>
      <c r="MXM76" s="117"/>
      <c r="MXN76" s="117"/>
      <c r="MXO76" s="117"/>
      <c r="MXP76" s="117"/>
      <c r="MXQ76" s="117"/>
      <c r="MXR76" s="117"/>
      <c r="MXS76" s="117"/>
      <c r="MXT76" s="117"/>
      <c r="MXU76" s="117"/>
      <c r="MXV76" s="117"/>
      <c r="MXW76" s="117"/>
      <c r="MXX76" s="117"/>
      <c r="MXY76" s="117"/>
      <c r="MXZ76" s="117"/>
      <c r="MYA76" s="117"/>
      <c r="MYB76" s="117"/>
      <c r="MYC76" s="117"/>
      <c r="MYD76" s="117"/>
      <c r="MYE76" s="117"/>
      <c r="MYF76" s="117"/>
      <c r="MYG76" s="117"/>
      <c r="MYH76" s="117"/>
      <c r="MYI76" s="117"/>
      <c r="MYJ76" s="117"/>
      <c r="MYK76" s="117"/>
      <c r="MYL76" s="117"/>
      <c r="MYM76" s="117"/>
      <c r="MYN76" s="117"/>
      <c r="MYO76" s="117"/>
      <c r="MYP76" s="117"/>
      <c r="MYQ76" s="117"/>
      <c r="MYR76" s="117"/>
      <c r="MYS76" s="117"/>
      <c r="MYT76" s="117"/>
      <c r="MYU76" s="117"/>
      <c r="MYV76" s="117"/>
      <c r="MYW76" s="117"/>
      <c r="MYX76" s="117"/>
      <c r="MYY76" s="117"/>
      <c r="MYZ76" s="117"/>
      <c r="MZA76" s="117"/>
      <c r="MZB76" s="117"/>
      <c r="MZC76" s="117"/>
      <c r="MZD76" s="117"/>
      <c r="MZE76" s="117"/>
      <c r="MZF76" s="117"/>
      <c r="MZG76" s="117"/>
      <c r="MZH76" s="117"/>
      <c r="MZI76" s="117"/>
      <c r="MZJ76" s="117"/>
      <c r="MZK76" s="117"/>
      <c r="MZL76" s="117"/>
      <c r="MZM76" s="117"/>
      <c r="MZN76" s="117"/>
      <c r="MZO76" s="117"/>
      <c r="MZP76" s="117"/>
      <c r="MZQ76" s="117"/>
      <c r="MZR76" s="117"/>
      <c r="MZS76" s="117"/>
      <c r="MZT76" s="117"/>
      <c r="MZU76" s="117"/>
      <c r="MZV76" s="117"/>
      <c r="MZW76" s="117"/>
      <c r="MZX76" s="117"/>
      <c r="MZY76" s="117"/>
      <c r="MZZ76" s="117"/>
      <c r="NAA76" s="117"/>
      <c r="NAB76" s="117"/>
      <c r="NAC76" s="117"/>
      <c r="NAD76" s="117"/>
      <c r="NAE76" s="117"/>
      <c r="NAF76" s="117"/>
      <c r="NAG76" s="117"/>
      <c r="NAH76" s="117"/>
      <c r="NAI76" s="117"/>
      <c r="NAJ76" s="117"/>
      <c r="NAK76" s="117"/>
      <c r="NAL76" s="117"/>
      <c r="NAM76" s="117"/>
      <c r="NAN76" s="117"/>
      <c r="NAO76" s="117"/>
      <c r="NAP76" s="117"/>
      <c r="NAQ76" s="117"/>
      <c r="NAR76" s="117"/>
      <c r="NAS76" s="117"/>
      <c r="NAT76" s="117"/>
      <c r="NAU76" s="117"/>
      <c r="NAV76" s="117"/>
      <c r="NAW76" s="117"/>
      <c r="NAX76" s="117"/>
      <c r="NAY76" s="117"/>
      <c r="NAZ76" s="117"/>
      <c r="NBA76" s="117"/>
      <c r="NBB76" s="117"/>
      <c r="NBC76" s="117"/>
      <c r="NBD76" s="117"/>
      <c r="NBE76" s="117"/>
      <c r="NBF76" s="117"/>
      <c r="NBG76" s="117"/>
      <c r="NBH76" s="117"/>
      <c r="NBI76" s="117"/>
      <c r="NBJ76" s="117"/>
      <c r="NBK76" s="117"/>
      <c r="NBL76" s="117"/>
      <c r="NBM76" s="117"/>
      <c r="NBN76" s="117"/>
      <c r="NBO76" s="117"/>
      <c r="NBP76" s="117"/>
      <c r="NBQ76" s="117"/>
      <c r="NBR76" s="117"/>
      <c r="NBS76" s="117"/>
      <c r="NBT76" s="117"/>
      <c r="NBU76" s="117"/>
      <c r="NBV76" s="117"/>
      <c r="NBW76" s="117"/>
      <c r="NBX76" s="117"/>
      <c r="NBY76" s="117"/>
      <c r="NBZ76" s="117"/>
      <c r="NCA76" s="117"/>
      <c r="NCB76" s="117"/>
      <c r="NCC76" s="117"/>
      <c r="NCD76" s="117"/>
      <c r="NCE76" s="117"/>
      <c r="NCF76" s="117"/>
      <c r="NCG76" s="117"/>
      <c r="NCH76" s="117"/>
      <c r="NCI76" s="117"/>
      <c r="NCJ76" s="117"/>
      <c r="NCK76" s="117"/>
      <c r="NCL76" s="117"/>
      <c r="NCM76" s="117"/>
      <c r="NCN76" s="117"/>
      <c r="NCO76" s="117"/>
      <c r="NCP76" s="117"/>
      <c r="NCQ76" s="117"/>
      <c r="NCR76" s="117"/>
      <c r="NCS76" s="117"/>
      <c r="NCT76" s="117"/>
      <c r="NCU76" s="117"/>
      <c r="NCV76" s="117"/>
      <c r="NCW76" s="117"/>
      <c r="NCX76" s="117"/>
      <c r="NCY76" s="117"/>
      <c r="NCZ76" s="117"/>
      <c r="NDA76" s="117"/>
      <c r="NDB76" s="117"/>
      <c r="NDC76" s="117"/>
      <c r="NDD76" s="117"/>
      <c r="NDE76" s="117"/>
      <c r="NDF76" s="117"/>
      <c r="NDG76" s="117"/>
      <c r="NDH76" s="117"/>
      <c r="NDI76" s="117"/>
      <c r="NDJ76" s="117"/>
      <c r="NDK76" s="117"/>
      <c r="NDL76" s="117"/>
      <c r="NDM76" s="117"/>
      <c r="NDN76" s="117"/>
      <c r="NDO76" s="117"/>
      <c r="NDP76" s="117"/>
      <c r="NDQ76" s="117"/>
      <c r="NDR76" s="117"/>
      <c r="NDS76" s="117"/>
      <c r="NDT76" s="117"/>
      <c r="NDU76" s="117"/>
      <c r="NDV76" s="117"/>
      <c r="NDW76" s="117"/>
      <c r="NDX76" s="117"/>
      <c r="NDY76" s="117"/>
      <c r="NDZ76" s="117"/>
      <c r="NEA76" s="117"/>
      <c r="NEB76" s="117"/>
      <c r="NEC76" s="117"/>
      <c r="NED76" s="117"/>
      <c r="NEE76" s="117"/>
      <c r="NEF76" s="117"/>
      <c r="NEG76" s="117"/>
      <c r="NEH76" s="117"/>
      <c r="NEI76" s="117"/>
      <c r="NEJ76" s="117"/>
      <c r="NEK76" s="117"/>
      <c r="NEL76" s="117"/>
      <c r="NEM76" s="117"/>
      <c r="NEN76" s="117"/>
      <c r="NEO76" s="117"/>
      <c r="NEP76" s="117"/>
      <c r="NEQ76" s="117"/>
      <c r="NER76" s="117"/>
      <c r="NES76" s="117"/>
      <c r="NET76" s="117"/>
      <c r="NEU76" s="117"/>
      <c r="NEV76" s="117"/>
      <c r="NEW76" s="117"/>
      <c r="NEX76" s="117"/>
      <c r="NEY76" s="117"/>
      <c r="NEZ76" s="117"/>
      <c r="NFA76" s="117"/>
      <c r="NFB76" s="117"/>
      <c r="NFC76" s="117"/>
      <c r="NFD76" s="117"/>
      <c r="NFE76" s="117"/>
      <c r="NFF76" s="117"/>
      <c r="NFG76" s="117"/>
      <c r="NFH76" s="117"/>
      <c r="NFI76" s="117"/>
      <c r="NFJ76" s="117"/>
      <c r="NFK76" s="117"/>
      <c r="NFL76" s="117"/>
      <c r="NFM76" s="117"/>
      <c r="NFN76" s="117"/>
      <c r="NFO76" s="117"/>
      <c r="NFP76" s="117"/>
      <c r="NFQ76" s="117"/>
      <c r="NFR76" s="117"/>
      <c r="NFS76" s="117"/>
      <c r="NFT76" s="117"/>
      <c r="NFU76" s="117"/>
      <c r="NFV76" s="117"/>
      <c r="NFW76" s="117"/>
      <c r="NFX76" s="117"/>
      <c r="NFY76" s="117"/>
      <c r="NFZ76" s="117"/>
      <c r="NGA76" s="117"/>
      <c r="NGB76" s="117"/>
      <c r="NGC76" s="117"/>
      <c r="NGD76" s="117"/>
      <c r="NGE76" s="117"/>
      <c r="NGF76" s="117"/>
      <c r="NGG76" s="117"/>
      <c r="NGH76" s="117"/>
      <c r="NGI76" s="117"/>
      <c r="NGJ76" s="117"/>
      <c r="NGK76" s="117"/>
      <c r="NGL76" s="117"/>
      <c r="NGM76" s="117"/>
      <c r="NGN76" s="117"/>
      <c r="NGO76" s="117"/>
      <c r="NGP76" s="117"/>
      <c r="NGQ76" s="117"/>
      <c r="NGR76" s="117"/>
      <c r="NGS76" s="117"/>
      <c r="NGT76" s="117"/>
      <c r="NGU76" s="117"/>
      <c r="NGV76" s="117"/>
      <c r="NGW76" s="117"/>
      <c r="NGX76" s="117"/>
      <c r="NGY76" s="117"/>
      <c r="NGZ76" s="117"/>
      <c r="NHA76" s="117"/>
      <c r="NHB76" s="117"/>
      <c r="NHC76" s="117"/>
      <c r="NHD76" s="117"/>
      <c r="NHE76" s="117"/>
      <c r="NHF76" s="117"/>
      <c r="NHG76" s="117"/>
      <c r="NHH76" s="117"/>
      <c r="NHI76" s="117"/>
      <c r="NHJ76" s="117"/>
      <c r="NHK76" s="117"/>
      <c r="NHL76" s="117"/>
      <c r="NHM76" s="117"/>
      <c r="NHN76" s="117"/>
      <c r="NHO76" s="117"/>
      <c r="NHP76" s="117"/>
      <c r="NHQ76" s="117"/>
      <c r="NHR76" s="117"/>
      <c r="NHS76" s="117"/>
      <c r="NHT76" s="117"/>
      <c r="NHU76" s="117"/>
      <c r="NHV76" s="117"/>
      <c r="NHW76" s="117"/>
      <c r="NHX76" s="117"/>
      <c r="NHY76" s="117"/>
      <c r="NHZ76" s="117"/>
      <c r="NIA76" s="117"/>
      <c r="NIB76" s="117"/>
      <c r="NIC76" s="117"/>
      <c r="NID76" s="117"/>
      <c r="NIE76" s="117"/>
      <c r="NIF76" s="117"/>
      <c r="NIG76" s="117"/>
      <c r="NIH76" s="117"/>
      <c r="NII76" s="117"/>
      <c r="NIJ76" s="117"/>
      <c r="NIK76" s="117"/>
      <c r="NIL76" s="117"/>
      <c r="NIM76" s="117"/>
      <c r="NIN76" s="117"/>
      <c r="NIO76" s="117"/>
      <c r="NIP76" s="117"/>
      <c r="NIQ76" s="117"/>
      <c r="NIR76" s="117"/>
      <c r="NIS76" s="117"/>
      <c r="NIT76" s="117"/>
      <c r="NIU76" s="117"/>
      <c r="NIV76" s="117"/>
      <c r="NIW76" s="117"/>
      <c r="NIX76" s="117"/>
      <c r="NIY76" s="117"/>
      <c r="NIZ76" s="117"/>
      <c r="NJA76" s="117"/>
      <c r="NJB76" s="117"/>
      <c r="NJC76" s="117"/>
      <c r="NJD76" s="117"/>
      <c r="NJE76" s="117"/>
      <c r="NJF76" s="117"/>
      <c r="NJG76" s="117"/>
      <c r="NJH76" s="117"/>
      <c r="NJI76" s="117"/>
      <c r="NJJ76" s="117"/>
      <c r="NJK76" s="117"/>
      <c r="NJL76" s="117"/>
      <c r="NJM76" s="117"/>
      <c r="NJN76" s="117"/>
      <c r="NJO76" s="117"/>
      <c r="NJP76" s="117"/>
      <c r="NJQ76" s="117"/>
      <c r="NJR76" s="117"/>
      <c r="NJS76" s="117"/>
      <c r="NJT76" s="117"/>
      <c r="NJU76" s="117"/>
      <c r="NJV76" s="117"/>
      <c r="NJW76" s="117"/>
      <c r="NJX76" s="117"/>
      <c r="NJY76" s="117"/>
      <c r="NJZ76" s="117"/>
      <c r="NKA76" s="117"/>
      <c r="NKB76" s="117"/>
      <c r="NKC76" s="117"/>
      <c r="NKD76" s="117"/>
      <c r="NKE76" s="117"/>
      <c r="NKF76" s="117"/>
      <c r="NKG76" s="117"/>
      <c r="NKH76" s="117"/>
      <c r="NKI76" s="117"/>
      <c r="NKJ76" s="117"/>
      <c r="NKK76" s="117"/>
      <c r="NKL76" s="117"/>
      <c r="NKM76" s="117"/>
      <c r="NKN76" s="117"/>
      <c r="NKO76" s="117"/>
      <c r="NKP76" s="117"/>
      <c r="NKQ76" s="117"/>
      <c r="NKR76" s="117"/>
      <c r="NKS76" s="117"/>
      <c r="NKT76" s="117"/>
      <c r="NKU76" s="117"/>
      <c r="NKV76" s="117"/>
      <c r="NKW76" s="117"/>
      <c r="NKX76" s="117"/>
      <c r="NKY76" s="117"/>
      <c r="NKZ76" s="117"/>
      <c r="NLA76" s="117"/>
      <c r="NLB76" s="117"/>
      <c r="NLC76" s="117"/>
      <c r="NLD76" s="117"/>
      <c r="NLE76" s="117"/>
      <c r="NLF76" s="117"/>
      <c r="NLG76" s="117"/>
      <c r="NLH76" s="117"/>
      <c r="NLI76" s="117"/>
      <c r="NLJ76" s="117"/>
      <c r="NLK76" s="117"/>
      <c r="NLL76" s="117"/>
      <c r="NLM76" s="117"/>
      <c r="NLN76" s="117"/>
      <c r="NLO76" s="117"/>
      <c r="NLP76" s="117"/>
      <c r="NLQ76" s="117"/>
      <c r="NLR76" s="117"/>
      <c r="NLS76" s="117"/>
      <c r="NLT76" s="117"/>
      <c r="NLU76" s="117"/>
      <c r="NLV76" s="117"/>
      <c r="NLW76" s="117"/>
      <c r="NLX76" s="117"/>
      <c r="NLY76" s="117"/>
      <c r="NLZ76" s="117"/>
      <c r="NMA76" s="117"/>
      <c r="NMB76" s="117"/>
      <c r="NMC76" s="117"/>
      <c r="NMD76" s="117"/>
      <c r="NME76" s="117"/>
      <c r="NMF76" s="117"/>
      <c r="NMG76" s="117"/>
      <c r="NMH76" s="117"/>
      <c r="NMI76" s="117"/>
      <c r="NMJ76" s="117"/>
      <c r="NMK76" s="117"/>
      <c r="NML76" s="117"/>
      <c r="NMM76" s="117"/>
      <c r="NMN76" s="117"/>
      <c r="NMO76" s="117"/>
      <c r="NMP76" s="117"/>
      <c r="NMQ76" s="117"/>
      <c r="NMR76" s="117"/>
      <c r="NMS76" s="117"/>
      <c r="NMT76" s="117"/>
      <c r="NMU76" s="117"/>
      <c r="NMV76" s="117"/>
      <c r="NMW76" s="117"/>
      <c r="NMX76" s="117"/>
      <c r="NMY76" s="117"/>
      <c r="NMZ76" s="117"/>
      <c r="NNA76" s="117"/>
      <c r="NNB76" s="117"/>
      <c r="NNC76" s="117"/>
      <c r="NND76" s="117"/>
      <c r="NNE76" s="117"/>
      <c r="NNF76" s="117"/>
      <c r="NNG76" s="117"/>
      <c r="NNH76" s="117"/>
      <c r="NNI76" s="117"/>
      <c r="NNJ76" s="117"/>
      <c r="NNK76" s="117"/>
      <c r="NNL76" s="117"/>
      <c r="NNM76" s="117"/>
      <c r="NNN76" s="117"/>
      <c r="NNO76" s="117"/>
      <c r="NNP76" s="117"/>
      <c r="NNQ76" s="117"/>
      <c r="NNR76" s="117"/>
      <c r="NNS76" s="117"/>
      <c r="NNT76" s="117"/>
      <c r="NNU76" s="117"/>
      <c r="NNV76" s="117"/>
      <c r="NNW76" s="117"/>
      <c r="NNX76" s="117"/>
      <c r="NNY76" s="117"/>
      <c r="NNZ76" s="117"/>
      <c r="NOA76" s="117"/>
      <c r="NOB76" s="117"/>
      <c r="NOC76" s="117"/>
      <c r="NOD76" s="117"/>
      <c r="NOE76" s="117"/>
      <c r="NOF76" s="117"/>
      <c r="NOG76" s="117"/>
      <c r="NOH76" s="117"/>
      <c r="NOI76" s="117"/>
      <c r="NOJ76" s="117"/>
      <c r="NOK76" s="117"/>
      <c r="NOL76" s="117"/>
      <c r="NOM76" s="117"/>
      <c r="NON76" s="117"/>
      <c r="NOO76" s="117"/>
      <c r="NOP76" s="117"/>
      <c r="NOQ76" s="117"/>
      <c r="NOR76" s="117"/>
      <c r="NOS76" s="117"/>
      <c r="NOT76" s="117"/>
      <c r="NOU76" s="117"/>
      <c r="NOV76" s="117"/>
      <c r="NOW76" s="117"/>
      <c r="NOX76" s="117"/>
      <c r="NOY76" s="117"/>
      <c r="NOZ76" s="117"/>
      <c r="NPA76" s="117"/>
      <c r="NPB76" s="117"/>
      <c r="NPC76" s="117"/>
      <c r="NPD76" s="117"/>
      <c r="NPE76" s="117"/>
      <c r="NPF76" s="117"/>
      <c r="NPG76" s="117"/>
      <c r="NPH76" s="117"/>
      <c r="NPI76" s="117"/>
      <c r="NPJ76" s="117"/>
      <c r="NPK76" s="117"/>
      <c r="NPL76" s="117"/>
      <c r="NPM76" s="117"/>
      <c r="NPN76" s="117"/>
      <c r="NPO76" s="117"/>
      <c r="NPP76" s="117"/>
      <c r="NPQ76" s="117"/>
      <c r="NPR76" s="117"/>
      <c r="NPS76" s="117"/>
      <c r="NPT76" s="117"/>
      <c r="NPU76" s="117"/>
      <c r="NPV76" s="117"/>
      <c r="NPW76" s="117"/>
      <c r="NPX76" s="117"/>
      <c r="NPY76" s="117"/>
      <c r="NPZ76" s="117"/>
      <c r="NQA76" s="117"/>
      <c r="NQB76" s="117"/>
      <c r="NQC76" s="117"/>
      <c r="NQD76" s="117"/>
      <c r="NQE76" s="117"/>
      <c r="NQF76" s="117"/>
      <c r="NQG76" s="117"/>
      <c r="NQH76" s="117"/>
      <c r="NQI76" s="117"/>
      <c r="NQJ76" s="117"/>
      <c r="NQK76" s="117"/>
      <c r="NQL76" s="117"/>
      <c r="NQM76" s="117"/>
      <c r="NQN76" s="117"/>
      <c r="NQO76" s="117"/>
      <c r="NQP76" s="117"/>
      <c r="NQQ76" s="117"/>
      <c r="NQR76" s="117"/>
      <c r="NQS76" s="117"/>
      <c r="NQT76" s="117"/>
      <c r="NQU76" s="117"/>
      <c r="NQV76" s="117"/>
      <c r="NQW76" s="117"/>
      <c r="NQX76" s="117"/>
      <c r="NQY76" s="117"/>
      <c r="NQZ76" s="117"/>
      <c r="NRA76" s="117"/>
      <c r="NRB76" s="117"/>
      <c r="NRC76" s="117"/>
      <c r="NRD76" s="117"/>
      <c r="NRE76" s="117"/>
      <c r="NRF76" s="117"/>
      <c r="NRG76" s="117"/>
      <c r="NRH76" s="117"/>
      <c r="NRI76" s="117"/>
      <c r="NRJ76" s="117"/>
      <c r="NRK76" s="117"/>
      <c r="NRL76" s="117"/>
      <c r="NRM76" s="117"/>
      <c r="NRN76" s="117"/>
      <c r="NRO76" s="117"/>
      <c r="NRP76" s="117"/>
      <c r="NRQ76" s="117"/>
      <c r="NRR76" s="117"/>
      <c r="NRS76" s="117"/>
      <c r="NRT76" s="117"/>
      <c r="NRU76" s="117"/>
      <c r="NRV76" s="117"/>
      <c r="NRW76" s="117"/>
      <c r="NRX76" s="117"/>
      <c r="NRY76" s="117"/>
      <c r="NRZ76" s="117"/>
      <c r="NSA76" s="117"/>
      <c r="NSB76" s="117"/>
      <c r="NSC76" s="117"/>
      <c r="NSD76" s="117"/>
      <c r="NSE76" s="117"/>
      <c r="NSF76" s="117"/>
      <c r="NSG76" s="117"/>
      <c r="NSH76" s="117"/>
      <c r="NSI76" s="117"/>
      <c r="NSJ76" s="117"/>
      <c r="NSK76" s="117"/>
      <c r="NSL76" s="117"/>
      <c r="NSM76" s="117"/>
      <c r="NSN76" s="117"/>
      <c r="NSO76" s="117"/>
      <c r="NSP76" s="117"/>
      <c r="NSQ76" s="117"/>
      <c r="NSR76" s="117"/>
      <c r="NSS76" s="117"/>
      <c r="NST76" s="117"/>
      <c r="NSU76" s="117"/>
      <c r="NSV76" s="117"/>
      <c r="NSW76" s="117"/>
      <c r="NSX76" s="117"/>
      <c r="NSY76" s="117"/>
      <c r="NSZ76" s="117"/>
      <c r="NTA76" s="117"/>
      <c r="NTB76" s="117"/>
      <c r="NTC76" s="117"/>
      <c r="NTD76" s="117"/>
      <c r="NTE76" s="117"/>
      <c r="NTF76" s="117"/>
      <c r="NTG76" s="117"/>
      <c r="NTH76" s="117"/>
      <c r="NTI76" s="117"/>
      <c r="NTJ76" s="117"/>
      <c r="NTK76" s="117"/>
      <c r="NTL76" s="117"/>
      <c r="NTM76" s="117"/>
      <c r="NTN76" s="117"/>
      <c r="NTO76" s="117"/>
      <c r="NTP76" s="117"/>
      <c r="NTQ76" s="117"/>
      <c r="NTR76" s="117"/>
      <c r="NTS76" s="117"/>
      <c r="NTT76" s="117"/>
      <c r="NTU76" s="117"/>
      <c r="NTV76" s="117"/>
      <c r="NTW76" s="117"/>
      <c r="NTX76" s="117"/>
      <c r="NTY76" s="117"/>
      <c r="NTZ76" s="117"/>
      <c r="NUA76" s="117"/>
      <c r="NUB76" s="117"/>
      <c r="NUC76" s="117"/>
      <c r="NUD76" s="117"/>
      <c r="NUE76" s="117"/>
      <c r="NUF76" s="117"/>
      <c r="NUG76" s="117"/>
      <c r="NUH76" s="117"/>
      <c r="NUI76" s="117"/>
      <c r="NUJ76" s="117"/>
      <c r="NUK76" s="117"/>
      <c r="NUL76" s="117"/>
      <c r="NUM76" s="117"/>
      <c r="NUN76" s="117"/>
      <c r="NUO76" s="117"/>
      <c r="NUP76" s="117"/>
      <c r="NUQ76" s="117"/>
      <c r="NUR76" s="117"/>
      <c r="NUS76" s="117"/>
      <c r="NUT76" s="117"/>
      <c r="NUU76" s="117"/>
      <c r="NUV76" s="117"/>
      <c r="NUW76" s="117"/>
      <c r="NUX76" s="117"/>
      <c r="NUY76" s="117"/>
      <c r="NUZ76" s="117"/>
      <c r="NVA76" s="117"/>
      <c r="NVB76" s="117"/>
      <c r="NVC76" s="117"/>
      <c r="NVD76" s="117"/>
      <c r="NVE76" s="117"/>
      <c r="NVF76" s="117"/>
      <c r="NVG76" s="117"/>
      <c r="NVH76" s="117"/>
      <c r="NVI76" s="117"/>
      <c r="NVJ76" s="117"/>
      <c r="NVK76" s="117"/>
      <c r="NVL76" s="117"/>
      <c r="NVM76" s="117"/>
      <c r="NVN76" s="117"/>
      <c r="NVO76" s="117"/>
      <c r="NVP76" s="117"/>
      <c r="NVQ76" s="117"/>
      <c r="NVR76" s="117"/>
      <c r="NVS76" s="117"/>
      <c r="NVT76" s="117"/>
      <c r="NVU76" s="117"/>
      <c r="NVV76" s="117"/>
      <c r="NVW76" s="117"/>
      <c r="NVX76" s="117"/>
      <c r="NVY76" s="117"/>
      <c r="NVZ76" s="117"/>
      <c r="NWA76" s="117"/>
      <c r="NWB76" s="117"/>
      <c r="NWC76" s="117"/>
      <c r="NWD76" s="117"/>
      <c r="NWE76" s="117"/>
      <c r="NWF76" s="117"/>
      <c r="NWG76" s="117"/>
      <c r="NWH76" s="117"/>
      <c r="NWI76" s="117"/>
      <c r="NWJ76" s="117"/>
      <c r="NWK76" s="117"/>
      <c r="NWL76" s="117"/>
      <c r="NWM76" s="117"/>
      <c r="NWN76" s="117"/>
      <c r="NWO76" s="117"/>
      <c r="NWP76" s="117"/>
      <c r="NWQ76" s="117"/>
      <c r="NWR76" s="117"/>
      <c r="NWS76" s="117"/>
      <c r="NWT76" s="117"/>
      <c r="NWU76" s="117"/>
      <c r="NWV76" s="117"/>
      <c r="NWW76" s="117"/>
      <c r="NWX76" s="117"/>
      <c r="NWY76" s="117"/>
      <c r="NWZ76" s="117"/>
      <c r="NXA76" s="117"/>
      <c r="NXB76" s="117"/>
      <c r="NXC76" s="117"/>
      <c r="NXD76" s="117"/>
      <c r="NXE76" s="117"/>
      <c r="NXF76" s="117"/>
      <c r="NXG76" s="117"/>
      <c r="NXH76" s="117"/>
      <c r="NXI76" s="117"/>
      <c r="NXJ76" s="117"/>
      <c r="NXK76" s="117"/>
      <c r="NXL76" s="117"/>
      <c r="NXM76" s="117"/>
      <c r="NXN76" s="117"/>
      <c r="NXO76" s="117"/>
      <c r="NXP76" s="117"/>
      <c r="NXQ76" s="117"/>
      <c r="NXR76" s="117"/>
      <c r="NXS76" s="117"/>
      <c r="NXT76" s="117"/>
      <c r="NXU76" s="117"/>
      <c r="NXV76" s="117"/>
      <c r="NXW76" s="117"/>
      <c r="NXX76" s="117"/>
      <c r="NXY76" s="117"/>
      <c r="NXZ76" s="117"/>
      <c r="NYA76" s="117"/>
      <c r="NYB76" s="117"/>
      <c r="NYC76" s="117"/>
      <c r="NYD76" s="117"/>
      <c r="NYE76" s="117"/>
      <c r="NYF76" s="117"/>
      <c r="NYG76" s="117"/>
      <c r="NYH76" s="117"/>
      <c r="NYI76" s="117"/>
      <c r="NYJ76" s="117"/>
      <c r="NYK76" s="117"/>
      <c r="NYL76" s="117"/>
      <c r="NYM76" s="117"/>
      <c r="NYN76" s="117"/>
      <c r="NYO76" s="117"/>
      <c r="NYP76" s="117"/>
      <c r="NYQ76" s="117"/>
      <c r="NYR76" s="117"/>
      <c r="NYS76" s="117"/>
      <c r="NYT76" s="117"/>
      <c r="NYU76" s="117"/>
      <c r="NYV76" s="117"/>
      <c r="NYW76" s="117"/>
      <c r="NYX76" s="117"/>
      <c r="NYY76" s="117"/>
      <c r="NYZ76" s="117"/>
      <c r="NZA76" s="117"/>
      <c r="NZB76" s="117"/>
      <c r="NZC76" s="117"/>
      <c r="NZD76" s="117"/>
      <c r="NZE76" s="117"/>
      <c r="NZF76" s="117"/>
      <c r="NZG76" s="117"/>
      <c r="NZH76" s="117"/>
      <c r="NZI76" s="117"/>
      <c r="NZJ76" s="117"/>
      <c r="NZK76" s="117"/>
      <c r="NZL76" s="117"/>
      <c r="NZM76" s="117"/>
      <c r="NZN76" s="117"/>
      <c r="NZO76" s="117"/>
      <c r="NZP76" s="117"/>
      <c r="NZQ76" s="117"/>
      <c r="NZR76" s="117"/>
      <c r="NZS76" s="117"/>
      <c r="NZT76" s="117"/>
      <c r="NZU76" s="117"/>
      <c r="NZV76" s="117"/>
      <c r="NZW76" s="117"/>
      <c r="NZX76" s="117"/>
      <c r="NZY76" s="117"/>
      <c r="NZZ76" s="117"/>
      <c r="OAA76" s="117"/>
      <c r="OAB76" s="117"/>
      <c r="OAC76" s="117"/>
      <c r="OAD76" s="117"/>
      <c r="OAE76" s="117"/>
      <c r="OAF76" s="117"/>
      <c r="OAG76" s="117"/>
      <c r="OAH76" s="117"/>
      <c r="OAI76" s="117"/>
      <c r="OAJ76" s="117"/>
      <c r="OAK76" s="117"/>
      <c r="OAL76" s="117"/>
      <c r="OAM76" s="117"/>
      <c r="OAN76" s="117"/>
      <c r="OAO76" s="117"/>
      <c r="OAP76" s="117"/>
      <c r="OAQ76" s="117"/>
      <c r="OAR76" s="117"/>
      <c r="OAS76" s="117"/>
      <c r="OAT76" s="117"/>
      <c r="OAU76" s="117"/>
      <c r="OAV76" s="117"/>
      <c r="OAW76" s="117"/>
      <c r="OAX76" s="117"/>
      <c r="OAY76" s="117"/>
      <c r="OAZ76" s="117"/>
      <c r="OBA76" s="117"/>
      <c r="OBB76" s="117"/>
      <c r="OBC76" s="117"/>
      <c r="OBD76" s="117"/>
      <c r="OBE76" s="117"/>
      <c r="OBF76" s="117"/>
      <c r="OBG76" s="117"/>
      <c r="OBH76" s="117"/>
      <c r="OBI76" s="117"/>
      <c r="OBJ76" s="117"/>
      <c r="OBK76" s="117"/>
      <c r="OBL76" s="117"/>
      <c r="OBM76" s="117"/>
      <c r="OBN76" s="117"/>
      <c r="OBO76" s="117"/>
      <c r="OBP76" s="117"/>
      <c r="OBQ76" s="117"/>
      <c r="OBR76" s="117"/>
      <c r="OBS76" s="117"/>
      <c r="OBT76" s="117"/>
      <c r="OBU76" s="117"/>
      <c r="OBV76" s="117"/>
      <c r="OBW76" s="117"/>
      <c r="OBX76" s="117"/>
      <c r="OBY76" s="117"/>
      <c r="OBZ76" s="117"/>
      <c r="OCA76" s="117"/>
      <c r="OCB76" s="117"/>
      <c r="OCC76" s="117"/>
      <c r="OCD76" s="117"/>
      <c r="OCE76" s="117"/>
      <c r="OCF76" s="117"/>
      <c r="OCG76" s="117"/>
      <c r="OCH76" s="117"/>
      <c r="OCI76" s="117"/>
      <c r="OCJ76" s="117"/>
      <c r="OCK76" s="117"/>
      <c r="OCL76" s="117"/>
      <c r="OCM76" s="117"/>
      <c r="OCN76" s="117"/>
      <c r="OCO76" s="117"/>
      <c r="OCP76" s="117"/>
      <c r="OCQ76" s="117"/>
      <c r="OCR76" s="117"/>
      <c r="OCS76" s="117"/>
      <c r="OCT76" s="117"/>
      <c r="OCU76" s="117"/>
      <c r="OCV76" s="117"/>
      <c r="OCW76" s="117"/>
      <c r="OCX76" s="117"/>
      <c r="OCY76" s="117"/>
      <c r="OCZ76" s="117"/>
      <c r="ODA76" s="117"/>
      <c r="ODB76" s="117"/>
      <c r="ODC76" s="117"/>
      <c r="ODD76" s="117"/>
      <c r="ODE76" s="117"/>
      <c r="ODF76" s="117"/>
      <c r="ODG76" s="117"/>
      <c r="ODH76" s="117"/>
      <c r="ODI76" s="117"/>
      <c r="ODJ76" s="117"/>
      <c r="ODK76" s="117"/>
      <c r="ODL76" s="117"/>
      <c r="ODM76" s="117"/>
      <c r="ODN76" s="117"/>
      <c r="ODO76" s="117"/>
      <c r="ODP76" s="117"/>
      <c r="ODQ76" s="117"/>
      <c r="ODR76" s="117"/>
      <c r="ODS76" s="117"/>
      <c r="ODT76" s="117"/>
      <c r="ODU76" s="117"/>
      <c r="ODV76" s="117"/>
      <c r="ODW76" s="117"/>
      <c r="ODX76" s="117"/>
      <c r="ODY76" s="117"/>
      <c r="ODZ76" s="117"/>
      <c r="OEA76" s="117"/>
      <c r="OEB76" s="117"/>
      <c r="OEC76" s="117"/>
      <c r="OED76" s="117"/>
      <c r="OEE76" s="117"/>
      <c r="OEF76" s="117"/>
      <c r="OEG76" s="117"/>
      <c r="OEH76" s="117"/>
      <c r="OEI76" s="117"/>
      <c r="OEJ76" s="117"/>
      <c r="OEK76" s="117"/>
      <c r="OEL76" s="117"/>
      <c r="OEM76" s="117"/>
      <c r="OEN76" s="117"/>
      <c r="OEO76" s="117"/>
      <c r="OEP76" s="117"/>
      <c r="OEQ76" s="117"/>
      <c r="OER76" s="117"/>
      <c r="OES76" s="117"/>
      <c r="OET76" s="117"/>
      <c r="OEU76" s="117"/>
      <c r="OEV76" s="117"/>
      <c r="OEW76" s="117"/>
      <c r="OEX76" s="117"/>
      <c r="OEY76" s="117"/>
      <c r="OEZ76" s="117"/>
      <c r="OFA76" s="117"/>
      <c r="OFB76" s="117"/>
      <c r="OFC76" s="117"/>
      <c r="OFD76" s="117"/>
      <c r="OFE76" s="117"/>
      <c r="OFF76" s="117"/>
      <c r="OFG76" s="117"/>
      <c r="OFH76" s="117"/>
      <c r="OFI76" s="117"/>
      <c r="OFJ76" s="117"/>
      <c r="OFK76" s="117"/>
      <c r="OFL76" s="117"/>
      <c r="OFM76" s="117"/>
      <c r="OFN76" s="117"/>
      <c r="OFO76" s="117"/>
      <c r="OFP76" s="117"/>
      <c r="OFQ76" s="117"/>
      <c r="OFR76" s="117"/>
      <c r="OFS76" s="117"/>
      <c r="OFT76" s="117"/>
      <c r="OFU76" s="117"/>
      <c r="OFV76" s="117"/>
      <c r="OFW76" s="117"/>
      <c r="OFX76" s="117"/>
      <c r="OFY76" s="117"/>
      <c r="OFZ76" s="117"/>
      <c r="OGA76" s="117"/>
      <c r="OGB76" s="117"/>
      <c r="OGC76" s="117"/>
      <c r="OGD76" s="117"/>
      <c r="OGE76" s="117"/>
      <c r="OGF76" s="117"/>
      <c r="OGG76" s="117"/>
      <c r="OGH76" s="117"/>
      <c r="OGI76" s="117"/>
      <c r="OGJ76" s="117"/>
      <c r="OGK76" s="117"/>
      <c r="OGL76" s="117"/>
      <c r="OGM76" s="117"/>
      <c r="OGN76" s="117"/>
      <c r="OGO76" s="117"/>
      <c r="OGP76" s="117"/>
      <c r="OGQ76" s="117"/>
      <c r="OGR76" s="117"/>
      <c r="OGS76" s="117"/>
      <c r="OGT76" s="117"/>
      <c r="OGU76" s="117"/>
      <c r="OGV76" s="117"/>
      <c r="OGW76" s="117"/>
      <c r="OGX76" s="117"/>
      <c r="OGY76" s="117"/>
      <c r="OGZ76" s="117"/>
      <c r="OHA76" s="117"/>
      <c r="OHB76" s="117"/>
      <c r="OHC76" s="117"/>
      <c r="OHD76" s="117"/>
      <c r="OHE76" s="117"/>
      <c r="OHF76" s="117"/>
      <c r="OHG76" s="117"/>
      <c r="OHH76" s="117"/>
      <c r="OHI76" s="117"/>
      <c r="OHJ76" s="117"/>
      <c r="OHK76" s="117"/>
      <c r="OHL76" s="117"/>
      <c r="OHM76" s="117"/>
      <c r="OHN76" s="117"/>
      <c r="OHO76" s="117"/>
      <c r="OHP76" s="117"/>
      <c r="OHQ76" s="117"/>
      <c r="OHR76" s="117"/>
      <c r="OHS76" s="117"/>
      <c r="OHT76" s="117"/>
      <c r="OHU76" s="117"/>
      <c r="OHV76" s="117"/>
      <c r="OHW76" s="117"/>
      <c r="OHX76" s="117"/>
      <c r="OHY76" s="117"/>
      <c r="OHZ76" s="117"/>
      <c r="OIA76" s="117"/>
      <c r="OIB76" s="117"/>
      <c r="OIC76" s="117"/>
      <c r="OID76" s="117"/>
      <c r="OIE76" s="117"/>
      <c r="OIF76" s="117"/>
      <c r="OIG76" s="117"/>
      <c r="OIH76" s="117"/>
      <c r="OII76" s="117"/>
      <c r="OIJ76" s="117"/>
      <c r="OIK76" s="117"/>
      <c r="OIL76" s="117"/>
      <c r="OIM76" s="117"/>
      <c r="OIN76" s="117"/>
      <c r="OIO76" s="117"/>
      <c r="OIP76" s="117"/>
      <c r="OIQ76" s="117"/>
      <c r="OIR76" s="117"/>
      <c r="OIS76" s="117"/>
      <c r="OIT76" s="117"/>
      <c r="OIU76" s="117"/>
      <c r="OIV76" s="117"/>
      <c r="OIW76" s="117"/>
      <c r="OIX76" s="117"/>
      <c r="OIY76" s="117"/>
      <c r="OIZ76" s="117"/>
      <c r="OJA76" s="117"/>
      <c r="OJB76" s="117"/>
      <c r="OJC76" s="117"/>
      <c r="OJD76" s="117"/>
      <c r="OJE76" s="117"/>
      <c r="OJF76" s="117"/>
      <c r="OJG76" s="117"/>
      <c r="OJH76" s="117"/>
      <c r="OJI76" s="117"/>
      <c r="OJJ76" s="117"/>
      <c r="OJK76" s="117"/>
      <c r="OJL76" s="117"/>
      <c r="OJM76" s="117"/>
      <c r="OJN76" s="117"/>
      <c r="OJO76" s="117"/>
      <c r="OJP76" s="117"/>
      <c r="OJQ76" s="117"/>
      <c r="OJR76" s="117"/>
      <c r="OJS76" s="117"/>
      <c r="OJT76" s="117"/>
      <c r="OJU76" s="117"/>
      <c r="OJV76" s="117"/>
      <c r="OJW76" s="117"/>
      <c r="OJX76" s="117"/>
      <c r="OJY76" s="117"/>
      <c r="OJZ76" s="117"/>
      <c r="OKA76" s="117"/>
      <c r="OKB76" s="117"/>
      <c r="OKC76" s="117"/>
      <c r="OKD76" s="117"/>
      <c r="OKE76" s="117"/>
      <c r="OKF76" s="117"/>
      <c r="OKG76" s="117"/>
      <c r="OKH76" s="117"/>
      <c r="OKI76" s="117"/>
      <c r="OKJ76" s="117"/>
      <c r="OKK76" s="117"/>
      <c r="OKL76" s="117"/>
      <c r="OKM76" s="117"/>
      <c r="OKN76" s="117"/>
      <c r="OKO76" s="117"/>
      <c r="OKP76" s="117"/>
      <c r="OKQ76" s="117"/>
      <c r="OKR76" s="117"/>
      <c r="OKS76" s="117"/>
      <c r="OKT76" s="117"/>
      <c r="OKU76" s="117"/>
      <c r="OKV76" s="117"/>
      <c r="OKW76" s="117"/>
      <c r="OKX76" s="117"/>
      <c r="OKY76" s="117"/>
      <c r="OKZ76" s="117"/>
      <c r="OLA76" s="117"/>
      <c r="OLB76" s="117"/>
      <c r="OLC76" s="117"/>
      <c r="OLD76" s="117"/>
      <c r="OLE76" s="117"/>
      <c r="OLF76" s="117"/>
      <c r="OLG76" s="117"/>
      <c r="OLH76" s="117"/>
      <c r="OLI76" s="117"/>
      <c r="OLJ76" s="117"/>
      <c r="OLK76" s="117"/>
      <c r="OLL76" s="117"/>
      <c r="OLM76" s="117"/>
      <c r="OLN76" s="117"/>
      <c r="OLO76" s="117"/>
      <c r="OLP76" s="117"/>
      <c r="OLQ76" s="117"/>
      <c r="OLR76" s="117"/>
      <c r="OLS76" s="117"/>
      <c r="OLT76" s="117"/>
      <c r="OLU76" s="117"/>
      <c r="OLV76" s="117"/>
      <c r="OLW76" s="117"/>
      <c r="OLX76" s="117"/>
      <c r="OLY76" s="117"/>
      <c r="OLZ76" s="117"/>
      <c r="OMA76" s="117"/>
      <c r="OMB76" s="117"/>
      <c r="OMC76" s="117"/>
      <c r="OMD76" s="117"/>
      <c r="OME76" s="117"/>
      <c r="OMF76" s="117"/>
      <c r="OMG76" s="117"/>
      <c r="OMH76" s="117"/>
      <c r="OMI76" s="117"/>
      <c r="OMJ76" s="117"/>
      <c r="OMK76" s="117"/>
      <c r="OML76" s="117"/>
      <c r="OMM76" s="117"/>
      <c r="OMN76" s="117"/>
      <c r="OMO76" s="117"/>
      <c r="OMP76" s="117"/>
      <c r="OMQ76" s="117"/>
      <c r="OMR76" s="117"/>
      <c r="OMS76" s="117"/>
      <c r="OMT76" s="117"/>
      <c r="OMU76" s="117"/>
      <c r="OMV76" s="117"/>
      <c r="OMW76" s="117"/>
      <c r="OMX76" s="117"/>
      <c r="OMY76" s="117"/>
      <c r="OMZ76" s="117"/>
      <c r="ONA76" s="117"/>
      <c r="ONB76" s="117"/>
      <c r="ONC76" s="117"/>
      <c r="OND76" s="117"/>
      <c r="ONE76" s="117"/>
      <c r="ONF76" s="117"/>
      <c r="ONG76" s="117"/>
      <c r="ONH76" s="117"/>
      <c r="ONI76" s="117"/>
      <c r="ONJ76" s="117"/>
      <c r="ONK76" s="117"/>
      <c r="ONL76" s="117"/>
      <c r="ONM76" s="117"/>
      <c r="ONN76" s="117"/>
      <c r="ONO76" s="117"/>
      <c r="ONP76" s="117"/>
      <c r="ONQ76" s="117"/>
      <c r="ONR76" s="117"/>
      <c r="ONS76" s="117"/>
      <c r="ONT76" s="117"/>
      <c r="ONU76" s="117"/>
      <c r="ONV76" s="117"/>
      <c r="ONW76" s="117"/>
      <c r="ONX76" s="117"/>
      <c r="ONY76" s="117"/>
      <c r="ONZ76" s="117"/>
      <c r="OOA76" s="117"/>
      <c r="OOB76" s="117"/>
      <c r="OOC76" s="117"/>
      <c r="OOD76" s="117"/>
      <c r="OOE76" s="117"/>
      <c r="OOF76" s="117"/>
      <c r="OOG76" s="117"/>
      <c r="OOH76" s="117"/>
      <c r="OOI76" s="117"/>
      <c r="OOJ76" s="117"/>
      <c r="OOK76" s="117"/>
      <c r="OOL76" s="117"/>
      <c r="OOM76" s="117"/>
      <c r="OON76" s="117"/>
      <c r="OOO76" s="117"/>
      <c r="OOP76" s="117"/>
      <c r="OOQ76" s="117"/>
      <c r="OOR76" s="117"/>
      <c r="OOS76" s="117"/>
      <c r="OOT76" s="117"/>
      <c r="OOU76" s="117"/>
      <c r="OOV76" s="117"/>
      <c r="OOW76" s="117"/>
      <c r="OOX76" s="117"/>
      <c r="OOY76" s="117"/>
      <c r="OOZ76" s="117"/>
      <c r="OPA76" s="117"/>
      <c r="OPB76" s="117"/>
      <c r="OPC76" s="117"/>
      <c r="OPD76" s="117"/>
      <c r="OPE76" s="117"/>
      <c r="OPF76" s="117"/>
      <c r="OPG76" s="117"/>
      <c r="OPH76" s="117"/>
      <c r="OPI76" s="117"/>
      <c r="OPJ76" s="117"/>
      <c r="OPK76" s="117"/>
      <c r="OPL76" s="117"/>
      <c r="OPM76" s="117"/>
      <c r="OPN76" s="117"/>
      <c r="OPO76" s="117"/>
      <c r="OPP76" s="117"/>
      <c r="OPQ76" s="117"/>
      <c r="OPR76" s="117"/>
      <c r="OPS76" s="117"/>
      <c r="OPT76" s="117"/>
      <c r="OPU76" s="117"/>
      <c r="OPV76" s="117"/>
      <c r="OPW76" s="117"/>
      <c r="OPX76" s="117"/>
      <c r="OPY76" s="117"/>
      <c r="OPZ76" s="117"/>
      <c r="OQA76" s="117"/>
      <c r="OQB76" s="117"/>
      <c r="OQC76" s="117"/>
      <c r="OQD76" s="117"/>
      <c r="OQE76" s="117"/>
      <c r="OQF76" s="117"/>
      <c r="OQG76" s="117"/>
      <c r="OQH76" s="117"/>
      <c r="OQI76" s="117"/>
      <c r="OQJ76" s="117"/>
      <c r="OQK76" s="117"/>
      <c r="OQL76" s="117"/>
      <c r="OQM76" s="117"/>
      <c r="OQN76" s="117"/>
      <c r="OQO76" s="117"/>
      <c r="OQP76" s="117"/>
      <c r="OQQ76" s="117"/>
      <c r="OQR76" s="117"/>
      <c r="OQS76" s="117"/>
      <c r="OQT76" s="117"/>
      <c r="OQU76" s="117"/>
      <c r="OQV76" s="117"/>
      <c r="OQW76" s="117"/>
      <c r="OQX76" s="117"/>
      <c r="OQY76" s="117"/>
      <c r="OQZ76" s="117"/>
      <c r="ORA76" s="117"/>
      <c r="ORB76" s="117"/>
      <c r="ORC76" s="117"/>
      <c r="ORD76" s="117"/>
      <c r="ORE76" s="117"/>
      <c r="ORF76" s="117"/>
      <c r="ORG76" s="117"/>
      <c r="ORH76" s="117"/>
      <c r="ORI76" s="117"/>
      <c r="ORJ76" s="117"/>
      <c r="ORK76" s="117"/>
      <c r="ORL76" s="117"/>
      <c r="ORM76" s="117"/>
      <c r="ORN76" s="117"/>
      <c r="ORO76" s="117"/>
      <c r="ORP76" s="117"/>
      <c r="ORQ76" s="117"/>
      <c r="ORR76" s="117"/>
      <c r="ORS76" s="117"/>
      <c r="ORT76" s="117"/>
      <c r="ORU76" s="117"/>
      <c r="ORV76" s="117"/>
      <c r="ORW76" s="117"/>
      <c r="ORX76" s="117"/>
      <c r="ORY76" s="117"/>
      <c r="ORZ76" s="117"/>
      <c r="OSA76" s="117"/>
      <c r="OSB76" s="117"/>
      <c r="OSC76" s="117"/>
      <c r="OSD76" s="117"/>
      <c r="OSE76" s="117"/>
      <c r="OSF76" s="117"/>
      <c r="OSG76" s="117"/>
      <c r="OSH76" s="117"/>
      <c r="OSI76" s="117"/>
      <c r="OSJ76" s="117"/>
      <c r="OSK76" s="117"/>
      <c r="OSL76" s="117"/>
      <c r="OSM76" s="117"/>
      <c r="OSN76" s="117"/>
      <c r="OSO76" s="117"/>
      <c r="OSP76" s="117"/>
      <c r="OSQ76" s="117"/>
      <c r="OSR76" s="117"/>
      <c r="OSS76" s="117"/>
      <c r="OST76" s="117"/>
      <c r="OSU76" s="117"/>
      <c r="OSV76" s="117"/>
      <c r="OSW76" s="117"/>
      <c r="OSX76" s="117"/>
      <c r="OSY76" s="117"/>
      <c r="OSZ76" s="117"/>
      <c r="OTA76" s="117"/>
      <c r="OTB76" s="117"/>
      <c r="OTC76" s="117"/>
      <c r="OTD76" s="117"/>
      <c r="OTE76" s="117"/>
      <c r="OTF76" s="117"/>
      <c r="OTG76" s="117"/>
      <c r="OTH76" s="117"/>
      <c r="OTI76" s="117"/>
      <c r="OTJ76" s="117"/>
      <c r="OTK76" s="117"/>
      <c r="OTL76" s="117"/>
      <c r="OTM76" s="117"/>
      <c r="OTN76" s="117"/>
      <c r="OTO76" s="117"/>
      <c r="OTP76" s="117"/>
      <c r="OTQ76" s="117"/>
      <c r="OTR76" s="117"/>
      <c r="OTS76" s="117"/>
      <c r="OTT76" s="117"/>
      <c r="OTU76" s="117"/>
      <c r="OTV76" s="117"/>
      <c r="OTW76" s="117"/>
      <c r="OTX76" s="117"/>
      <c r="OTY76" s="117"/>
      <c r="OTZ76" s="117"/>
      <c r="OUA76" s="117"/>
      <c r="OUB76" s="117"/>
      <c r="OUC76" s="117"/>
      <c r="OUD76" s="117"/>
      <c r="OUE76" s="117"/>
      <c r="OUF76" s="117"/>
      <c r="OUG76" s="117"/>
      <c r="OUH76" s="117"/>
      <c r="OUI76" s="117"/>
      <c r="OUJ76" s="117"/>
      <c r="OUK76" s="117"/>
      <c r="OUL76" s="117"/>
      <c r="OUM76" s="117"/>
      <c r="OUN76" s="117"/>
      <c r="OUO76" s="117"/>
      <c r="OUP76" s="117"/>
      <c r="OUQ76" s="117"/>
      <c r="OUR76" s="117"/>
      <c r="OUS76" s="117"/>
      <c r="OUT76" s="117"/>
      <c r="OUU76" s="117"/>
      <c r="OUV76" s="117"/>
      <c r="OUW76" s="117"/>
      <c r="OUX76" s="117"/>
      <c r="OUY76" s="117"/>
      <c r="OUZ76" s="117"/>
      <c r="OVA76" s="117"/>
      <c r="OVB76" s="117"/>
      <c r="OVC76" s="117"/>
      <c r="OVD76" s="117"/>
      <c r="OVE76" s="117"/>
      <c r="OVF76" s="117"/>
      <c r="OVG76" s="117"/>
      <c r="OVH76" s="117"/>
      <c r="OVI76" s="117"/>
      <c r="OVJ76" s="117"/>
      <c r="OVK76" s="117"/>
      <c r="OVL76" s="117"/>
      <c r="OVM76" s="117"/>
      <c r="OVN76" s="117"/>
      <c r="OVO76" s="117"/>
      <c r="OVP76" s="117"/>
      <c r="OVQ76" s="117"/>
      <c r="OVR76" s="117"/>
      <c r="OVS76" s="117"/>
      <c r="OVT76" s="117"/>
      <c r="OVU76" s="117"/>
      <c r="OVV76" s="117"/>
      <c r="OVW76" s="117"/>
      <c r="OVX76" s="117"/>
      <c r="OVY76" s="117"/>
      <c r="OVZ76" s="117"/>
      <c r="OWA76" s="117"/>
      <c r="OWB76" s="117"/>
      <c r="OWC76" s="117"/>
      <c r="OWD76" s="117"/>
      <c r="OWE76" s="117"/>
      <c r="OWF76" s="117"/>
      <c r="OWG76" s="117"/>
      <c r="OWH76" s="117"/>
      <c r="OWI76" s="117"/>
      <c r="OWJ76" s="117"/>
      <c r="OWK76" s="117"/>
      <c r="OWL76" s="117"/>
      <c r="OWM76" s="117"/>
      <c r="OWN76" s="117"/>
      <c r="OWO76" s="117"/>
      <c r="OWP76" s="117"/>
      <c r="OWQ76" s="117"/>
      <c r="OWR76" s="117"/>
      <c r="OWS76" s="117"/>
      <c r="OWT76" s="117"/>
      <c r="OWU76" s="117"/>
      <c r="OWV76" s="117"/>
      <c r="OWW76" s="117"/>
      <c r="OWX76" s="117"/>
      <c r="OWY76" s="117"/>
      <c r="OWZ76" s="117"/>
      <c r="OXA76" s="117"/>
      <c r="OXB76" s="117"/>
      <c r="OXC76" s="117"/>
      <c r="OXD76" s="117"/>
      <c r="OXE76" s="117"/>
      <c r="OXF76" s="117"/>
      <c r="OXG76" s="117"/>
      <c r="OXH76" s="117"/>
      <c r="OXI76" s="117"/>
      <c r="OXJ76" s="117"/>
      <c r="OXK76" s="117"/>
      <c r="OXL76" s="117"/>
      <c r="OXM76" s="117"/>
      <c r="OXN76" s="117"/>
      <c r="OXO76" s="117"/>
      <c r="OXP76" s="117"/>
      <c r="OXQ76" s="117"/>
      <c r="OXR76" s="117"/>
      <c r="OXS76" s="117"/>
      <c r="OXT76" s="117"/>
      <c r="OXU76" s="117"/>
      <c r="OXV76" s="117"/>
      <c r="OXW76" s="117"/>
      <c r="OXX76" s="117"/>
      <c r="OXY76" s="117"/>
      <c r="OXZ76" s="117"/>
      <c r="OYA76" s="117"/>
      <c r="OYB76" s="117"/>
      <c r="OYC76" s="117"/>
      <c r="OYD76" s="117"/>
      <c r="OYE76" s="117"/>
      <c r="OYF76" s="117"/>
      <c r="OYG76" s="117"/>
      <c r="OYH76" s="117"/>
      <c r="OYI76" s="117"/>
      <c r="OYJ76" s="117"/>
      <c r="OYK76" s="117"/>
      <c r="OYL76" s="117"/>
      <c r="OYM76" s="117"/>
      <c r="OYN76" s="117"/>
      <c r="OYO76" s="117"/>
      <c r="OYP76" s="117"/>
      <c r="OYQ76" s="117"/>
      <c r="OYR76" s="117"/>
      <c r="OYS76" s="117"/>
      <c r="OYT76" s="117"/>
      <c r="OYU76" s="117"/>
      <c r="OYV76" s="117"/>
      <c r="OYW76" s="117"/>
      <c r="OYX76" s="117"/>
      <c r="OYY76" s="117"/>
      <c r="OYZ76" s="117"/>
      <c r="OZA76" s="117"/>
      <c r="OZB76" s="117"/>
      <c r="OZC76" s="117"/>
      <c r="OZD76" s="117"/>
      <c r="OZE76" s="117"/>
      <c r="OZF76" s="117"/>
      <c r="OZG76" s="117"/>
      <c r="OZH76" s="117"/>
      <c r="OZI76" s="117"/>
      <c r="OZJ76" s="117"/>
      <c r="OZK76" s="117"/>
      <c r="OZL76" s="117"/>
      <c r="OZM76" s="117"/>
      <c r="OZN76" s="117"/>
      <c r="OZO76" s="117"/>
      <c r="OZP76" s="117"/>
      <c r="OZQ76" s="117"/>
      <c r="OZR76" s="117"/>
      <c r="OZS76" s="117"/>
      <c r="OZT76" s="117"/>
      <c r="OZU76" s="117"/>
      <c r="OZV76" s="117"/>
      <c r="OZW76" s="117"/>
      <c r="OZX76" s="117"/>
      <c r="OZY76" s="117"/>
      <c r="OZZ76" s="117"/>
      <c r="PAA76" s="117"/>
      <c r="PAB76" s="117"/>
      <c r="PAC76" s="117"/>
      <c r="PAD76" s="117"/>
      <c r="PAE76" s="117"/>
      <c r="PAF76" s="117"/>
      <c r="PAG76" s="117"/>
      <c r="PAH76" s="117"/>
      <c r="PAI76" s="117"/>
      <c r="PAJ76" s="117"/>
      <c r="PAK76" s="117"/>
      <c r="PAL76" s="117"/>
      <c r="PAM76" s="117"/>
      <c r="PAN76" s="117"/>
      <c r="PAO76" s="117"/>
      <c r="PAP76" s="117"/>
      <c r="PAQ76" s="117"/>
      <c r="PAR76" s="117"/>
      <c r="PAS76" s="117"/>
      <c r="PAT76" s="117"/>
      <c r="PAU76" s="117"/>
      <c r="PAV76" s="117"/>
      <c r="PAW76" s="117"/>
      <c r="PAX76" s="117"/>
      <c r="PAY76" s="117"/>
      <c r="PAZ76" s="117"/>
      <c r="PBA76" s="117"/>
      <c r="PBB76" s="117"/>
      <c r="PBC76" s="117"/>
      <c r="PBD76" s="117"/>
      <c r="PBE76" s="117"/>
      <c r="PBF76" s="117"/>
      <c r="PBG76" s="117"/>
      <c r="PBH76" s="117"/>
      <c r="PBI76" s="117"/>
      <c r="PBJ76" s="117"/>
      <c r="PBK76" s="117"/>
      <c r="PBL76" s="117"/>
      <c r="PBM76" s="117"/>
      <c r="PBN76" s="117"/>
      <c r="PBO76" s="117"/>
      <c r="PBP76" s="117"/>
      <c r="PBQ76" s="117"/>
      <c r="PBR76" s="117"/>
      <c r="PBS76" s="117"/>
      <c r="PBT76" s="117"/>
      <c r="PBU76" s="117"/>
      <c r="PBV76" s="117"/>
      <c r="PBW76" s="117"/>
      <c r="PBX76" s="117"/>
      <c r="PBY76" s="117"/>
      <c r="PBZ76" s="117"/>
      <c r="PCA76" s="117"/>
      <c r="PCB76" s="117"/>
      <c r="PCC76" s="117"/>
      <c r="PCD76" s="117"/>
      <c r="PCE76" s="117"/>
      <c r="PCF76" s="117"/>
      <c r="PCG76" s="117"/>
      <c r="PCH76" s="117"/>
      <c r="PCI76" s="117"/>
      <c r="PCJ76" s="117"/>
      <c r="PCK76" s="117"/>
      <c r="PCL76" s="117"/>
      <c r="PCM76" s="117"/>
      <c r="PCN76" s="117"/>
      <c r="PCO76" s="117"/>
      <c r="PCP76" s="117"/>
      <c r="PCQ76" s="117"/>
      <c r="PCR76" s="117"/>
      <c r="PCS76" s="117"/>
      <c r="PCT76" s="117"/>
      <c r="PCU76" s="117"/>
      <c r="PCV76" s="117"/>
      <c r="PCW76" s="117"/>
      <c r="PCX76" s="117"/>
      <c r="PCY76" s="117"/>
      <c r="PCZ76" s="117"/>
      <c r="PDA76" s="117"/>
      <c r="PDB76" s="117"/>
      <c r="PDC76" s="117"/>
      <c r="PDD76" s="117"/>
      <c r="PDE76" s="117"/>
      <c r="PDF76" s="117"/>
      <c r="PDG76" s="117"/>
      <c r="PDH76" s="117"/>
      <c r="PDI76" s="117"/>
      <c r="PDJ76" s="117"/>
      <c r="PDK76" s="117"/>
      <c r="PDL76" s="117"/>
      <c r="PDM76" s="117"/>
      <c r="PDN76" s="117"/>
      <c r="PDO76" s="117"/>
      <c r="PDP76" s="117"/>
      <c r="PDQ76" s="117"/>
      <c r="PDR76" s="117"/>
      <c r="PDS76" s="117"/>
      <c r="PDT76" s="117"/>
      <c r="PDU76" s="117"/>
      <c r="PDV76" s="117"/>
      <c r="PDW76" s="117"/>
      <c r="PDX76" s="117"/>
      <c r="PDY76" s="117"/>
      <c r="PDZ76" s="117"/>
      <c r="PEA76" s="117"/>
      <c r="PEB76" s="117"/>
      <c r="PEC76" s="117"/>
      <c r="PED76" s="117"/>
      <c r="PEE76" s="117"/>
      <c r="PEF76" s="117"/>
      <c r="PEG76" s="117"/>
      <c r="PEH76" s="117"/>
      <c r="PEI76" s="117"/>
      <c r="PEJ76" s="117"/>
      <c r="PEK76" s="117"/>
      <c r="PEL76" s="117"/>
      <c r="PEM76" s="117"/>
      <c r="PEN76" s="117"/>
      <c r="PEO76" s="117"/>
      <c r="PEP76" s="117"/>
      <c r="PEQ76" s="117"/>
      <c r="PER76" s="117"/>
      <c r="PES76" s="117"/>
      <c r="PET76" s="117"/>
      <c r="PEU76" s="117"/>
      <c r="PEV76" s="117"/>
      <c r="PEW76" s="117"/>
      <c r="PEX76" s="117"/>
      <c r="PEY76" s="117"/>
      <c r="PEZ76" s="117"/>
      <c r="PFA76" s="117"/>
      <c r="PFB76" s="117"/>
      <c r="PFC76" s="117"/>
      <c r="PFD76" s="117"/>
      <c r="PFE76" s="117"/>
      <c r="PFF76" s="117"/>
      <c r="PFG76" s="117"/>
      <c r="PFH76" s="117"/>
      <c r="PFI76" s="117"/>
      <c r="PFJ76" s="117"/>
      <c r="PFK76" s="117"/>
      <c r="PFL76" s="117"/>
      <c r="PFM76" s="117"/>
      <c r="PFN76" s="117"/>
      <c r="PFO76" s="117"/>
      <c r="PFP76" s="117"/>
      <c r="PFQ76" s="117"/>
      <c r="PFR76" s="117"/>
      <c r="PFS76" s="117"/>
      <c r="PFT76" s="117"/>
      <c r="PFU76" s="117"/>
      <c r="PFV76" s="117"/>
      <c r="PFW76" s="117"/>
      <c r="PFX76" s="117"/>
      <c r="PFY76" s="117"/>
      <c r="PFZ76" s="117"/>
      <c r="PGA76" s="117"/>
      <c r="PGB76" s="117"/>
      <c r="PGC76" s="117"/>
      <c r="PGD76" s="117"/>
      <c r="PGE76" s="117"/>
      <c r="PGF76" s="117"/>
      <c r="PGG76" s="117"/>
      <c r="PGH76" s="117"/>
      <c r="PGI76" s="117"/>
      <c r="PGJ76" s="117"/>
      <c r="PGK76" s="117"/>
      <c r="PGL76" s="117"/>
      <c r="PGM76" s="117"/>
      <c r="PGN76" s="117"/>
      <c r="PGO76" s="117"/>
      <c r="PGP76" s="117"/>
      <c r="PGQ76" s="117"/>
      <c r="PGR76" s="117"/>
      <c r="PGS76" s="117"/>
      <c r="PGT76" s="117"/>
      <c r="PGU76" s="117"/>
      <c r="PGV76" s="117"/>
      <c r="PGW76" s="117"/>
      <c r="PGX76" s="117"/>
      <c r="PGY76" s="117"/>
      <c r="PGZ76" s="117"/>
      <c r="PHA76" s="117"/>
      <c r="PHB76" s="117"/>
      <c r="PHC76" s="117"/>
      <c r="PHD76" s="117"/>
      <c r="PHE76" s="117"/>
      <c r="PHF76" s="117"/>
      <c r="PHG76" s="117"/>
      <c r="PHH76" s="117"/>
      <c r="PHI76" s="117"/>
      <c r="PHJ76" s="117"/>
      <c r="PHK76" s="117"/>
      <c r="PHL76" s="117"/>
      <c r="PHM76" s="117"/>
      <c r="PHN76" s="117"/>
      <c r="PHO76" s="117"/>
      <c r="PHP76" s="117"/>
      <c r="PHQ76" s="117"/>
      <c r="PHR76" s="117"/>
      <c r="PHS76" s="117"/>
      <c r="PHT76" s="117"/>
      <c r="PHU76" s="117"/>
      <c r="PHV76" s="117"/>
      <c r="PHW76" s="117"/>
      <c r="PHX76" s="117"/>
      <c r="PHY76" s="117"/>
      <c r="PHZ76" s="117"/>
      <c r="PIA76" s="117"/>
      <c r="PIB76" s="117"/>
      <c r="PIC76" s="117"/>
      <c r="PID76" s="117"/>
      <c r="PIE76" s="117"/>
      <c r="PIF76" s="117"/>
      <c r="PIG76" s="117"/>
      <c r="PIH76" s="117"/>
      <c r="PII76" s="117"/>
      <c r="PIJ76" s="117"/>
      <c r="PIK76" s="117"/>
      <c r="PIL76" s="117"/>
      <c r="PIM76" s="117"/>
      <c r="PIN76" s="117"/>
      <c r="PIO76" s="117"/>
      <c r="PIP76" s="117"/>
      <c r="PIQ76" s="117"/>
      <c r="PIR76" s="117"/>
      <c r="PIS76" s="117"/>
      <c r="PIT76" s="117"/>
      <c r="PIU76" s="117"/>
      <c r="PIV76" s="117"/>
      <c r="PIW76" s="117"/>
      <c r="PIX76" s="117"/>
      <c r="PIY76" s="117"/>
      <c r="PIZ76" s="117"/>
      <c r="PJA76" s="117"/>
      <c r="PJB76" s="117"/>
      <c r="PJC76" s="117"/>
      <c r="PJD76" s="117"/>
      <c r="PJE76" s="117"/>
      <c r="PJF76" s="117"/>
      <c r="PJG76" s="117"/>
      <c r="PJH76" s="117"/>
      <c r="PJI76" s="117"/>
      <c r="PJJ76" s="117"/>
      <c r="PJK76" s="117"/>
      <c r="PJL76" s="117"/>
      <c r="PJM76" s="117"/>
      <c r="PJN76" s="117"/>
      <c r="PJO76" s="117"/>
      <c r="PJP76" s="117"/>
      <c r="PJQ76" s="117"/>
      <c r="PJR76" s="117"/>
      <c r="PJS76" s="117"/>
      <c r="PJT76" s="117"/>
      <c r="PJU76" s="117"/>
      <c r="PJV76" s="117"/>
      <c r="PJW76" s="117"/>
      <c r="PJX76" s="117"/>
      <c r="PJY76" s="117"/>
      <c r="PJZ76" s="117"/>
      <c r="PKA76" s="117"/>
      <c r="PKB76" s="117"/>
      <c r="PKC76" s="117"/>
      <c r="PKD76" s="117"/>
      <c r="PKE76" s="117"/>
      <c r="PKF76" s="117"/>
      <c r="PKG76" s="117"/>
      <c r="PKH76" s="117"/>
      <c r="PKI76" s="117"/>
      <c r="PKJ76" s="117"/>
      <c r="PKK76" s="117"/>
      <c r="PKL76" s="117"/>
      <c r="PKM76" s="117"/>
      <c r="PKN76" s="117"/>
      <c r="PKO76" s="117"/>
      <c r="PKP76" s="117"/>
      <c r="PKQ76" s="117"/>
      <c r="PKR76" s="117"/>
      <c r="PKS76" s="117"/>
      <c r="PKT76" s="117"/>
      <c r="PKU76" s="117"/>
      <c r="PKV76" s="117"/>
      <c r="PKW76" s="117"/>
      <c r="PKX76" s="117"/>
      <c r="PKY76" s="117"/>
      <c r="PKZ76" s="117"/>
      <c r="PLA76" s="117"/>
      <c r="PLB76" s="117"/>
      <c r="PLC76" s="117"/>
      <c r="PLD76" s="117"/>
      <c r="PLE76" s="117"/>
      <c r="PLF76" s="117"/>
      <c r="PLG76" s="117"/>
      <c r="PLH76" s="117"/>
      <c r="PLI76" s="117"/>
      <c r="PLJ76" s="117"/>
      <c r="PLK76" s="117"/>
      <c r="PLL76" s="117"/>
      <c r="PLM76" s="117"/>
      <c r="PLN76" s="117"/>
      <c r="PLO76" s="117"/>
      <c r="PLP76" s="117"/>
      <c r="PLQ76" s="117"/>
      <c r="PLR76" s="117"/>
      <c r="PLS76" s="117"/>
      <c r="PLT76" s="117"/>
      <c r="PLU76" s="117"/>
      <c r="PLV76" s="117"/>
      <c r="PLW76" s="117"/>
      <c r="PLX76" s="117"/>
      <c r="PLY76" s="117"/>
      <c r="PLZ76" s="117"/>
      <c r="PMA76" s="117"/>
      <c r="PMB76" s="117"/>
      <c r="PMC76" s="117"/>
      <c r="PMD76" s="117"/>
      <c r="PME76" s="117"/>
      <c r="PMF76" s="117"/>
      <c r="PMG76" s="117"/>
      <c r="PMH76" s="117"/>
      <c r="PMI76" s="117"/>
      <c r="PMJ76" s="117"/>
      <c r="PMK76" s="117"/>
      <c r="PML76" s="117"/>
      <c r="PMM76" s="117"/>
      <c r="PMN76" s="117"/>
      <c r="PMO76" s="117"/>
      <c r="PMP76" s="117"/>
      <c r="PMQ76" s="117"/>
      <c r="PMR76" s="117"/>
      <c r="PMS76" s="117"/>
      <c r="PMT76" s="117"/>
      <c r="PMU76" s="117"/>
      <c r="PMV76" s="117"/>
      <c r="PMW76" s="117"/>
      <c r="PMX76" s="117"/>
      <c r="PMY76" s="117"/>
      <c r="PMZ76" s="117"/>
      <c r="PNA76" s="117"/>
      <c r="PNB76" s="117"/>
      <c r="PNC76" s="117"/>
      <c r="PND76" s="117"/>
      <c r="PNE76" s="117"/>
      <c r="PNF76" s="117"/>
      <c r="PNG76" s="117"/>
      <c r="PNH76" s="117"/>
      <c r="PNI76" s="117"/>
      <c r="PNJ76" s="117"/>
      <c r="PNK76" s="117"/>
      <c r="PNL76" s="117"/>
      <c r="PNM76" s="117"/>
      <c r="PNN76" s="117"/>
      <c r="PNO76" s="117"/>
      <c r="PNP76" s="117"/>
      <c r="PNQ76" s="117"/>
      <c r="PNR76" s="117"/>
      <c r="PNS76" s="117"/>
      <c r="PNT76" s="117"/>
      <c r="PNU76" s="117"/>
      <c r="PNV76" s="117"/>
      <c r="PNW76" s="117"/>
      <c r="PNX76" s="117"/>
      <c r="PNY76" s="117"/>
      <c r="PNZ76" s="117"/>
      <c r="POA76" s="117"/>
      <c r="POB76" s="117"/>
      <c r="POC76" s="117"/>
      <c r="POD76" s="117"/>
      <c r="POE76" s="117"/>
      <c r="POF76" s="117"/>
      <c r="POG76" s="117"/>
      <c r="POH76" s="117"/>
      <c r="POI76" s="117"/>
      <c r="POJ76" s="117"/>
      <c r="POK76" s="117"/>
      <c r="POL76" s="117"/>
      <c r="POM76" s="117"/>
      <c r="PON76" s="117"/>
      <c r="POO76" s="117"/>
      <c r="POP76" s="117"/>
      <c r="POQ76" s="117"/>
      <c r="POR76" s="117"/>
      <c r="POS76" s="117"/>
      <c r="POT76" s="117"/>
      <c r="POU76" s="117"/>
      <c r="POV76" s="117"/>
      <c r="POW76" s="117"/>
      <c r="POX76" s="117"/>
      <c r="POY76" s="117"/>
      <c r="POZ76" s="117"/>
      <c r="PPA76" s="117"/>
      <c r="PPB76" s="117"/>
      <c r="PPC76" s="117"/>
      <c r="PPD76" s="117"/>
      <c r="PPE76" s="117"/>
      <c r="PPF76" s="117"/>
      <c r="PPG76" s="117"/>
      <c r="PPH76" s="117"/>
      <c r="PPI76" s="117"/>
      <c r="PPJ76" s="117"/>
      <c r="PPK76" s="117"/>
      <c r="PPL76" s="117"/>
      <c r="PPM76" s="117"/>
      <c r="PPN76" s="117"/>
      <c r="PPO76" s="117"/>
      <c r="PPP76" s="117"/>
      <c r="PPQ76" s="117"/>
      <c r="PPR76" s="117"/>
      <c r="PPS76" s="117"/>
      <c r="PPT76" s="117"/>
      <c r="PPU76" s="117"/>
      <c r="PPV76" s="117"/>
      <c r="PPW76" s="117"/>
      <c r="PPX76" s="117"/>
      <c r="PPY76" s="117"/>
      <c r="PPZ76" s="117"/>
      <c r="PQA76" s="117"/>
      <c r="PQB76" s="117"/>
      <c r="PQC76" s="117"/>
      <c r="PQD76" s="117"/>
      <c r="PQE76" s="117"/>
      <c r="PQF76" s="117"/>
      <c r="PQG76" s="117"/>
      <c r="PQH76" s="117"/>
      <c r="PQI76" s="117"/>
      <c r="PQJ76" s="117"/>
      <c r="PQK76" s="117"/>
      <c r="PQL76" s="117"/>
      <c r="PQM76" s="117"/>
      <c r="PQN76" s="117"/>
      <c r="PQO76" s="117"/>
      <c r="PQP76" s="117"/>
      <c r="PQQ76" s="117"/>
      <c r="PQR76" s="117"/>
      <c r="PQS76" s="117"/>
      <c r="PQT76" s="117"/>
      <c r="PQU76" s="117"/>
      <c r="PQV76" s="117"/>
      <c r="PQW76" s="117"/>
      <c r="PQX76" s="117"/>
      <c r="PQY76" s="117"/>
      <c r="PQZ76" s="117"/>
      <c r="PRA76" s="117"/>
      <c r="PRB76" s="117"/>
      <c r="PRC76" s="117"/>
      <c r="PRD76" s="117"/>
      <c r="PRE76" s="117"/>
      <c r="PRF76" s="117"/>
      <c r="PRG76" s="117"/>
      <c r="PRH76" s="117"/>
      <c r="PRI76" s="117"/>
      <c r="PRJ76" s="117"/>
      <c r="PRK76" s="117"/>
      <c r="PRL76" s="117"/>
      <c r="PRM76" s="117"/>
      <c r="PRN76" s="117"/>
      <c r="PRO76" s="117"/>
      <c r="PRP76" s="117"/>
      <c r="PRQ76" s="117"/>
      <c r="PRR76" s="117"/>
      <c r="PRS76" s="117"/>
      <c r="PRT76" s="117"/>
      <c r="PRU76" s="117"/>
      <c r="PRV76" s="117"/>
      <c r="PRW76" s="117"/>
      <c r="PRX76" s="117"/>
      <c r="PRY76" s="117"/>
      <c r="PRZ76" s="117"/>
      <c r="PSA76" s="117"/>
      <c r="PSB76" s="117"/>
      <c r="PSC76" s="117"/>
      <c r="PSD76" s="117"/>
      <c r="PSE76" s="117"/>
      <c r="PSF76" s="117"/>
      <c r="PSG76" s="117"/>
      <c r="PSH76" s="117"/>
      <c r="PSI76" s="117"/>
      <c r="PSJ76" s="117"/>
      <c r="PSK76" s="117"/>
      <c r="PSL76" s="117"/>
      <c r="PSM76" s="117"/>
      <c r="PSN76" s="117"/>
      <c r="PSO76" s="117"/>
      <c r="PSP76" s="117"/>
      <c r="PSQ76" s="117"/>
      <c r="PSR76" s="117"/>
      <c r="PSS76" s="117"/>
      <c r="PST76" s="117"/>
      <c r="PSU76" s="117"/>
      <c r="PSV76" s="117"/>
      <c r="PSW76" s="117"/>
      <c r="PSX76" s="117"/>
      <c r="PSY76" s="117"/>
      <c r="PSZ76" s="117"/>
      <c r="PTA76" s="117"/>
      <c r="PTB76" s="117"/>
      <c r="PTC76" s="117"/>
      <c r="PTD76" s="117"/>
      <c r="PTE76" s="117"/>
      <c r="PTF76" s="117"/>
      <c r="PTG76" s="117"/>
      <c r="PTH76" s="117"/>
      <c r="PTI76" s="117"/>
      <c r="PTJ76" s="117"/>
      <c r="PTK76" s="117"/>
      <c r="PTL76" s="117"/>
      <c r="PTM76" s="117"/>
      <c r="PTN76" s="117"/>
      <c r="PTO76" s="117"/>
      <c r="PTP76" s="117"/>
      <c r="PTQ76" s="117"/>
      <c r="PTR76" s="117"/>
      <c r="PTS76" s="117"/>
      <c r="PTT76" s="117"/>
      <c r="PTU76" s="117"/>
      <c r="PTV76" s="117"/>
      <c r="PTW76" s="117"/>
      <c r="PTX76" s="117"/>
      <c r="PTY76" s="117"/>
      <c r="PTZ76" s="117"/>
      <c r="PUA76" s="117"/>
      <c r="PUB76" s="117"/>
      <c r="PUC76" s="117"/>
      <c r="PUD76" s="117"/>
      <c r="PUE76" s="117"/>
      <c r="PUF76" s="117"/>
      <c r="PUG76" s="117"/>
      <c r="PUH76" s="117"/>
      <c r="PUI76" s="117"/>
      <c r="PUJ76" s="117"/>
      <c r="PUK76" s="117"/>
      <c r="PUL76" s="117"/>
      <c r="PUM76" s="117"/>
      <c r="PUN76" s="117"/>
      <c r="PUO76" s="117"/>
      <c r="PUP76" s="117"/>
      <c r="PUQ76" s="117"/>
      <c r="PUR76" s="117"/>
      <c r="PUS76" s="117"/>
      <c r="PUT76" s="117"/>
      <c r="PUU76" s="117"/>
      <c r="PUV76" s="117"/>
      <c r="PUW76" s="117"/>
      <c r="PUX76" s="117"/>
      <c r="PUY76" s="117"/>
      <c r="PUZ76" s="117"/>
      <c r="PVA76" s="117"/>
      <c r="PVB76" s="117"/>
      <c r="PVC76" s="117"/>
      <c r="PVD76" s="117"/>
      <c r="PVE76" s="117"/>
      <c r="PVF76" s="117"/>
      <c r="PVG76" s="117"/>
      <c r="PVH76" s="117"/>
      <c r="PVI76" s="117"/>
      <c r="PVJ76" s="117"/>
      <c r="PVK76" s="117"/>
      <c r="PVL76" s="117"/>
      <c r="PVM76" s="117"/>
      <c r="PVN76" s="117"/>
      <c r="PVO76" s="117"/>
      <c r="PVP76" s="117"/>
      <c r="PVQ76" s="117"/>
      <c r="PVR76" s="117"/>
      <c r="PVS76" s="117"/>
      <c r="PVT76" s="117"/>
      <c r="PVU76" s="117"/>
      <c r="PVV76" s="117"/>
      <c r="PVW76" s="117"/>
      <c r="PVX76" s="117"/>
      <c r="PVY76" s="117"/>
      <c r="PVZ76" s="117"/>
      <c r="PWA76" s="117"/>
      <c r="PWB76" s="117"/>
      <c r="PWC76" s="117"/>
      <c r="PWD76" s="117"/>
      <c r="PWE76" s="117"/>
      <c r="PWF76" s="117"/>
      <c r="PWG76" s="117"/>
      <c r="PWH76" s="117"/>
      <c r="PWI76" s="117"/>
      <c r="PWJ76" s="117"/>
      <c r="PWK76" s="117"/>
      <c r="PWL76" s="117"/>
      <c r="PWM76" s="117"/>
      <c r="PWN76" s="117"/>
      <c r="PWO76" s="117"/>
      <c r="PWP76" s="117"/>
      <c r="PWQ76" s="117"/>
      <c r="PWR76" s="117"/>
      <c r="PWS76" s="117"/>
      <c r="PWT76" s="117"/>
      <c r="PWU76" s="117"/>
      <c r="PWV76" s="117"/>
      <c r="PWW76" s="117"/>
      <c r="PWX76" s="117"/>
      <c r="PWY76" s="117"/>
      <c r="PWZ76" s="117"/>
      <c r="PXA76" s="117"/>
      <c r="PXB76" s="117"/>
      <c r="PXC76" s="117"/>
      <c r="PXD76" s="117"/>
      <c r="PXE76" s="117"/>
      <c r="PXF76" s="117"/>
      <c r="PXG76" s="117"/>
      <c r="PXH76" s="117"/>
      <c r="PXI76" s="117"/>
      <c r="PXJ76" s="117"/>
      <c r="PXK76" s="117"/>
      <c r="PXL76" s="117"/>
      <c r="PXM76" s="117"/>
      <c r="PXN76" s="117"/>
      <c r="PXO76" s="117"/>
      <c r="PXP76" s="117"/>
      <c r="PXQ76" s="117"/>
      <c r="PXR76" s="117"/>
      <c r="PXS76" s="117"/>
      <c r="PXT76" s="117"/>
      <c r="PXU76" s="117"/>
      <c r="PXV76" s="117"/>
      <c r="PXW76" s="117"/>
      <c r="PXX76" s="117"/>
      <c r="PXY76" s="117"/>
      <c r="PXZ76" s="117"/>
      <c r="PYA76" s="117"/>
      <c r="PYB76" s="117"/>
      <c r="PYC76" s="117"/>
      <c r="PYD76" s="117"/>
      <c r="PYE76" s="117"/>
      <c r="PYF76" s="117"/>
      <c r="PYG76" s="117"/>
      <c r="PYH76" s="117"/>
      <c r="PYI76" s="117"/>
      <c r="PYJ76" s="117"/>
      <c r="PYK76" s="117"/>
      <c r="PYL76" s="117"/>
      <c r="PYM76" s="117"/>
      <c r="PYN76" s="117"/>
      <c r="PYO76" s="117"/>
      <c r="PYP76" s="117"/>
      <c r="PYQ76" s="117"/>
      <c r="PYR76" s="117"/>
      <c r="PYS76" s="117"/>
      <c r="PYT76" s="117"/>
      <c r="PYU76" s="117"/>
      <c r="PYV76" s="117"/>
      <c r="PYW76" s="117"/>
      <c r="PYX76" s="117"/>
      <c r="PYY76" s="117"/>
      <c r="PYZ76" s="117"/>
      <c r="PZA76" s="117"/>
      <c r="PZB76" s="117"/>
      <c r="PZC76" s="117"/>
      <c r="PZD76" s="117"/>
      <c r="PZE76" s="117"/>
      <c r="PZF76" s="117"/>
      <c r="PZG76" s="117"/>
      <c r="PZH76" s="117"/>
      <c r="PZI76" s="117"/>
      <c r="PZJ76" s="117"/>
      <c r="PZK76" s="117"/>
      <c r="PZL76" s="117"/>
      <c r="PZM76" s="117"/>
      <c r="PZN76" s="117"/>
      <c r="PZO76" s="117"/>
      <c r="PZP76" s="117"/>
      <c r="PZQ76" s="117"/>
      <c r="PZR76" s="117"/>
      <c r="PZS76" s="117"/>
      <c r="PZT76" s="117"/>
      <c r="PZU76" s="117"/>
      <c r="PZV76" s="117"/>
      <c r="PZW76" s="117"/>
      <c r="PZX76" s="117"/>
      <c r="PZY76" s="117"/>
      <c r="PZZ76" s="117"/>
      <c r="QAA76" s="117"/>
      <c r="QAB76" s="117"/>
      <c r="QAC76" s="117"/>
      <c r="QAD76" s="117"/>
      <c r="QAE76" s="117"/>
      <c r="QAF76" s="117"/>
      <c r="QAG76" s="117"/>
      <c r="QAH76" s="117"/>
      <c r="QAI76" s="117"/>
      <c r="QAJ76" s="117"/>
      <c r="QAK76" s="117"/>
      <c r="QAL76" s="117"/>
      <c r="QAM76" s="117"/>
      <c r="QAN76" s="117"/>
      <c r="QAO76" s="117"/>
      <c r="QAP76" s="117"/>
      <c r="QAQ76" s="117"/>
      <c r="QAR76" s="117"/>
      <c r="QAS76" s="117"/>
      <c r="QAT76" s="117"/>
      <c r="QAU76" s="117"/>
      <c r="QAV76" s="117"/>
      <c r="QAW76" s="117"/>
      <c r="QAX76" s="117"/>
      <c r="QAY76" s="117"/>
      <c r="QAZ76" s="117"/>
      <c r="QBA76" s="117"/>
      <c r="QBB76" s="117"/>
      <c r="QBC76" s="117"/>
      <c r="QBD76" s="117"/>
      <c r="QBE76" s="117"/>
      <c r="QBF76" s="117"/>
      <c r="QBG76" s="117"/>
      <c r="QBH76" s="117"/>
      <c r="QBI76" s="117"/>
      <c r="QBJ76" s="117"/>
      <c r="QBK76" s="117"/>
      <c r="QBL76" s="117"/>
      <c r="QBM76" s="117"/>
      <c r="QBN76" s="117"/>
      <c r="QBO76" s="117"/>
      <c r="QBP76" s="117"/>
      <c r="QBQ76" s="117"/>
      <c r="QBR76" s="117"/>
      <c r="QBS76" s="117"/>
      <c r="QBT76" s="117"/>
      <c r="QBU76" s="117"/>
      <c r="QBV76" s="117"/>
      <c r="QBW76" s="117"/>
      <c r="QBX76" s="117"/>
      <c r="QBY76" s="117"/>
      <c r="QBZ76" s="117"/>
      <c r="QCA76" s="117"/>
      <c r="QCB76" s="117"/>
      <c r="QCC76" s="117"/>
      <c r="QCD76" s="117"/>
      <c r="QCE76" s="117"/>
      <c r="QCF76" s="117"/>
      <c r="QCG76" s="117"/>
      <c r="QCH76" s="117"/>
      <c r="QCI76" s="117"/>
      <c r="QCJ76" s="117"/>
      <c r="QCK76" s="117"/>
      <c r="QCL76" s="117"/>
      <c r="QCM76" s="117"/>
      <c r="QCN76" s="117"/>
      <c r="QCO76" s="117"/>
      <c r="QCP76" s="117"/>
      <c r="QCQ76" s="117"/>
      <c r="QCR76" s="117"/>
      <c r="QCS76" s="117"/>
      <c r="QCT76" s="117"/>
      <c r="QCU76" s="117"/>
      <c r="QCV76" s="117"/>
      <c r="QCW76" s="117"/>
      <c r="QCX76" s="117"/>
      <c r="QCY76" s="117"/>
      <c r="QCZ76" s="117"/>
      <c r="QDA76" s="117"/>
      <c r="QDB76" s="117"/>
      <c r="QDC76" s="117"/>
      <c r="QDD76" s="117"/>
      <c r="QDE76" s="117"/>
      <c r="QDF76" s="117"/>
      <c r="QDG76" s="117"/>
      <c r="QDH76" s="117"/>
      <c r="QDI76" s="117"/>
      <c r="QDJ76" s="117"/>
      <c r="QDK76" s="117"/>
      <c r="QDL76" s="117"/>
      <c r="QDM76" s="117"/>
      <c r="QDN76" s="117"/>
      <c r="QDO76" s="117"/>
      <c r="QDP76" s="117"/>
      <c r="QDQ76" s="117"/>
      <c r="QDR76" s="117"/>
      <c r="QDS76" s="117"/>
      <c r="QDT76" s="117"/>
      <c r="QDU76" s="117"/>
      <c r="QDV76" s="117"/>
      <c r="QDW76" s="117"/>
      <c r="QDX76" s="117"/>
      <c r="QDY76" s="117"/>
      <c r="QDZ76" s="117"/>
      <c r="QEA76" s="117"/>
      <c r="QEB76" s="117"/>
      <c r="QEC76" s="117"/>
      <c r="QED76" s="117"/>
      <c r="QEE76" s="117"/>
      <c r="QEF76" s="117"/>
      <c r="QEG76" s="117"/>
      <c r="QEH76" s="117"/>
      <c r="QEI76" s="117"/>
      <c r="QEJ76" s="117"/>
      <c r="QEK76" s="117"/>
      <c r="QEL76" s="117"/>
      <c r="QEM76" s="117"/>
      <c r="QEN76" s="117"/>
      <c r="QEO76" s="117"/>
      <c r="QEP76" s="117"/>
      <c r="QEQ76" s="117"/>
      <c r="QER76" s="117"/>
      <c r="QES76" s="117"/>
      <c r="QET76" s="117"/>
      <c r="QEU76" s="117"/>
      <c r="QEV76" s="117"/>
      <c r="QEW76" s="117"/>
      <c r="QEX76" s="117"/>
      <c r="QEY76" s="117"/>
      <c r="QEZ76" s="117"/>
      <c r="QFA76" s="117"/>
      <c r="QFB76" s="117"/>
      <c r="QFC76" s="117"/>
      <c r="QFD76" s="117"/>
      <c r="QFE76" s="117"/>
      <c r="QFF76" s="117"/>
      <c r="QFG76" s="117"/>
      <c r="QFH76" s="117"/>
      <c r="QFI76" s="117"/>
      <c r="QFJ76" s="117"/>
      <c r="QFK76" s="117"/>
      <c r="QFL76" s="117"/>
      <c r="QFM76" s="117"/>
      <c r="QFN76" s="117"/>
      <c r="QFO76" s="117"/>
      <c r="QFP76" s="117"/>
      <c r="QFQ76" s="117"/>
      <c r="QFR76" s="117"/>
      <c r="QFS76" s="117"/>
      <c r="QFT76" s="117"/>
      <c r="QFU76" s="117"/>
      <c r="QFV76" s="117"/>
      <c r="QFW76" s="117"/>
      <c r="QFX76" s="117"/>
      <c r="QFY76" s="117"/>
      <c r="QFZ76" s="117"/>
      <c r="QGA76" s="117"/>
      <c r="QGB76" s="117"/>
      <c r="QGC76" s="117"/>
      <c r="QGD76" s="117"/>
      <c r="QGE76" s="117"/>
      <c r="QGF76" s="117"/>
      <c r="QGG76" s="117"/>
      <c r="QGH76" s="117"/>
      <c r="QGI76" s="117"/>
      <c r="QGJ76" s="117"/>
      <c r="QGK76" s="117"/>
      <c r="QGL76" s="117"/>
      <c r="QGM76" s="117"/>
      <c r="QGN76" s="117"/>
      <c r="QGO76" s="117"/>
      <c r="QGP76" s="117"/>
      <c r="QGQ76" s="117"/>
      <c r="QGR76" s="117"/>
      <c r="QGS76" s="117"/>
      <c r="QGT76" s="117"/>
      <c r="QGU76" s="117"/>
      <c r="QGV76" s="117"/>
      <c r="QGW76" s="117"/>
      <c r="QGX76" s="117"/>
      <c r="QGY76" s="117"/>
      <c r="QGZ76" s="117"/>
      <c r="QHA76" s="117"/>
      <c r="QHB76" s="117"/>
      <c r="QHC76" s="117"/>
      <c r="QHD76" s="117"/>
      <c r="QHE76" s="117"/>
      <c r="QHF76" s="117"/>
      <c r="QHG76" s="117"/>
      <c r="QHH76" s="117"/>
      <c r="QHI76" s="117"/>
      <c r="QHJ76" s="117"/>
      <c r="QHK76" s="117"/>
      <c r="QHL76" s="117"/>
      <c r="QHM76" s="117"/>
      <c r="QHN76" s="117"/>
      <c r="QHO76" s="117"/>
      <c r="QHP76" s="117"/>
      <c r="QHQ76" s="117"/>
      <c r="QHR76" s="117"/>
      <c r="QHS76" s="117"/>
      <c r="QHT76" s="117"/>
      <c r="QHU76" s="117"/>
      <c r="QHV76" s="117"/>
      <c r="QHW76" s="117"/>
      <c r="QHX76" s="117"/>
      <c r="QHY76" s="117"/>
      <c r="QHZ76" s="117"/>
      <c r="QIA76" s="117"/>
      <c r="QIB76" s="117"/>
      <c r="QIC76" s="117"/>
      <c r="QID76" s="117"/>
      <c r="QIE76" s="117"/>
      <c r="QIF76" s="117"/>
      <c r="QIG76" s="117"/>
      <c r="QIH76" s="117"/>
      <c r="QII76" s="117"/>
      <c r="QIJ76" s="117"/>
      <c r="QIK76" s="117"/>
      <c r="QIL76" s="117"/>
      <c r="QIM76" s="117"/>
      <c r="QIN76" s="117"/>
      <c r="QIO76" s="117"/>
      <c r="QIP76" s="117"/>
      <c r="QIQ76" s="117"/>
      <c r="QIR76" s="117"/>
      <c r="QIS76" s="117"/>
      <c r="QIT76" s="117"/>
      <c r="QIU76" s="117"/>
      <c r="QIV76" s="117"/>
      <c r="QIW76" s="117"/>
      <c r="QIX76" s="117"/>
      <c r="QIY76" s="117"/>
      <c r="QIZ76" s="117"/>
      <c r="QJA76" s="117"/>
      <c r="QJB76" s="117"/>
      <c r="QJC76" s="117"/>
      <c r="QJD76" s="117"/>
      <c r="QJE76" s="117"/>
      <c r="QJF76" s="117"/>
      <c r="QJG76" s="117"/>
      <c r="QJH76" s="117"/>
      <c r="QJI76" s="117"/>
      <c r="QJJ76" s="117"/>
      <c r="QJK76" s="117"/>
      <c r="QJL76" s="117"/>
      <c r="QJM76" s="117"/>
      <c r="QJN76" s="117"/>
      <c r="QJO76" s="117"/>
      <c r="QJP76" s="117"/>
      <c r="QJQ76" s="117"/>
      <c r="QJR76" s="117"/>
      <c r="QJS76" s="117"/>
      <c r="QJT76" s="117"/>
      <c r="QJU76" s="117"/>
      <c r="QJV76" s="117"/>
      <c r="QJW76" s="117"/>
      <c r="QJX76" s="117"/>
      <c r="QJY76" s="117"/>
      <c r="QJZ76" s="117"/>
      <c r="QKA76" s="117"/>
      <c r="QKB76" s="117"/>
      <c r="QKC76" s="117"/>
      <c r="QKD76" s="117"/>
      <c r="QKE76" s="117"/>
      <c r="QKF76" s="117"/>
      <c r="QKG76" s="117"/>
      <c r="QKH76" s="117"/>
      <c r="QKI76" s="117"/>
      <c r="QKJ76" s="117"/>
      <c r="QKK76" s="117"/>
      <c r="QKL76" s="117"/>
      <c r="QKM76" s="117"/>
      <c r="QKN76" s="117"/>
      <c r="QKO76" s="117"/>
      <c r="QKP76" s="117"/>
      <c r="QKQ76" s="117"/>
      <c r="QKR76" s="117"/>
      <c r="QKS76" s="117"/>
      <c r="QKT76" s="117"/>
      <c r="QKU76" s="117"/>
      <c r="QKV76" s="117"/>
      <c r="QKW76" s="117"/>
      <c r="QKX76" s="117"/>
      <c r="QKY76" s="117"/>
      <c r="QKZ76" s="117"/>
      <c r="QLA76" s="117"/>
      <c r="QLB76" s="117"/>
      <c r="QLC76" s="117"/>
      <c r="QLD76" s="117"/>
      <c r="QLE76" s="117"/>
      <c r="QLF76" s="117"/>
      <c r="QLG76" s="117"/>
      <c r="QLH76" s="117"/>
      <c r="QLI76" s="117"/>
      <c r="QLJ76" s="117"/>
      <c r="QLK76" s="117"/>
      <c r="QLL76" s="117"/>
      <c r="QLM76" s="117"/>
      <c r="QLN76" s="117"/>
      <c r="QLO76" s="117"/>
      <c r="QLP76" s="117"/>
      <c r="QLQ76" s="117"/>
      <c r="QLR76" s="117"/>
      <c r="QLS76" s="117"/>
      <c r="QLT76" s="117"/>
      <c r="QLU76" s="117"/>
      <c r="QLV76" s="117"/>
      <c r="QLW76" s="117"/>
      <c r="QLX76" s="117"/>
      <c r="QLY76" s="117"/>
      <c r="QLZ76" s="117"/>
      <c r="QMA76" s="117"/>
      <c r="QMB76" s="117"/>
      <c r="QMC76" s="117"/>
      <c r="QMD76" s="117"/>
      <c r="QME76" s="117"/>
      <c r="QMF76" s="117"/>
      <c r="QMG76" s="117"/>
      <c r="QMH76" s="117"/>
      <c r="QMI76" s="117"/>
      <c r="QMJ76" s="117"/>
      <c r="QMK76" s="117"/>
      <c r="QML76" s="117"/>
      <c r="QMM76" s="117"/>
      <c r="QMN76" s="117"/>
      <c r="QMO76" s="117"/>
      <c r="QMP76" s="117"/>
      <c r="QMQ76" s="117"/>
      <c r="QMR76" s="117"/>
      <c r="QMS76" s="117"/>
      <c r="QMT76" s="117"/>
      <c r="QMU76" s="117"/>
      <c r="QMV76" s="117"/>
      <c r="QMW76" s="117"/>
      <c r="QMX76" s="117"/>
      <c r="QMY76" s="117"/>
      <c r="QMZ76" s="117"/>
      <c r="QNA76" s="117"/>
      <c r="QNB76" s="117"/>
      <c r="QNC76" s="117"/>
      <c r="QND76" s="117"/>
      <c r="QNE76" s="117"/>
      <c r="QNF76" s="117"/>
      <c r="QNG76" s="117"/>
      <c r="QNH76" s="117"/>
      <c r="QNI76" s="117"/>
      <c r="QNJ76" s="117"/>
      <c r="QNK76" s="117"/>
      <c r="QNL76" s="117"/>
      <c r="QNM76" s="117"/>
      <c r="QNN76" s="117"/>
      <c r="QNO76" s="117"/>
      <c r="QNP76" s="117"/>
      <c r="QNQ76" s="117"/>
      <c r="QNR76" s="117"/>
      <c r="QNS76" s="117"/>
      <c r="QNT76" s="117"/>
      <c r="QNU76" s="117"/>
      <c r="QNV76" s="117"/>
      <c r="QNW76" s="117"/>
      <c r="QNX76" s="117"/>
      <c r="QNY76" s="117"/>
      <c r="QNZ76" s="117"/>
      <c r="QOA76" s="117"/>
      <c r="QOB76" s="117"/>
      <c r="QOC76" s="117"/>
      <c r="QOD76" s="117"/>
      <c r="QOE76" s="117"/>
      <c r="QOF76" s="117"/>
      <c r="QOG76" s="117"/>
      <c r="QOH76" s="117"/>
      <c r="QOI76" s="117"/>
      <c r="QOJ76" s="117"/>
      <c r="QOK76" s="117"/>
      <c r="QOL76" s="117"/>
      <c r="QOM76" s="117"/>
      <c r="QON76" s="117"/>
      <c r="QOO76" s="117"/>
      <c r="QOP76" s="117"/>
      <c r="QOQ76" s="117"/>
      <c r="QOR76" s="117"/>
      <c r="QOS76" s="117"/>
      <c r="QOT76" s="117"/>
      <c r="QOU76" s="117"/>
      <c r="QOV76" s="117"/>
      <c r="QOW76" s="117"/>
      <c r="QOX76" s="117"/>
      <c r="QOY76" s="117"/>
      <c r="QOZ76" s="117"/>
      <c r="QPA76" s="117"/>
      <c r="QPB76" s="117"/>
      <c r="QPC76" s="117"/>
      <c r="QPD76" s="117"/>
      <c r="QPE76" s="117"/>
      <c r="QPF76" s="117"/>
      <c r="QPG76" s="117"/>
      <c r="QPH76" s="117"/>
      <c r="QPI76" s="117"/>
      <c r="QPJ76" s="117"/>
      <c r="QPK76" s="117"/>
      <c r="QPL76" s="117"/>
      <c r="QPM76" s="117"/>
      <c r="QPN76" s="117"/>
      <c r="QPO76" s="117"/>
      <c r="QPP76" s="117"/>
      <c r="QPQ76" s="117"/>
      <c r="QPR76" s="117"/>
      <c r="QPS76" s="117"/>
      <c r="QPT76" s="117"/>
      <c r="QPU76" s="117"/>
      <c r="QPV76" s="117"/>
      <c r="QPW76" s="117"/>
      <c r="QPX76" s="117"/>
      <c r="QPY76" s="117"/>
      <c r="QPZ76" s="117"/>
      <c r="QQA76" s="117"/>
      <c r="QQB76" s="117"/>
      <c r="QQC76" s="117"/>
      <c r="QQD76" s="117"/>
      <c r="QQE76" s="117"/>
      <c r="QQF76" s="117"/>
      <c r="QQG76" s="117"/>
      <c r="QQH76" s="117"/>
      <c r="QQI76" s="117"/>
      <c r="QQJ76" s="117"/>
      <c r="QQK76" s="117"/>
      <c r="QQL76" s="117"/>
      <c r="QQM76" s="117"/>
      <c r="QQN76" s="117"/>
      <c r="QQO76" s="117"/>
      <c r="QQP76" s="117"/>
      <c r="QQQ76" s="117"/>
      <c r="QQR76" s="117"/>
      <c r="QQS76" s="117"/>
      <c r="QQT76" s="117"/>
      <c r="QQU76" s="117"/>
      <c r="QQV76" s="117"/>
      <c r="QQW76" s="117"/>
      <c r="QQX76" s="117"/>
      <c r="QQY76" s="117"/>
      <c r="QQZ76" s="117"/>
      <c r="QRA76" s="117"/>
      <c r="QRB76" s="117"/>
      <c r="QRC76" s="117"/>
      <c r="QRD76" s="117"/>
      <c r="QRE76" s="117"/>
      <c r="QRF76" s="117"/>
      <c r="QRG76" s="117"/>
      <c r="QRH76" s="117"/>
      <c r="QRI76" s="117"/>
      <c r="QRJ76" s="117"/>
      <c r="QRK76" s="117"/>
      <c r="QRL76" s="117"/>
      <c r="QRM76" s="117"/>
      <c r="QRN76" s="117"/>
      <c r="QRO76" s="117"/>
      <c r="QRP76" s="117"/>
      <c r="QRQ76" s="117"/>
      <c r="QRR76" s="117"/>
      <c r="QRS76" s="117"/>
      <c r="QRT76" s="117"/>
      <c r="QRU76" s="117"/>
      <c r="QRV76" s="117"/>
      <c r="QRW76" s="117"/>
      <c r="QRX76" s="117"/>
      <c r="QRY76" s="117"/>
      <c r="QRZ76" s="117"/>
      <c r="QSA76" s="117"/>
      <c r="QSB76" s="117"/>
      <c r="QSC76" s="117"/>
      <c r="QSD76" s="117"/>
      <c r="QSE76" s="117"/>
      <c r="QSF76" s="117"/>
      <c r="QSG76" s="117"/>
      <c r="QSH76" s="117"/>
      <c r="QSI76" s="117"/>
      <c r="QSJ76" s="117"/>
      <c r="QSK76" s="117"/>
      <c r="QSL76" s="117"/>
      <c r="QSM76" s="117"/>
      <c r="QSN76" s="117"/>
      <c r="QSO76" s="117"/>
      <c r="QSP76" s="117"/>
      <c r="QSQ76" s="117"/>
      <c r="QSR76" s="117"/>
      <c r="QSS76" s="117"/>
      <c r="QST76" s="117"/>
      <c r="QSU76" s="117"/>
      <c r="QSV76" s="117"/>
      <c r="QSW76" s="117"/>
      <c r="QSX76" s="117"/>
      <c r="QSY76" s="117"/>
      <c r="QSZ76" s="117"/>
      <c r="QTA76" s="117"/>
      <c r="QTB76" s="117"/>
      <c r="QTC76" s="117"/>
      <c r="QTD76" s="117"/>
      <c r="QTE76" s="117"/>
      <c r="QTF76" s="117"/>
      <c r="QTG76" s="117"/>
      <c r="QTH76" s="117"/>
      <c r="QTI76" s="117"/>
      <c r="QTJ76" s="117"/>
      <c r="QTK76" s="117"/>
      <c r="QTL76" s="117"/>
      <c r="QTM76" s="117"/>
      <c r="QTN76" s="117"/>
      <c r="QTO76" s="117"/>
      <c r="QTP76" s="117"/>
      <c r="QTQ76" s="117"/>
      <c r="QTR76" s="117"/>
      <c r="QTS76" s="117"/>
      <c r="QTT76" s="117"/>
      <c r="QTU76" s="117"/>
      <c r="QTV76" s="117"/>
      <c r="QTW76" s="117"/>
      <c r="QTX76" s="117"/>
      <c r="QTY76" s="117"/>
      <c r="QTZ76" s="117"/>
      <c r="QUA76" s="117"/>
      <c r="QUB76" s="117"/>
      <c r="QUC76" s="117"/>
      <c r="QUD76" s="117"/>
      <c r="QUE76" s="117"/>
      <c r="QUF76" s="117"/>
      <c r="QUG76" s="117"/>
      <c r="QUH76" s="117"/>
      <c r="QUI76" s="117"/>
      <c r="QUJ76" s="117"/>
      <c r="QUK76" s="117"/>
      <c r="QUL76" s="117"/>
      <c r="QUM76" s="117"/>
      <c r="QUN76" s="117"/>
      <c r="QUO76" s="117"/>
      <c r="QUP76" s="117"/>
      <c r="QUQ76" s="117"/>
      <c r="QUR76" s="117"/>
      <c r="QUS76" s="117"/>
      <c r="QUT76" s="117"/>
      <c r="QUU76" s="117"/>
      <c r="QUV76" s="117"/>
      <c r="QUW76" s="117"/>
      <c r="QUX76" s="117"/>
      <c r="QUY76" s="117"/>
      <c r="QUZ76" s="117"/>
      <c r="QVA76" s="117"/>
      <c r="QVB76" s="117"/>
      <c r="QVC76" s="117"/>
      <c r="QVD76" s="117"/>
      <c r="QVE76" s="117"/>
      <c r="QVF76" s="117"/>
      <c r="QVG76" s="117"/>
      <c r="QVH76" s="117"/>
      <c r="QVI76" s="117"/>
      <c r="QVJ76" s="117"/>
      <c r="QVK76" s="117"/>
      <c r="QVL76" s="117"/>
      <c r="QVM76" s="117"/>
      <c r="QVN76" s="117"/>
      <c r="QVO76" s="117"/>
      <c r="QVP76" s="117"/>
      <c r="QVQ76" s="117"/>
      <c r="QVR76" s="117"/>
      <c r="QVS76" s="117"/>
      <c r="QVT76" s="117"/>
      <c r="QVU76" s="117"/>
      <c r="QVV76" s="117"/>
      <c r="QVW76" s="117"/>
      <c r="QVX76" s="117"/>
      <c r="QVY76" s="117"/>
      <c r="QVZ76" s="117"/>
      <c r="QWA76" s="117"/>
      <c r="QWB76" s="117"/>
      <c r="QWC76" s="117"/>
      <c r="QWD76" s="117"/>
      <c r="QWE76" s="117"/>
      <c r="QWF76" s="117"/>
      <c r="QWG76" s="117"/>
      <c r="QWH76" s="117"/>
      <c r="QWI76" s="117"/>
      <c r="QWJ76" s="117"/>
      <c r="QWK76" s="117"/>
      <c r="QWL76" s="117"/>
      <c r="QWM76" s="117"/>
      <c r="QWN76" s="117"/>
      <c r="QWO76" s="117"/>
      <c r="QWP76" s="117"/>
      <c r="QWQ76" s="117"/>
      <c r="QWR76" s="117"/>
      <c r="QWS76" s="117"/>
      <c r="QWT76" s="117"/>
      <c r="QWU76" s="117"/>
      <c r="QWV76" s="117"/>
      <c r="QWW76" s="117"/>
      <c r="QWX76" s="117"/>
      <c r="QWY76" s="117"/>
      <c r="QWZ76" s="117"/>
      <c r="QXA76" s="117"/>
      <c r="QXB76" s="117"/>
      <c r="QXC76" s="117"/>
      <c r="QXD76" s="117"/>
      <c r="QXE76" s="117"/>
      <c r="QXF76" s="117"/>
      <c r="QXG76" s="117"/>
      <c r="QXH76" s="117"/>
      <c r="QXI76" s="117"/>
      <c r="QXJ76" s="117"/>
      <c r="QXK76" s="117"/>
      <c r="QXL76" s="117"/>
      <c r="QXM76" s="117"/>
      <c r="QXN76" s="117"/>
      <c r="QXO76" s="117"/>
      <c r="QXP76" s="117"/>
      <c r="QXQ76" s="117"/>
      <c r="QXR76" s="117"/>
      <c r="QXS76" s="117"/>
      <c r="QXT76" s="117"/>
      <c r="QXU76" s="117"/>
      <c r="QXV76" s="117"/>
      <c r="QXW76" s="117"/>
      <c r="QXX76" s="117"/>
      <c r="QXY76" s="117"/>
      <c r="QXZ76" s="117"/>
      <c r="QYA76" s="117"/>
      <c r="QYB76" s="117"/>
      <c r="QYC76" s="117"/>
      <c r="QYD76" s="117"/>
      <c r="QYE76" s="117"/>
      <c r="QYF76" s="117"/>
      <c r="QYG76" s="117"/>
      <c r="QYH76" s="117"/>
      <c r="QYI76" s="117"/>
      <c r="QYJ76" s="117"/>
      <c r="QYK76" s="117"/>
      <c r="QYL76" s="117"/>
      <c r="QYM76" s="117"/>
      <c r="QYN76" s="117"/>
      <c r="QYO76" s="117"/>
      <c r="QYP76" s="117"/>
      <c r="QYQ76" s="117"/>
      <c r="QYR76" s="117"/>
      <c r="QYS76" s="117"/>
      <c r="QYT76" s="117"/>
      <c r="QYU76" s="117"/>
      <c r="QYV76" s="117"/>
      <c r="QYW76" s="117"/>
      <c r="QYX76" s="117"/>
      <c r="QYY76" s="117"/>
      <c r="QYZ76" s="117"/>
      <c r="QZA76" s="117"/>
      <c r="QZB76" s="117"/>
      <c r="QZC76" s="117"/>
      <c r="QZD76" s="117"/>
      <c r="QZE76" s="117"/>
      <c r="QZF76" s="117"/>
      <c r="QZG76" s="117"/>
      <c r="QZH76" s="117"/>
      <c r="QZI76" s="117"/>
      <c r="QZJ76" s="117"/>
      <c r="QZK76" s="117"/>
      <c r="QZL76" s="117"/>
      <c r="QZM76" s="117"/>
      <c r="QZN76" s="117"/>
      <c r="QZO76" s="117"/>
      <c r="QZP76" s="117"/>
      <c r="QZQ76" s="117"/>
      <c r="QZR76" s="117"/>
      <c r="QZS76" s="117"/>
      <c r="QZT76" s="117"/>
      <c r="QZU76" s="117"/>
      <c r="QZV76" s="117"/>
      <c r="QZW76" s="117"/>
      <c r="QZX76" s="117"/>
      <c r="QZY76" s="117"/>
      <c r="QZZ76" s="117"/>
      <c r="RAA76" s="117"/>
      <c r="RAB76" s="117"/>
      <c r="RAC76" s="117"/>
      <c r="RAD76" s="117"/>
      <c r="RAE76" s="117"/>
      <c r="RAF76" s="117"/>
      <c r="RAG76" s="117"/>
      <c r="RAH76" s="117"/>
      <c r="RAI76" s="117"/>
      <c r="RAJ76" s="117"/>
      <c r="RAK76" s="117"/>
      <c r="RAL76" s="117"/>
      <c r="RAM76" s="117"/>
      <c r="RAN76" s="117"/>
      <c r="RAO76" s="117"/>
      <c r="RAP76" s="117"/>
      <c r="RAQ76" s="117"/>
      <c r="RAR76" s="117"/>
      <c r="RAS76" s="117"/>
      <c r="RAT76" s="117"/>
      <c r="RAU76" s="117"/>
      <c r="RAV76" s="117"/>
      <c r="RAW76" s="117"/>
      <c r="RAX76" s="117"/>
      <c r="RAY76" s="117"/>
      <c r="RAZ76" s="117"/>
      <c r="RBA76" s="117"/>
      <c r="RBB76" s="117"/>
      <c r="RBC76" s="117"/>
      <c r="RBD76" s="117"/>
      <c r="RBE76" s="117"/>
      <c r="RBF76" s="117"/>
      <c r="RBG76" s="117"/>
      <c r="RBH76" s="117"/>
      <c r="RBI76" s="117"/>
      <c r="RBJ76" s="117"/>
      <c r="RBK76" s="117"/>
      <c r="RBL76" s="117"/>
      <c r="RBM76" s="117"/>
      <c r="RBN76" s="117"/>
      <c r="RBO76" s="117"/>
      <c r="RBP76" s="117"/>
      <c r="RBQ76" s="117"/>
      <c r="RBR76" s="117"/>
      <c r="RBS76" s="117"/>
      <c r="RBT76" s="117"/>
      <c r="RBU76" s="117"/>
      <c r="RBV76" s="117"/>
      <c r="RBW76" s="117"/>
      <c r="RBX76" s="117"/>
      <c r="RBY76" s="117"/>
      <c r="RBZ76" s="117"/>
      <c r="RCA76" s="117"/>
      <c r="RCB76" s="117"/>
      <c r="RCC76" s="117"/>
      <c r="RCD76" s="117"/>
      <c r="RCE76" s="117"/>
      <c r="RCF76" s="117"/>
      <c r="RCG76" s="117"/>
      <c r="RCH76" s="117"/>
      <c r="RCI76" s="117"/>
      <c r="RCJ76" s="117"/>
      <c r="RCK76" s="117"/>
      <c r="RCL76" s="117"/>
      <c r="RCM76" s="117"/>
      <c r="RCN76" s="117"/>
      <c r="RCO76" s="117"/>
      <c r="RCP76" s="117"/>
      <c r="RCQ76" s="117"/>
      <c r="RCR76" s="117"/>
      <c r="RCS76" s="117"/>
      <c r="RCT76" s="117"/>
      <c r="RCU76" s="117"/>
      <c r="RCV76" s="117"/>
      <c r="RCW76" s="117"/>
      <c r="RCX76" s="117"/>
      <c r="RCY76" s="117"/>
      <c r="RCZ76" s="117"/>
      <c r="RDA76" s="117"/>
      <c r="RDB76" s="117"/>
      <c r="RDC76" s="117"/>
      <c r="RDD76" s="117"/>
      <c r="RDE76" s="117"/>
      <c r="RDF76" s="117"/>
      <c r="RDG76" s="117"/>
      <c r="RDH76" s="117"/>
      <c r="RDI76" s="117"/>
      <c r="RDJ76" s="117"/>
      <c r="RDK76" s="117"/>
      <c r="RDL76" s="117"/>
      <c r="RDM76" s="117"/>
      <c r="RDN76" s="117"/>
      <c r="RDO76" s="117"/>
      <c r="RDP76" s="117"/>
      <c r="RDQ76" s="117"/>
      <c r="RDR76" s="117"/>
      <c r="RDS76" s="117"/>
      <c r="RDT76" s="117"/>
      <c r="RDU76" s="117"/>
      <c r="RDV76" s="117"/>
      <c r="RDW76" s="117"/>
      <c r="RDX76" s="117"/>
      <c r="RDY76" s="117"/>
      <c r="RDZ76" s="117"/>
      <c r="REA76" s="117"/>
      <c r="REB76" s="117"/>
      <c r="REC76" s="117"/>
      <c r="RED76" s="117"/>
      <c r="REE76" s="117"/>
      <c r="REF76" s="117"/>
      <c r="REG76" s="117"/>
      <c r="REH76" s="117"/>
      <c r="REI76" s="117"/>
      <c r="REJ76" s="117"/>
      <c r="REK76" s="117"/>
      <c r="REL76" s="117"/>
      <c r="REM76" s="117"/>
      <c r="REN76" s="117"/>
      <c r="REO76" s="117"/>
      <c r="REP76" s="117"/>
      <c r="REQ76" s="117"/>
      <c r="RER76" s="117"/>
      <c r="RES76" s="117"/>
      <c r="RET76" s="117"/>
      <c r="REU76" s="117"/>
      <c r="REV76" s="117"/>
      <c r="REW76" s="117"/>
      <c r="REX76" s="117"/>
      <c r="REY76" s="117"/>
      <c r="REZ76" s="117"/>
      <c r="RFA76" s="117"/>
      <c r="RFB76" s="117"/>
      <c r="RFC76" s="117"/>
      <c r="RFD76" s="117"/>
      <c r="RFE76" s="117"/>
      <c r="RFF76" s="117"/>
      <c r="RFG76" s="117"/>
      <c r="RFH76" s="117"/>
      <c r="RFI76" s="117"/>
      <c r="RFJ76" s="117"/>
      <c r="RFK76" s="117"/>
      <c r="RFL76" s="117"/>
      <c r="RFM76" s="117"/>
      <c r="RFN76" s="117"/>
      <c r="RFO76" s="117"/>
      <c r="RFP76" s="117"/>
      <c r="RFQ76" s="117"/>
      <c r="RFR76" s="117"/>
      <c r="RFS76" s="117"/>
      <c r="RFT76" s="117"/>
      <c r="RFU76" s="117"/>
      <c r="RFV76" s="117"/>
      <c r="RFW76" s="117"/>
      <c r="RFX76" s="117"/>
      <c r="RFY76" s="117"/>
      <c r="RFZ76" s="117"/>
      <c r="RGA76" s="117"/>
      <c r="RGB76" s="117"/>
      <c r="RGC76" s="117"/>
      <c r="RGD76" s="117"/>
      <c r="RGE76" s="117"/>
      <c r="RGF76" s="117"/>
      <c r="RGG76" s="117"/>
      <c r="RGH76" s="117"/>
      <c r="RGI76" s="117"/>
      <c r="RGJ76" s="117"/>
      <c r="RGK76" s="117"/>
      <c r="RGL76" s="117"/>
      <c r="RGM76" s="117"/>
      <c r="RGN76" s="117"/>
      <c r="RGO76" s="117"/>
      <c r="RGP76" s="117"/>
      <c r="RGQ76" s="117"/>
      <c r="RGR76" s="117"/>
      <c r="RGS76" s="117"/>
      <c r="RGT76" s="117"/>
      <c r="RGU76" s="117"/>
      <c r="RGV76" s="117"/>
      <c r="RGW76" s="117"/>
      <c r="RGX76" s="117"/>
      <c r="RGY76" s="117"/>
      <c r="RGZ76" s="117"/>
      <c r="RHA76" s="117"/>
      <c r="RHB76" s="117"/>
      <c r="RHC76" s="117"/>
      <c r="RHD76" s="117"/>
      <c r="RHE76" s="117"/>
      <c r="RHF76" s="117"/>
      <c r="RHG76" s="117"/>
      <c r="RHH76" s="117"/>
      <c r="RHI76" s="117"/>
      <c r="RHJ76" s="117"/>
      <c r="RHK76" s="117"/>
      <c r="RHL76" s="117"/>
      <c r="RHM76" s="117"/>
      <c r="RHN76" s="117"/>
      <c r="RHO76" s="117"/>
      <c r="RHP76" s="117"/>
      <c r="RHQ76" s="117"/>
      <c r="RHR76" s="117"/>
      <c r="RHS76" s="117"/>
      <c r="RHT76" s="117"/>
      <c r="RHU76" s="117"/>
      <c r="RHV76" s="117"/>
      <c r="RHW76" s="117"/>
      <c r="RHX76" s="117"/>
      <c r="RHY76" s="117"/>
      <c r="RHZ76" s="117"/>
      <c r="RIA76" s="117"/>
      <c r="RIB76" s="117"/>
      <c r="RIC76" s="117"/>
      <c r="RID76" s="117"/>
      <c r="RIE76" s="117"/>
      <c r="RIF76" s="117"/>
      <c r="RIG76" s="117"/>
      <c r="RIH76" s="117"/>
      <c r="RII76" s="117"/>
      <c r="RIJ76" s="117"/>
      <c r="RIK76" s="117"/>
      <c r="RIL76" s="117"/>
      <c r="RIM76" s="117"/>
      <c r="RIN76" s="117"/>
      <c r="RIO76" s="117"/>
      <c r="RIP76" s="117"/>
      <c r="RIQ76" s="117"/>
      <c r="RIR76" s="117"/>
      <c r="RIS76" s="117"/>
      <c r="RIT76" s="117"/>
      <c r="RIU76" s="117"/>
      <c r="RIV76" s="117"/>
      <c r="RIW76" s="117"/>
      <c r="RIX76" s="117"/>
      <c r="RIY76" s="117"/>
      <c r="RIZ76" s="117"/>
      <c r="RJA76" s="117"/>
      <c r="RJB76" s="117"/>
      <c r="RJC76" s="117"/>
      <c r="RJD76" s="117"/>
      <c r="RJE76" s="117"/>
      <c r="RJF76" s="117"/>
      <c r="RJG76" s="117"/>
      <c r="RJH76" s="117"/>
      <c r="RJI76" s="117"/>
      <c r="RJJ76" s="117"/>
      <c r="RJK76" s="117"/>
      <c r="RJL76" s="117"/>
      <c r="RJM76" s="117"/>
      <c r="RJN76" s="117"/>
      <c r="RJO76" s="117"/>
      <c r="RJP76" s="117"/>
      <c r="RJQ76" s="117"/>
      <c r="RJR76" s="117"/>
      <c r="RJS76" s="117"/>
      <c r="RJT76" s="117"/>
      <c r="RJU76" s="117"/>
      <c r="RJV76" s="117"/>
      <c r="RJW76" s="117"/>
      <c r="RJX76" s="117"/>
      <c r="RJY76" s="117"/>
      <c r="RJZ76" s="117"/>
      <c r="RKA76" s="117"/>
      <c r="RKB76" s="117"/>
      <c r="RKC76" s="117"/>
      <c r="RKD76" s="117"/>
      <c r="RKE76" s="117"/>
      <c r="RKF76" s="117"/>
      <c r="RKG76" s="117"/>
      <c r="RKH76" s="117"/>
      <c r="RKI76" s="117"/>
      <c r="RKJ76" s="117"/>
      <c r="RKK76" s="117"/>
      <c r="RKL76" s="117"/>
      <c r="RKM76" s="117"/>
      <c r="RKN76" s="117"/>
      <c r="RKO76" s="117"/>
      <c r="RKP76" s="117"/>
      <c r="RKQ76" s="117"/>
      <c r="RKR76" s="117"/>
      <c r="RKS76" s="117"/>
      <c r="RKT76" s="117"/>
      <c r="RKU76" s="117"/>
      <c r="RKV76" s="117"/>
      <c r="RKW76" s="117"/>
      <c r="RKX76" s="117"/>
      <c r="RKY76" s="117"/>
      <c r="RKZ76" s="117"/>
      <c r="RLA76" s="117"/>
      <c r="RLB76" s="117"/>
      <c r="RLC76" s="117"/>
      <c r="RLD76" s="117"/>
      <c r="RLE76" s="117"/>
      <c r="RLF76" s="117"/>
      <c r="RLG76" s="117"/>
      <c r="RLH76" s="117"/>
      <c r="RLI76" s="117"/>
      <c r="RLJ76" s="117"/>
      <c r="RLK76" s="117"/>
      <c r="RLL76" s="117"/>
      <c r="RLM76" s="117"/>
      <c r="RLN76" s="117"/>
      <c r="RLO76" s="117"/>
      <c r="RLP76" s="117"/>
      <c r="RLQ76" s="117"/>
      <c r="RLR76" s="117"/>
      <c r="RLS76" s="117"/>
      <c r="RLT76" s="117"/>
      <c r="RLU76" s="117"/>
      <c r="RLV76" s="117"/>
      <c r="RLW76" s="117"/>
      <c r="RLX76" s="117"/>
      <c r="RLY76" s="117"/>
      <c r="RLZ76" s="117"/>
      <c r="RMA76" s="117"/>
      <c r="RMB76" s="117"/>
      <c r="RMC76" s="117"/>
      <c r="RMD76" s="117"/>
      <c r="RME76" s="117"/>
      <c r="RMF76" s="117"/>
      <c r="RMG76" s="117"/>
      <c r="RMH76" s="117"/>
      <c r="RMI76" s="117"/>
      <c r="RMJ76" s="117"/>
      <c r="RMK76" s="117"/>
      <c r="RML76" s="117"/>
      <c r="RMM76" s="117"/>
      <c r="RMN76" s="117"/>
      <c r="RMO76" s="117"/>
      <c r="RMP76" s="117"/>
      <c r="RMQ76" s="117"/>
      <c r="RMR76" s="117"/>
      <c r="RMS76" s="117"/>
      <c r="RMT76" s="117"/>
      <c r="RMU76" s="117"/>
      <c r="RMV76" s="117"/>
      <c r="RMW76" s="117"/>
      <c r="RMX76" s="117"/>
      <c r="RMY76" s="117"/>
      <c r="RMZ76" s="117"/>
      <c r="RNA76" s="117"/>
      <c r="RNB76" s="117"/>
      <c r="RNC76" s="117"/>
      <c r="RND76" s="117"/>
      <c r="RNE76" s="117"/>
      <c r="RNF76" s="117"/>
      <c r="RNG76" s="117"/>
      <c r="RNH76" s="117"/>
      <c r="RNI76" s="117"/>
      <c r="RNJ76" s="117"/>
      <c r="RNK76" s="117"/>
      <c r="RNL76" s="117"/>
      <c r="RNM76" s="117"/>
      <c r="RNN76" s="117"/>
      <c r="RNO76" s="117"/>
      <c r="RNP76" s="117"/>
      <c r="RNQ76" s="117"/>
      <c r="RNR76" s="117"/>
      <c r="RNS76" s="117"/>
      <c r="RNT76" s="117"/>
      <c r="RNU76" s="117"/>
      <c r="RNV76" s="117"/>
      <c r="RNW76" s="117"/>
      <c r="RNX76" s="117"/>
      <c r="RNY76" s="117"/>
      <c r="RNZ76" s="117"/>
      <c r="ROA76" s="117"/>
      <c r="ROB76" s="117"/>
      <c r="ROC76" s="117"/>
      <c r="ROD76" s="117"/>
      <c r="ROE76" s="117"/>
      <c r="ROF76" s="117"/>
      <c r="ROG76" s="117"/>
      <c r="ROH76" s="117"/>
      <c r="ROI76" s="117"/>
      <c r="ROJ76" s="117"/>
      <c r="ROK76" s="117"/>
      <c r="ROL76" s="117"/>
      <c r="ROM76" s="117"/>
      <c r="RON76" s="117"/>
      <c r="ROO76" s="117"/>
      <c r="ROP76" s="117"/>
      <c r="ROQ76" s="117"/>
      <c r="ROR76" s="117"/>
      <c r="ROS76" s="117"/>
      <c r="ROT76" s="117"/>
      <c r="ROU76" s="117"/>
      <c r="ROV76" s="117"/>
      <c r="ROW76" s="117"/>
      <c r="ROX76" s="117"/>
      <c r="ROY76" s="117"/>
      <c r="ROZ76" s="117"/>
      <c r="RPA76" s="117"/>
      <c r="RPB76" s="117"/>
      <c r="RPC76" s="117"/>
      <c r="RPD76" s="117"/>
      <c r="RPE76" s="117"/>
      <c r="RPF76" s="117"/>
      <c r="RPG76" s="117"/>
      <c r="RPH76" s="117"/>
      <c r="RPI76" s="117"/>
      <c r="RPJ76" s="117"/>
      <c r="RPK76" s="117"/>
      <c r="RPL76" s="117"/>
      <c r="RPM76" s="117"/>
      <c r="RPN76" s="117"/>
      <c r="RPO76" s="117"/>
      <c r="RPP76" s="117"/>
      <c r="RPQ76" s="117"/>
      <c r="RPR76" s="117"/>
      <c r="RPS76" s="117"/>
      <c r="RPT76" s="117"/>
      <c r="RPU76" s="117"/>
      <c r="RPV76" s="117"/>
      <c r="RPW76" s="117"/>
      <c r="RPX76" s="117"/>
      <c r="RPY76" s="117"/>
      <c r="RPZ76" s="117"/>
      <c r="RQA76" s="117"/>
      <c r="RQB76" s="117"/>
      <c r="RQC76" s="117"/>
      <c r="RQD76" s="117"/>
      <c r="RQE76" s="117"/>
      <c r="RQF76" s="117"/>
      <c r="RQG76" s="117"/>
      <c r="RQH76" s="117"/>
      <c r="RQI76" s="117"/>
      <c r="RQJ76" s="117"/>
      <c r="RQK76" s="117"/>
      <c r="RQL76" s="117"/>
      <c r="RQM76" s="117"/>
      <c r="RQN76" s="117"/>
      <c r="RQO76" s="117"/>
      <c r="RQP76" s="117"/>
      <c r="RQQ76" s="117"/>
      <c r="RQR76" s="117"/>
      <c r="RQS76" s="117"/>
      <c r="RQT76" s="117"/>
      <c r="RQU76" s="117"/>
      <c r="RQV76" s="117"/>
      <c r="RQW76" s="117"/>
      <c r="RQX76" s="117"/>
      <c r="RQY76" s="117"/>
      <c r="RQZ76" s="117"/>
      <c r="RRA76" s="117"/>
      <c r="RRB76" s="117"/>
      <c r="RRC76" s="117"/>
      <c r="RRD76" s="117"/>
      <c r="RRE76" s="117"/>
      <c r="RRF76" s="117"/>
      <c r="RRG76" s="117"/>
      <c r="RRH76" s="117"/>
      <c r="RRI76" s="117"/>
      <c r="RRJ76" s="117"/>
      <c r="RRK76" s="117"/>
      <c r="RRL76" s="117"/>
      <c r="RRM76" s="117"/>
      <c r="RRN76" s="117"/>
      <c r="RRO76" s="117"/>
      <c r="RRP76" s="117"/>
      <c r="RRQ76" s="117"/>
      <c r="RRR76" s="117"/>
      <c r="RRS76" s="117"/>
      <c r="RRT76" s="117"/>
      <c r="RRU76" s="117"/>
      <c r="RRV76" s="117"/>
      <c r="RRW76" s="117"/>
      <c r="RRX76" s="117"/>
      <c r="RRY76" s="117"/>
      <c r="RRZ76" s="117"/>
      <c r="RSA76" s="117"/>
      <c r="RSB76" s="117"/>
      <c r="RSC76" s="117"/>
      <c r="RSD76" s="117"/>
      <c r="RSE76" s="117"/>
      <c r="RSF76" s="117"/>
      <c r="RSG76" s="117"/>
      <c r="RSH76" s="117"/>
      <c r="RSI76" s="117"/>
      <c r="RSJ76" s="117"/>
      <c r="RSK76" s="117"/>
      <c r="RSL76" s="117"/>
      <c r="RSM76" s="117"/>
      <c r="RSN76" s="117"/>
      <c r="RSO76" s="117"/>
      <c r="RSP76" s="117"/>
      <c r="RSQ76" s="117"/>
      <c r="RSR76" s="117"/>
      <c r="RSS76" s="117"/>
      <c r="RST76" s="117"/>
      <c r="RSU76" s="117"/>
      <c r="RSV76" s="117"/>
      <c r="RSW76" s="117"/>
      <c r="RSX76" s="117"/>
      <c r="RSY76" s="117"/>
      <c r="RSZ76" s="117"/>
      <c r="RTA76" s="117"/>
      <c r="RTB76" s="117"/>
      <c r="RTC76" s="117"/>
      <c r="RTD76" s="117"/>
      <c r="RTE76" s="117"/>
      <c r="RTF76" s="117"/>
      <c r="RTG76" s="117"/>
      <c r="RTH76" s="117"/>
      <c r="RTI76" s="117"/>
      <c r="RTJ76" s="117"/>
      <c r="RTK76" s="117"/>
      <c r="RTL76" s="117"/>
      <c r="RTM76" s="117"/>
      <c r="RTN76" s="117"/>
      <c r="RTO76" s="117"/>
      <c r="RTP76" s="117"/>
      <c r="RTQ76" s="117"/>
      <c r="RTR76" s="117"/>
      <c r="RTS76" s="117"/>
      <c r="RTT76" s="117"/>
      <c r="RTU76" s="117"/>
      <c r="RTV76" s="117"/>
      <c r="RTW76" s="117"/>
      <c r="RTX76" s="117"/>
      <c r="RTY76" s="117"/>
      <c r="RTZ76" s="117"/>
      <c r="RUA76" s="117"/>
      <c r="RUB76" s="117"/>
      <c r="RUC76" s="117"/>
      <c r="RUD76" s="117"/>
      <c r="RUE76" s="117"/>
      <c r="RUF76" s="117"/>
      <c r="RUG76" s="117"/>
      <c r="RUH76" s="117"/>
      <c r="RUI76" s="117"/>
      <c r="RUJ76" s="117"/>
      <c r="RUK76" s="117"/>
      <c r="RUL76" s="117"/>
      <c r="RUM76" s="117"/>
      <c r="RUN76" s="117"/>
      <c r="RUO76" s="117"/>
      <c r="RUP76" s="117"/>
      <c r="RUQ76" s="117"/>
      <c r="RUR76" s="117"/>
      <c r="RUS76" s="117"/>
      <c r="RUT76" s="117"/>
      <c r="RUU76" s="117"/>
      <c r="RUV76" s="117"/>
      <c r="RUW76" s="117"/>
      <c r="RUX76" s="117"/>
      <c r="RUY76" s="117"/>
      <c r="RUZ76" s="117"/>
      <c r="RVA76" s="117"/>
      <c r="RVB76" s="117"/>
      <c r="RVC76" s="117"/>
      <c r="RVD76" s="117"/>
      <c r="RVE76" s="117"/>
      <c r="RVF76" s="117"/>
      <c r="RVG76" s="117"/>
      <c r="RVH76" s="117"/>
      <c r="RVI76" s="117"/>
      <c r="RVJ76" s="117"/>
      <c r="RVK76" s="117"/>
      <c r="RVL76" s="117"/>
      <c r="RVM76" s="117"/>
      <c r="RVN76" s="117"/>
      <c r="RVO76" s="117"/>
      <c r="RVP76" s="117"/>
      <c r="RVQ76" s="117"/>
      <c r="RVR76" s="117"/>
      <c r="RVS76" s="117"/>
      <c r="RVT76" s="117"/>
      <c r="RVU76" s="117"/>
      <c r="RVV76" s="117"/>
      <c r="RVW76" s="117"/>
      <c r="RVX76" s="117"/>
      <c r="RVY76" s="117"/>
      <c r="RVZ76" s="117"/>
      <c r="RWA76" s="117"/>
      <c r="RWB76" s="117"/>
      <c r="RWC76" s="117"/>
      <c r="RWD76" s="117"/>
      <c r="RWE76" s="117"/>
      <c r="RWF76" s="117"/>
      <c r="RWG76" s="117"/>
      <c r="RWH76" s="117"/>
      <c r="RWI76" s="117"/>
      <c r="RWJ76" s="117"/>
      <c r="RWK76" s="117"/>
      <c r="RWL76" s="117"/>
      <c r="RWM76" s="117"/>
      <c r="RWN76" s="117"/>
      <c r="RWO76" s="117"/>
      <c r="RWP76" s="117"/>
      <c r="RWQ76" s="117"/>
      <c r="RWR76" s="117"/>
      <c r="RWS76" s="117"/>
      <c r="RWT76" s="117"/>
      <c r="RWU76" s="117"/>
      <c r="RWV76" s="117"/>
      <c r="RWW76" s="117"/>
      <c r="RWX76" s="117"/>
      <c r="RWY76" s="117"/>
      <c r="RWZ76" s="117"/>
      <c r="RXA76" s="117"/>
      <c r="RXB76" s="117"/>
      <c r="RXC76" s="117"/>
      <c r="RXD76" s="117"/>
      <c r="RXE76" s="117"/>
      <c r="RXF76" s="117"/>
      <c r="RXG76" s="117"/>
      <c r="RXH76" s="117"/>
      <c r="RXI76" s="117"/>
      <c r="RXJ76" s="117"/>
      <c r="RXK76" s="117"/>
      <c r="RXL76" s="117"/>
      <c r="RXM76" s="117"/>
      <c r="RXN76" s="117"/>
      <c r="RXO76" s="117"/>
      <c r="RXP76" s="117"/>
      <c r="RXQ76" s="117"/>
      <c r="RXR76" s="117"/>
      <c r="RXS76" s="117"/>
      <c r="RXT76" s="117"/>
      <c r="RXU76" s="117"/>
      <c r="RXV76" s="117"/>
      <c r="RXW76" s="117"/>
      <c r="RXX76" s="117"/>
      <c r="RXY76" s="117"/>
      <c r="RXZ76" s="117"/>
      <c r="RYA76" s="117"/>
      <c r="RYB76" s="117"/>
      <c r="RYC76" s="117"/>
      <c r="RYD76" s="117"/>
      <c r="RYE76" s="117"/>
      <c r="RYF76" s="117"/>
      <c r="RYG76" s="117"/>
      <c r="RYH76" s="117"/>
      <c r="RYI76" s="117"/>
      <c r="RYJ76" s="117"/>
      <c r="RYK76" s="117"/>
      <c r="RYL76" s="117"/>
      <c r="RYM76" s="117"/>
      <c r="RYN76" s="117"/>
      <c r="RYO76" s="117"/>
      <c r="RYP76" s="117"/>
      <c r="RYQ76" s="117"/>
      <c r="RYR76" s="117"/>
      <c r="RYS76" s="117"/>
      <c r="RYT76" s="117"/>
      <c r="RYU76" s="117"/>
      <c r="RYV76" s="117"/>
      <c r="RYW76" s="117"/>
      <c r="RYX76" s="117"/>
      <c r="RYY76" s="117"/>
      <c r="RYZ76" s="117"/>
      <c r="RZA76" s="117"/>
      <c r="RZB76" s="117"/>
      <c r="RZC76" s="117"/>
      <c r="RZD76" s="117"/>
      <c r="RZE76" s="117"/>
      <c r="RZF76" s="117"/>
      <c r="RZG76" s="117"/>
      <c r="RZH76" s="117"/>
      <c r="RZI76" s="117"/>
      <c r="RZJ76" s="117"/>
      <c r="RZK76" s="117"/>
      <c r="RZL76" s="117"/>
      <c r="RZM76" s="117"/>
      <c r="RZN76" s="117"/>
      <c r="RZO76" s="117"/>
      <c r="RZP76" s="117"/>
      <c r="RZQ76" s="117"/>
      <c r="RZR76" s="117"/>
      <c r="RZS76" s="117"/>
      <c r="RZT76" s="117"/>
      <c r="RZU76" s="117"/>
      <c r="RZV76" s="117"/>
      <c r="RZW76" s="117"/>
      <c r="RZX76" s="117"/>
      <c r="RZY76" s="117"/>
      <c r="RZZ76" s="117"/>
      <c r="SAA76" s="117"/>
      <c r="SAB76" s="117"/>
      <c r="SAC76" s="117"/>
      <c r="SAD76" s="117"/>
      <c r="SAE76" s="117"/>
      <c r="SAF76" s="117"/>
      <c r="SAG76" s="117"/>
      <c r="SAH76" s="117"/>
      <c r="SAI76" s="117"/>
      <c r="SAJ76" s="117"/>
      <c r="SAK76" s="117"/>
      <c r="SAL76" s="117"/>
      <c r="SAM76" s="117"/>
      <c r="SAN76" s="117"/>
      <c r="SAO76" s="117"/>
      <c r="SAP76" s="117"/>
      <c r="SAQ76" s="117"/>
      <c r="SAR76" s="117"/>
      <c r="SAS76" s="117"/>
      <c r="SAT76" s="117"/>
      <c r="SAU76" s="117"/>
      <c r="SAV76" s="117"/>
      <c r="SAW76" s="117"/>
      <c r="SAX76" s="117"/>
      <c r="SAY76" s="117"/>
      <c r="SAZ76" s="117"/>
      <c r="SBA76" s="117"/>
      <c r="SBB76" s="117"/>
      <c r="SBC76" s="117"/>
      <c r="SBD76" s="117"/>
      <c r="SBE76" s="117"/>
      <c r="SBF76" s="117"/>
      <c r="SBG76" s="117"/>
      <c r="SBH76" s="117"/>
      <c r="SBI76" s="117"/>
      <c r="SBJ76" s="117"/>
      <c r="SBK76" s="117"/>
      <c r="SBL76" s="117"/>
      <c r="SBM76" s="117"/>
      <c r="SBN76" s="117"/>
      <c r="SBO76" s="117"/>
      <c r="SBP76" s="117"/>
      <c r="SBQ76" s="117"/>
      <c r="SBR76" s="117"/>
      <c r="SBS76" s="117"/>
      <c r="SBT76" s="117"/>
      <c r="SBU76" s="117"/>
      <c r="SBV76" s="117"/>
      <c r="SBW76" s="117"/>
      <c r="SBX76" s="117"/>
      <c r="SBY76" s="117"/>
      <c r="SBZ76" s="117"/>
      <c r="SCA76" s="117"/>
      <c r="SCB76" s="117"/>
      <c r="SCC76" s="117"/>
      <c r="SCD76" s="117"/>
      <c r="SCE76" s="117"/>
      <c r="SCF76" s="117"/>
      <c r="SCG76" s="117"/>
      <c r="SCH76" s="117"/>
      <c r="SCI76" s="117"/>
      <c r="SCJ76" s="117"/>
      <c r="SCK76" s="117"/>
      <c r="SCL76" s="117"/>
      <c r="SCM76" s="117"/>
      <c r="SCN76" s="117"/>
      <c r="SCO76" s="117"/>
      <c r="SCP76" s="117"/>
      <c r="SCQ76" s="117"/>
      <c r="SCR76" s="117"/>
      <c r="SCS76" s="117"/>
      <c r="SCT76" s="117"/>
      <c r="SCU76" s="117"/>
      <c r="SCV76" s="117"/>
      <c r="SCW76" s="117"/>
      <c r="SCX76" s="117"/>
      <c r="SCY76" s="117"/>
      <c r="SCZ76" s="117"/>
      <c r="SDA76" s="117"/>
      <c r="SDB76" s="117"/>
      <c r="SDC76" s="117"/>
      <c r="SDD76" s="117"/>
      <c r="SDE76" s="117"/>
      <c r="SDF76" s="117"/>
      <c r="SDG76" s="117"/>
      <c r="SDH76" s="117"/>
      <c r="SDI76" s="117"/>
      <c r="SDJ76" s="117"/>
      <c r="SDK76" s="117"/>
      <c r="SDL76" s="117"/>
      <c r="SDM76" s="117"/>
      <c r="SDN76" s="117"/>
      <c r="SDO76" s="117"/>
      <c r="SDP76" s="117"/>
      <c r="SDQ76" s="117"/>
      <c r="SDR76" s="117"/>
      <c r="SDS76" s="117"/>
      <c r="SDT76" s="117"/>
      <c r="SDU76" s="117"/>
      <c r="SDV76" s="117"/>
      <c r="SDW76" s="117"/>
      <c r="SDX76" s="117"/>
      <c r="SDY76" s="117"/>
      <c r="SDZ76" s="117"/>
      <c r="SEA76" s="117"/>
      <c r="SEB76" s="117"/>
      <c r="SEC76" s="117"/>
      <c r="SED76" s="117"/>
      <c r="SEE76" s="117"/>
      <c r="SEF76" s="117"/>
      <c r="SEG76" s="117"/>
      <c r="SEH76" s="117"/>
      <c r="SEI76" s="117"/>
      <c r="SEJ76" s="117"/>
      <c r="SEK76" s="117"/>
      <c r="SEL76" s="117"/>
      <c r="SEM76" s="117"/>
      <c r="SEN76" s="117"/>
      <c r="SEO76" s="117"/>
      <c r="SEP76" s="117"/>
      <c r="SEQ76" s="117"/>
      <c r="SER76" s="117"/>
      <c r="SES76" s="117"/>
      <c r="SET76" s="117"/>
      <c r="SEU76" s="117"/>
      <c r="SEV76" s="117"/>
      <c r="SEW76" s="117"/>
      <c r="SEX76" s="117"/>
      <c r="SEY76" s="117"/>
      <c r="SEZ76" s="117"/>
      <c r="SFA76" s="117"/>
      <c r="SFB76" s="117"/>
      <c r="SFC76" s="117"/>
      <c r="SFD76" s="117"/>
      <c r="SFE76" s="117"/>
      <c r="SFF76" s="117"/>
      <c r="SFG76" s="117"/>
      <c r="SFH76" s="117"/>
      <c r="SFI76" s="117"/>
      <c r="SFJ76" s="117"/>
      <c r="SFK76" s="117"/>
      <c r="SFL76" s="117"/>
      <c r="SFM76" s="117"/>
      <c r="SFN76" s="117"/>
      <c r="SFO76" s="117"/>
      <c r="SFP76" s="117"/>
      <c r="SFQ76" s="117"/>
      <c r="SFR76" s="117"/>
      <c r="SFS76" s="117"/>
      <c r="SFT76" s="117"/>
      <c r="SFU76" s="117"/>
      <c r="SFV76" s="117"/>
      <c r="SFW76" s="117"/>
      <c r="SFX76" s="117"/>
      <c r="SFY76" s="117"/>
      <c r="SFZ76" s="117"/>
      <c r="SGA76" s="117"/>
      <c r="SGB76" s="117"/>
      <c r="SGC76" s="117"/>
      <c r="SGD76" s="117"/>
      <c r="SGE76" s="117"/>
      <c r="SGF76" s="117"/>
      <c r="SGG76" s="117"/>
      <c r="SGH76" s="117"/>
      <c r="SGI76" s="117"/>
      <c r="SGJ76" s="117"/>
      <c r="SGK76" s="117"/>
      <c r="SGL76" s="117"/>
      <c r="SGM76" s="117"/>
      <c r="SGN76" s="117"/>
      <c r="SGO76" s="117"/>
      <c r="SGP76" s="117"/>
      <c r="SGQ76" s="117"/>
      <c r="SGR76" s="117"/>
      <c r="SGS76" s="117"/>
      <c r="SGT76" s="117"/>
      <c r="SGU76" s="117"/>
      <c r="SGV76" s="117"/>
      <c r="SGW76" s="117"/>
      <c r="SGX76" s="117"/>
      <c r="SGY76" s="117"/>
      <c r="SGZ76" s="117"/>
      <c r="SHA76" s="117"/>
      <c r="SHB76" s="117"/>
      <c r="SHC76" s="117"/>
      <c r="SHD76" s="117"/>
      <c r="SHE76" s="117"/>
      <c r="SHF76" s="117"/>
      <c r="SHG76" s="117"/>
      <c r="SHH76" s="117"/>
      <c r="SHI76" s="117"/>
      <c r="SHJ76" s="117"/>
      <c r="SHK76" s="117"/>
      <c r="SHL76" s="117"/>
      <c r="SHM76" s="117"/>
      <c r="SHN76" s="117"/>
      <c r="SHO76" s="117"/>
      <c r="SHP76" s="117"/>
      <c r="SHQ76" s="117"/>
      <c r="SHR76" s="117"/>
      <c r="SHS76" s="117"/>
      <c r="SHT76" s="117"/>
      <c r="SHU76" s="117"/>
      <c r="SHV76" s="117"/>
      <c r="SHW76" s="117"/>
      <c r="SHX76" s="117"/>
      <c r="SHY76" s="117"/>
      <c r="SHZ76" s="117"/>
      <c r="SIA76" s="117"/>
      <c r="SIB76" s="117"/>
      <c r="SIC76" s="117"/>
      <c r="SID76" s="117"/>
      <c r="SIE76" s="117"/>
      <c r="SIF76" s="117"/>
      <c r="SIG76" s="117"/>
      <c r="SIH76" s="117"/>
      <c r="SII76" s="117"/>
      <c r="SIJ76" s="117"/>
      <c r="SIK76" s="117"/>
      <c r="SIL76" s="117"/>
      <c r="SIM76" s="117"/>
      <c r="SIN76" s="117"/>
      <c r="SIO76" s="117"/>
      <c r="SIP76" s="117"/>
      <c r="SIQ76" s="117"/>
      <c r="SIR76" s="117"/>
      <c r="SIS76" s="117"/>
      <c r="SIT76" s="117"/>
      <c r="SIU76" s="117"/>
      <c r="SIV76" s="117"/>
      <c r="SIW76" s="117"/>
      <c r="SIX76" s="117"/>
      <c r="SIY76" s="117"/>
      <c r="SIZ76" s="117"/>
      <c r="SJA76" s="117"/>
      <c r="SJB76" s="117"/>
      <c r="SJC76" s="117"/>
      <c r="SJD76" s="117"/>
      <c r="SJE76" s="117"/>
      <c r="SJF76" s="117"/>
      <c r="SJG76" s="117"/>
      <c r="SJH76" s="117"/>
      <c r="SJI76" s="117"/>
      <c r="SJJ76" s="117"/>
      <c r="SJK76" s="117"/>
      <c r="SJL76" s="117"/>
      <c r="SJM76" s="117"/>
      <c r="SJN76" s="117"/>
      <c r="SJO76" s="117"/>
      <c r="SJP76" s="117"/>
      <c r="SJQ76" s="117"/>
      <c r="SJR76" s="117"/>
      <c r="SJS76" s="117"/>
      <c r="SJT76" s="117"/>
      <c r="SJU76" s="117"/>
      <c r="SJV76" s="117"/>
      <c r="SJW76" s="117"/>
      <c r="SJX76" s="117"/>
      <c r="SJY76" s="117"/>
      <c r="SJZ76" s="117"/>
      <c r="SKA76" s="117"/>
      <c r="SKB76" s="117"/>
      <c r="SKC76" s="117"/>
      <c r="SKD76" s="117"/>
      <c r="SKE76" s="117"/>
      <c r="SKF76" s="117"/>
      <c r="SKG76" s="117"/>
      <c r="SKH76" s="117"/>
      <c r="SKI76" s="117"/>
      <c r="SKJ76" s="117"/>
      <c r="SKK76" s="117"/>
      <c r="SKL76" s="117"/>
      <c r="SKM76" s="117"/>
      <c r="SKN76" s="117"/>
      <c r="SKO76" s="117"/>
      <c r="SKP76" s="117"/>
      <c r="SKQ76" s="117"/>
      <c r="SKR76" s="117"/>
      <c r="SKS76" s="117"/>
      <c r="SKT76" s="117"/>
      <c r="SKU76" s="117"/>
      <c r="SKV76" s="117"/>
      <c r="SKW76" s="117"/>
      <c r="SKX76" s="117"/>
      <c r="SKY76" s="117"/>
      <c r="SKZ76" s="117"/>
      <c r="SLA76" s="117"/>
      <c r="SLB76" s="117"/>
      <c r="SLC76" s="117"/>
      <c r="SLD76" s="117"/>
      <c r="SLE76" s="117"/>
      <c r="SLF76" s="117"/>
      <c r="SLG76" s="117"/>
      <c r="SLH76" s="117"/>
      <c r="SLI76" s="117"/>
      <c r="SLJ76" s="117"/>
      <c r="SLK76" s="117"/>
      <c r="SLL76" s="117"/>
      <c r="SLM76" s="117"/>
      <c r="SLN76" s="117"/>
      <c r="SLO76" s="117"/>
      <c r="SLP76" s="117"/>
      <c r="SLQ76" s="117"/>
      <c r="SLR76" s="117"/>
      <c r="SLS76" s="117"/>
      <c r="SLT76" s="117"/>
      <c r="SLU76" s="117"/>
      <c r="SLV76" s="117"/>
      <c r="SLW76" s="117"/>
      <c r="SLX76" s="117"/>
      <c r="SLY76" s="117"/>
      <c r="SLZ76" s="117"/>
      <c r="SMA76" s="117"/>
      <c r="SMB76" s="117"/>
      <c r="SMC76" s="117"/>
      <c r="SMD76" s="117"/>
      <c r="SME76" s="117"/>
      <c r="SMF76" s="117"/>
      <c r="SMG76" s="117"/>
      <c r="SMH76" s="117"/>
      <c r="SMI76" s="117"/>
      <c r="SMJ76" s="117"/>
      <c r="SMK76" s="117"/>
      <c r="SML76" s="117"/>
      <c r="SMM76" s="117"/>
      <c r="SMN76" s="117"/>
      <c r="SMO76" s="117"/>
      <c r="SMP76" s="117"/>
      <c r="SMQ76" s="117"/>
      <c r="SMR76" s="117"/>
      <c r="SMS76" s="117"/>
      <c r="SMT76" s="117"/>
      <c r="SMU76" s="117"/>
      <c r="SMV76" s="117"/>
      <c r="SMW76" s="117"/>
      <c r="SMX76" s="117"/>
      <c r="SMY76" s="117"/>
      <c r="SMZ76" s="117"/>
      <c r="SNA76" s="117"/>
      <c r="SNB76" s="117"/>
      <c r="SNC76" s="117"/>
      <c r="SND76" s="117"/>
      <c r="SNE76" s="117"/>
      <c r="SNF76" s="117"/>
      <c r="SNG76" s="117"/>
      <c r="SNH76" s="117"/>
      <c r="SNI76" s="117"/>
      <c r="SNJ76" s="117"/>
      <c r="SNK76" s="117"/>
      <c r="SNL76" s="117"/>
      <c r="SNM76" s="117"/>
      <c r="SNN76" s="117"/>
      <c r="SNO76" s="117"/>
      <c r="SNP76" s="117"/>
      <c r="SNQ76" s="117"/>
      <c r="SNR76" s="117"/>
      <c r="SNS76" s="117"/>
      <c r="SNT76" s="117"/>
      <c r="SNU76" s="117"/>
      <c r="SNV76" s="117"/>
      <c r="SNW76" s="117"/>
      <c r="SNX76" s="117"/>
      <c r="SNY76" s="117"/>
      <c r="SNZ76" s="117"/>
      <c r="SOA76" s="117"/>
      <c r="SOB76" s="117"/>
      <c r="SOC76" s="117"/>
      <c r="SOD76" s="117"/>
      <c r="SOE76" s="117"/>
      <c r="SOF76" s="117"/>
      <c r="SOG76" s="117"/>
      <c r="SOH76" s="117"/>
      <c r="SOI76" s="117"/>
      <c r="SOJ76" s="117"/>
      <c r="SOK76" s="117"/>
      <c r="SOL76" s="117"/>
      <c r="SOM76" s="117"/>
      <c r="SON76" s="117"/>
      <c r="SOO76" s="117"/>
      <c r="SOP76" s="117"/>
      <c r="SOQ76" s="117"/>
      <c r="SOR76" s="117"/>
      <c r="SOS76" s="117"/>
      <c r="SOT76" s="117"/>
      <c r="SOU76" s="117"/>
      <c r="SOV76" s="117"/>
      <c r="SOW76" s="117"/>
      <c r="SOX76" s="117"/>
      <c r="SOY76" s="117"/>
      <c r="SOZ76" s="117"/>
      <c r="SPA76" s="117"/>
      <c r="SPB76" s="117"/>
      <c r="SPC76" s="117"/>
      <c r="SPD76" s="117"/>
      <c r="SPE76" s="117"/>
      <c r="SPF76" s="117"/>
      <c r="SPG76" s="117"/>
      <c r="SPH76" s="117"/>
      <c r="SPI76" s="117"/>
      <c r="SPJ76" s="117"/>
      <c r="SPK76" s="117"/>
      <c r="SPL76" s="117"/>
      <c r="SPM76" s="117"/>
      <c r="SPN76" s="117"/>
      <c r="SPO76" s="117"/>
      <c r="SPP76" s="117"/>
      <c r="SPQ76" s="117"/>
      <c r="SPR76" s="117"/>
      <c r="SPS76" s="117"/>
      <c r="SPT76" s="117"/>
      <c r="SPU76" s="117"/>
      <c r="SPV76" s="117"/>
      <c r="SPW76" s="117"/>
      <c r="SPX76" s="117"/>
      <c r="SPY76" s="117"/>
      <c r="SPZ76" s="117"/>
      <c r="SQA76" s="117"/>
      <c r="SQB76" s="117"/>
      <c r="SQC76" s="117"/>
      <c r="SQD76" s="117"/>
      <c r="SQE76" s="117"/>
      <c r="SQF76" s="117"/>
      <c r="SQG76" s="117"/>
      <c r="SQH76" s="117"/>
      <c r="SQI76" s="117"/>
      <c r="SQJ76" s="117"/>
      <c r="SQK76" s="117"/>
      <c r="SQL76" s="117"/>
      <c r="SQM76" s="117"/>
      <c r="SQN76" s="117"/>
      <c r="SQO76" s="117"/>
      <c r="SQP76" s="117"/>
      <c r="SQQ76" s="117"/>
      <c r="SQR76" s="117"/>
      <c r="SQS76" s="117"/>
      <c r="SQT76" s="117"/>
      <c r="SQU76" s="117"/>
      <c r="SQV76" s="117"/>
      <c r="SQW76" s="117"/>
      <c r="SQX76" s="117"/>
      <c r="SQY76" s="117"/>
      <c r="SQZ76" s="117"/>
      <c r="SRA76" s="117"/>
      <c r="SRB76" s="117"/>
      <c r="SRC76" s="117"/>
      <c r="SRD76" s="117"/>
      <c r="SRE76" s="117"/>
      <c r="SRF76" s="117"/>
      <c r="SRG76" s="117"/>
      <c r="SRH76" s="117"/>
      <c r="SRI76" s="117"/>
      <c r="SRJ76" s="117"/>
      <c r="SRK76" s="117"/>
      <c r="SRL76" s="117"/>
      <c r="SRM76" s="117"/>
      <c r="SRN76" s="117"/>
      <c r="SRO76" s="117"/>
      <c r="SRP76" s="117"/>
      <c r="SRQ76" s="117"/>
      <c r="SRR76" s="117"/>
      <c r="SRS76" s="117"/>
      <c r="SRT76" s="117"/>
      <c r="SRU76" s="117"/>
      <c r="SRV76" s="117"/>
      <c r="SRW76" s="117"/>
      <c r="SRX76" s="117"/>
      <c r="SRY76" s="117"/>
      <c r="SRZ76" s="117"/>
      <c r="SSA76" s="117"/>
      <c r="SSB76" s="117"/>
      <c r="SSC76" s="117"/>
      <c r="SSD76" s="117"/>
      <c r="SSE76" s="117"/>
      <c r="SSF76" s="117"/>
      <c r="SSG76" s="117"/>
      <c r="SSH76" s="117"/>
      <c r="SSI76" s="117"/>
      <c r="SSJ76" s="117"/>
      <c r="SSK76" s="117"/>
      <c r="SSL76" s="117"/>
      <c r="SSM76" s="117"/>
      <c r="SSN76" s="117"/>
      <c r="SSO76" s="117"/>
      <c r="SSP76" s="117"/>
      <c r="SSQ76" s="117"/>
      <c r="SSR76" s="117"/>
      <c r="SSS76" s="117"/>
      <c r="SST76" s="117"/>
      <c r="SSU76" s="117"/>
      <c r="SSV76" s="117"/>
      <c r="SSW76" s="117"/>
      <c r="SSX76" s="117"/>
      <c r="SSY76" s="117"/>
      <c r="SSZ76" s="117"/>
      <c r="STA76" s="117"/>
      <c r="STB76" s="117"/>
      <c r="STC76" s="117"/>
      <c r="STD76" s="117"/>
      <c r="STE76" s="117"/>
      <c r="STF76" s="117"/>
      <c r="STG76" s="117"/>
      <c r="STH76" s="117"/>
      <c r="STI76" s="117"/>
      <c r="STJ76" s="117"/>
      <c r="STK76" s="117"/>
      <c r="STL76" s="117"/>
      <c r="STM76" s="117"/>
      <c r="STN76" s="117"/>
      <c r="STO76" s="117"/>
      <c r="STP76" s="117"/>
      <c r="STQ76" s="117"/>
      <c r="STR76" s="117"/>
      <c r="STS76" s="117"/>
      <c r="STT76" s="117"/>
      <c r="STU76" s="117"/>
      <c r="STV76" s="117"/>
      <c r="STW76" s="117"/>
      <c r="STX76" s="117"/>
      <c r="STY76" s="117"/>
      <c r="STZ76" s="117"/>
      <c r="SUA76" s="117"/>
      <c r="SUB76" s="117"/>
      <c r="SUC76" s="117"/>
      <c r="SUD76" s="117"/>
      <c r="SUE76" s="117"/>
      <c r="SUF76" s="117"/>
      <c r="SUG76" s="117"/>
      <c r="SUH76" s="117"/>
      <c r="SUI76" s="117"/>
      <c r="SUJ76" s="117"/>
      <c r="SUK76" s="117"/>
      <c r="SUL76" s="117"/>
      <c r="SUM76" s="117"/>
      <c r="SUN76" s="117"/>
      <c r="SUO76" s="117"/>
      <c r="SUP76" s="117"/>
      <c r="SUQ76" s="117"/>
      <c r="SUR76" s="117"/>
      <c r="SUS76" s="117"/>
      <c r="SUT76" s="117"/>
      <c r="SUU76" s="117"/>
      <c r="SUV76" s="117"/>
      <c r="SUW76" s="117"/>
      <c r="SUX76" s="117"/>
      <c r="SUY76" s="117"/>
      <c r="SUZ76" s="117"/>
      <c r="SVA76" s="117"/>
      <c r="SVB76" s="117"/>
      <c r="SVC76" s="117"/>
      <c r="SVD76" s="117"/>
      <c r="SVE76" s="117"/>
      <c r="SVF76" s="117"/>
      <c r="SVG76" s="117"/>
      <c r="SVH76" s="117"/>
      <c r="SVI76" s="117"/>
      <c r="SVJ76" s="117"/>
      <c r="SVK76" s="117"/>
      <c r="SVL76" s="117"/>
      <c r="SVM76" s="117"/>
      <c r="SVN76" s="117"/>
      <c r="SVO76" s="117"/>
      <c r="SVP76" s="117"/>
      <c r="SVQ76" s="117"/>
      <c r="SVR76" s="117"/>
      <c r="SVS76" s="117"/>
      <c r="SVT76" s="117"/>
      <c r="SVU76" s="117"/>
      <c r="SVV76" s="117"/>
      <c r="SVW76" s="117"/>
      <c r="SVX76" s="117"/>
      <c r="SVY76" s="117"/>
      <c r="SVZ76" s="117"/>
      <c r="SWA76" s="117"/>
      <c r="SWB76" s="117"/>
      <c r="SWC76" s="117"/>
      <c r="SWD76" s="117"/>
      <c r="SWE76" s="117"/>
      <c r="SWF76" s="117"/>
      <c r="SWG76" s="117"/>
      <c r="SWH76" s="117"/>
      <c r="SWI76" s="117"/>
      <c r="SWJ76" s="117"/>
      <c r="SWK76" s="117"/>
      <c r="SWL76" s="117"/>
      <c r="SWM76" s="117"/>
      <c r="SWN76" s="117"/>
      <c r="SWO76" s="117"/>
      <c r="SWP76" s="117"/>
      <c r="SWQ76" s="117"/>
      <c r="SWR76" s="117"/>
      <c r="SWS76" s="117"/>
      <c r="SWT76" s="117"/>
      <c r="SWU76" s="117"/>
      <c r="SWV76" s="117"/>
      <c r="SWW76" s="117"/>
      <c r="SWX76" s="117"/>
      <c r="SWY76" s="117"/>
      <c r="SWZ76" s="117"/>
      <c r="SXA76" s="117"/>
      <c r="SXB76" s="117"/>
      <c r="SXC76" s="117"/>
      <c r="SXD76" s="117"/>
      <c r="SXE76" s="117"/>
      <c r="SXF76" s="117"/>
      <c r="SXG76" s="117"/>
      <c r="SXH76" s="117"/>
      <c r="SXI76" s="117"/>
      <c r="SXJ76" s="117"/>
      <c r="SXK76" s="117"/>
      <c r="SXL76" s="117"/>
      <c r="SXM76" s="117"/>
      <c r="SXN76" s="117"/>
      <c r="SXO76" s="117"/>
      <c r="SXP76" s="117"/>
      <c r="SXQ76" s="117"/>
      <c r="SXR76" s="117"/>
      <c r="SXS76" s="117"/>
      <c r="SXT76" s="117"/>
      <c r="SXU76" s="117"/>
      <c r="SXV76" s="117"/>
      <c r="SXW76" s="117"/>
      <c r="SXX76" s="117"/>
      <c r="SXY76" s="117"/>
      <c r="SXZ76" s="117"/>
      <c r="SYA76" s="117"/>
      <c r="SYB76" s="117"/>
      <c r="SYC76" s="117"/>
      <c r="SYD76" s="117"/>
      <c r="SYE76" s="117"/>
      <c r="SYF76" s="117"/>
      <c r="SYG76" s="117"/>
      <c r="SYH76" s="117"/>
      <c r="SYI76" s="117"/>
      <c r="SYJ76" s="117"/>
      <c r="SYK76" s="117"/>
      <c r="SYL76" s="117"/>
      <c r="SYM76" s="117"/>
      <c r="SYN76" s="117"/>
      <c r="SYO76" s="117"/>
      <c r="SYP76" s="117"/>
      <c r="SYQ76" s="117"/>
      <c r="SYR76" s="117"/>
      <c r="SYS76" s="117"/>
      <c r="SYT76" s="117"/>
      <c r="SYU76" s="117"/>
      <c r="SYV76" s="117"/>
      <c r="SYW76" s="117"/>
      <c r="SYX76" s="117"/>
      <c r="SYY76" s="117"/>
      <c r="SYZ76" s="117"/>
      <c r="SZA76" s="117"/>
      <c r="SZB76" s="117"/>
      <c r="SZC76" s="117"/>
      <c r="SZD76" s="117"/>
      <c r="SZE76" s="117"/>
      <c r="SZF76" s="117"/>
      <c r="SZG76" s="117"/>
      <c r="SZH76" s="117"/>
      <c r="SZI76" s="117"/>
      <c r="SZJ76" s="117"/>
      <c r="SZK76" s="117"/>
      <c r="SZL76" s="117"/>
      <c r="SZM76" s="117"/>
      <c r="SZN76" s="117"/>
      <c r="SZO76" s="117"/>
      <c r="SZP76" s="117"/>
      <c r="SZQ76" s="117"/>
      <c r="SZR76" s="117"/>
      <c r="SZS76" s="117"/>
      <c r="SZT76" s="117"/>
      <c r="SZU76" s="117"/>
      <c r="SZV76" s="117"/>
      <c r="SZW76" s="117"/>
      <c r="SZX76" s="117"/>
      <c r="SZY76" s="117"/>
      <c r="SZZ76" s="117"/>
      <c r="TAA76" s="117"/>
      <c r="TAB76" s="117"/>
      <c r="TAC76" s="117"/>
      <c r="TAD76" s="117"/>
      <c r="TAE76" s="117"/>
      <c r="TAF76" s="117"/>
      <c r="TAG76" s="117"/>
      <c r="TAH76" s="117"/>
      <c r="TAI76" s="117"/>
      <c r="TAJ76" s="117"/>
      <c r="TAK76" s="117"/>
      <c r="TAL76" s="117"/>
      <c r="TAM76" s="117"/>
      <c r="TAN76" s="117"/>
      <c r="TAO76" s="117"/>
      <c r="TAP76" s="117"/>
      <c r="TAQ76" s="117"/>
      <c r="TAR76" s="117"/>
      <c r="TAS76" s="117"/>
      <c r="TAT76" s="117"/>
      <c r="TAU76" s="117"/>
      <c r="TAV76" s="117"/>
      <c r="TAW76" s="117"/>
      <c r="TAX76" s="117"/>
      <c r="TAY76" s="117"/>
      <c r="TAZ76" s="117"/>
      <c r="TBA76" s="117"/>
      <c r="TBB76" s="117"/>
      <c r="TBC76" s="117"/>
      <c r="TBD76" s="117"/>
      <c r="TBE76" s="117"/>
      <c r="TBF76" s="117"/>
      <c r="TBG76" s="117"/>
      <c r="TBH76" s="117"/>
      <c r="TBI76" s="117"/>
      <c r="TBJ76" s="117"/>
      <c r="TBK76" s="117"/>
      <c r="TBL76" s="117"/>
      <c r="TBM76" s="117"/>
      <c r="TBN76" s="117"/>
      <c r="TBO76" s="117"/>
      <c r="TBP76" s="117"/>
      <c r="TBQ76" s="117"/>
      <c r="TBR76" s="117"/>
      <c r="TBS76" s="117"/>
      <c r="TBT76" s="117"/>
      <c r="TBU76" s="117"/>
      <c r="TBV76" s="117"/>
      <c r="TBW76" s="117"/>
      <c r="TBX76" s="117"/>
      <c r="TBY76" s="117"/>
      <c r="TBZ76" s="117"/>
      <c r="TCA76" s="117"/>
      <c r="TCB76" s="117"/>
      <c r="TCC76" s="117"/>
      <c r="TCD76" s="117"/>
      <c r="TCE76" s="117"/>
      <c r="TCF76" s="117"/>
      <c r="TCG76" s="117"/>
      <c r="TCH76" s="117"/>
      <c r="TCI76" s="117"/>
      <c r="TCJ76" s="117"/>
      <c r="TCK76" s="117"/>
      <c r="TCL76" s="117"/>
      <c r="TCM76" s="117"/>
      <c r="TCN76" s="117"/>
      <c r="TCO76" s="117"/>
      <c r="TCP76" s="117"/>
      <c r="TCQ76" s="117"/>
      <c r="TCR76" s="117"/>
      <c r="TCS76" s="117"/>
      <c r="TCT76" s="117"/>
      <c r="TCU76" s="117"/>
      <c r="TCV76" s="117"/>
      <c r="TCW76" s="117"/>
      <c r="TCX76" s="117"/>
      <c r="TCY76" s="117"/>
      <c r="TCZ76" s="117"/>
      <c r="TDA76" s="117"/>
      <c r="TDB76" s="117"/>
      <c r="TDC76" s="117"/>
      <c r="TDD76" s="117"/>
      <c r="TDE76" s="117"/>
      <c r="TDF76" s="117"/>
      <c r="TDG76" s="117"/>
      <c r="TDH76" s="117"/>
      <c r="TDI76" s="117"/>
      <c r="TDJ76" s="117"/>
      <c r="TDK76" s="117"/>
      <c r="TDL76" s="117"/>
      <c r="TDM76" s="117"/>
      <c r="TDN76" s="117"/>
      <c r="TDO76" s="117"/>
      <c r="TDP76" s="117"/>
      <c r="TDQ76" s="117"/>
      <c r="TDR76" s="117"/>
      <c r="TDS76" s="117"/>
      <c r="TDT76" s="117"/>
      <c r="TDU76" s="117"/>
      <c r="TDV76" s="117"/>
      <c r="TDW76" s="117"/>
      <c r="TDX76" s="117"/>
      <c r="TDY76" s="117"/>
      <c r="TDZ76" s="117"/>
      <c r="TEA76" s="117"/>
      <c r="TEB76" s="117"/>
      <c r="TEC76" s="117"/>
      <c r="TED76" s="117"/>
      <c r="TEE76" s="117"/>
      <c r="TEF76" s="117"/>
      <c r="TEG76" s="117"/>
      <c r="TEH76" s="117"/>
      <c r="TEI76" s="117"/>
      <c r="TEJ76" s="117"/>
      <c r="TEK76" s="117"/>
      <c r="TEL76" s="117"/>
      <c r="TEM76" s="117"/>
      <c r="TEN76" s="117"/>
      <c r="TEO76" s="117"/>
      <c r="TEP76" s="117"/>
      <c r="TEQ76" s="117"/>
      <c r="TER76" s="117"/>
      <c r="TES76" s="117"/>
      <c r="TET76" s="117"/>
      <c r="TEU76" s="117"/>
      <c r="TEV76" s="117"/>
      <c r="TEW76" s="117"/>
      <c r="TEX76" s="117"/>
      <c r="TEY76" s="117"/>
      <c r="TEZ76" s="117"/>
      <c r="TFA76" s="117"/>
      <c r="TFB76" s="117"/>
      <c r="TFC76" s="117"/>
      <c r="TFD76" s="117"/>
      <c r="TFE76" s="117"/>
      <c r="TFF76" s="117"/>
      <c r="TFG76" s="117"/>
      <c r="TFH76" s="117"/>
      <c r="TFI76" s="117"/>
      <c r="TFJ76" s="117"/>
      <c r="TFK76" s="117"/>
      <c r="TFL76" s="117"/>
      <c r="TFM76" s="117"/>
      <c r="TFN76" s="117"/>
      <c r="TFO76" s="117"/>
      <c r="TFP76" s="117"/>
      <c r="TFQ76" s="117"/>
      <c r="TFR76" s="117"/>
      <c r="TFS76" s="117"/>
      <c r="TFT76" s="117"/>
      <c r="TFU76" s="117"/>
      <c r="TFV76" s="117"/>
      <c r="TFW76" s="117"/>
      <c r="TFX76" s="117"/>
      <c r="TFY76" s="117"/>
      <c r="TFZ76" s="117"/>
      <c r="TGA76" s="117"/>
      <c r="TGB76" s="117"/>
      <c r="TGC76" s="117"/>
      <c r="TGD76" s="117"/>
      <c r="TGE76" s="117"/>
      <c r="TGF76" s="117"/>
      <c r="TGG76" s="117"/>
      <c r="TGH76" s="117"/>
      <c r="TGI76" s="117"/>
      <c r="TGJ76" s="117"/>
      <c r="TGK76" s="117"/>
      <c r="TGL76" s="117"/>
      <c r="TGM76" s="117"/>
      <c r="TGN76" s="117"/>
      <c r="TGO76" s="117"/>
      <c r="TGP76" s="117"/>
      <c r="TGQ76" s="117"/>
      <c r="TGR76" s="117"/>
      <c r="TGS76" s="117"/>
      <c r="TGT76" s="117"/>
      <c r="TGU76" s="117"/>
      <c r="TGV76" s="117"/>
      <c r="TGW76" s="117"/>
      <c r="TGX76" s="117"/>
      <c r="TGY76" s="117"/>
      <c r="TGZ76" s="117"/>
      <c r="THA76" s="117"/>
      <c r="THB76" s="117"/>
      <c r="THC76" s="117"/>
      <c r="THD76" s="117"/>
      <c r="THE76" s="117"/>
      <c r="THF76" s="117"/>
      <c r="THG76" s="117"/>
      <c r="THH76" s="117"/>
      <c r="THI76" s="117"/>
      <c r="THJ76" s="117"/>
      <c r="THK76" s="117"/>
      <c r="THL76" s="117"/>
      <c r="THM76" s="117"/>
      <c r="THN76" s="117"/>
      <c r="THO76" s="117"/>
      <c r="THP76" s="117"/>
      <c r="THQ76" s="117"/>
      <c r="THR76" s="117"/>
      <c r="THS76" s="117"/>
      <c r="THT76" s="117"/>
      <c r="THU76" s="117"/>
      <c r="THV76" s="117"/>
      <c r="THW76" s="117"/>
      <c r="THX76" s="117"/>
      <c r="THY76" s="117"/>
      <c r="THZ76" s="117"/>
      <c r="TIA76" s="117"/>
      <c r="TIB76" s="117"/>
      <c r="TIC76" s="117"/>
      <c r="TID76" s="117"/>
      <c r="TIE76" s="117"/>
      <c r="TIF76" s="117"/>
      <c r="TIG76" s="117"/>
      <c r="TIH76" s="117"/>
      <c r="TII76" s="117"/>
      <c r="TIJ76" s="117"/>
      <c r="TIK76" s="117"/>
      <c r="TIL76" s="117"/>
      <c r="TIM76" s="117"/>
      <c r="TIN76" s="117"/>
      <c r="TIO76" s="117"/>
      <c r="TIP76" s="117"/>
      <c r="TIQ76" s="117"/>
      <c r="TIR76" s="117"/>
      <c r="TIS76" s="117"/>
      <c r="TIT76" s="117"/>
      <c r="TIU76" s="117"/>
      <c r="TIV76" s="117"/>
      <c r="TIW76" s="117"/>
      <c r="TIX76" s="117"/>
      <c r="TIY76" s="117"/>
      <c r="TIZ76" s="117"/>
      <c r="TJA76" s="117"/>
      <c r="TJB76" s="117"/>
      <c r="TJC76" s="117"/>
      <c r="TJD76" s="117"/>
      <c r="TJE76" s="117"/>
      <c r="TJF76" s="117"/>
      <c r="TJG76" s="117"/>
      <c r="TJH76" s="117"/>
      <c r="TJI76" s="117"/>
      <c r="TJJ76" s="117"/>
      <c r="TJK76" s="117"/>
      <c r="TJL76" s="117"/>
      <c r="TJM76" s="117"/>
      <c r="TJN76" s="117"/>
      <c r="TJO76" s="117"/>
      <c r="TJP76" s="117"/>
      <c r="TJQ76" s="117"/>
      <c r="TJR76" s="117"/>
      <c r="TJS76" s="117"/>
      <c r="TJT76" s="117"/>
      <c r="TJU76" s="117"/>
      <c r="TJV76" s="117"/>
      <c r="TJW76" s="117"/>
      <c r="TJX76" s="117"/>
      <c r="TJY76" s="117"/>
      <c r="TJZ76" s="117"/>
      <c r="TKA76" s="117"/>
      <c r="TKB76" s="117"/>
      <c r="TKC76" s="117"/>
      <c r="TKD76" s="117"/>
      <c r="TKE76" s="117"/>
      <c r="TKF76" s="117"/>
      <c r="TKG76" s="117"/>
      <c r="TKH76" s="117"/>
      <c r="TKI76" s="117"/>
      <c r="TKJ76" s="117"/>
      <c r="TKK76" s="117"/>
      <c r="TKL76" s="117"/>
      <c r="TKM76" s="117"/>
      <c r="TKN76" s="117"/>
      <c r="TKO76" s="117"/>
      <c r="TKP76" s="117"/>
      <c r="TKQ76" s="117"/>
      <c r="TKR76" s="117"/>
      <c r="TKS76" s="117"/>
      <c r="TKT76" s="117"/>
      <c r="TKU76" s="117"/>
      <c r="TKV76" s="117"/>
      <c r="TKW76" s="117"/>
      <c r="TKX76" s="117"/>
      <c r="TKY76" s="117"/>
      <c r="TKZ76" s="117"/>
      <c r="TLA76" s="117"/>
      <c r="TLB76" s="117"/>
      <c r="TLC76" s="117"/>
      <c r="TLD76" s="117"/>
      <c r="TLE76" s="117"/>
      <c r="TLF76" s="117"/>
      <c r="TLG76" s="117"/>
      <c r="TLH76" s="117"/>
      <c r="TLI76" s="117"/>
      <c r="TLJ76" s="117"/>
      <c r="TLK76" s="117"/>
      <c r="TLL76" s="117"/>
      <c r="TLM76" s="117"/>
      <c r="TLN76" s="117"/>
      <c r="TLO76" s="117"/>
      <c r="TLP76" s="117"/>
      <c r="TLQ76" s="117"/>
      <c r="TLR76" s="117"/>
      <c r="TLS76" s="117"/>
      <c r="TLT76" s="117"/>
      <c r="TLU76" s="117"/>
      <c r="TLV76" s="117"/>
      <c r="TLW76" s="117"/>
      <c r="TLX76" s="117"/>
      <c r="TLY76" s="117"/>
      <c r="TLZ76" s="117"/>
      <c r="TMA76" s="117"/>
      <c r="TMB76" s="117"/>
      <c r="TMC76" s="117"/>
      <c r="TMD76" s="117"/>
      <c r="TME76" s="117"/>
      <c r="TMF76" s="117"/>
      <c r="TMG76" s="117"/>
      <c r="TMH76" s="117"/>
      <c r="TMI76" s="117"/>
      <c r="TMJ76" s="117"/>
      <c r="TMK76" s="117"/>
      <c r="TML76" s="117"/>
      <c r="TMM76" s="117"/>
      <c r="TMN76" s="117"/>
      <c r="TMO76" s="117"/>
      <c r="TMP76" s="117"/>
      <c r="TMQ76" s="117"/>
      <c r="TMR76" s="117"/>
      <c r="TMS76" s="117"/>
      <c r="TMT76" s="117"/>
      <c r="TMU76" s="117"/>
      <c r="TMV76" s="117"/>
      <c r="TMW76" s="117"/>
      <c r="TMX76" s="117"/>
      <c r="TMY76" s="117"/>
      <c r="TMZ76" s="117"/>
      <c r="TNA76" s="117"/>
      <c r="TNB76" s="117"/>
      <c r="TNC76" s="117"/>
      <c r="TND76" s="117"/>
      <c r="TNE76" s="117"/>
      <c r="TNF76" s="117"/>
      <c r="TNG76" s="117"/>
      <c r="TNH76" s="117"/>
      <c r="TNI76" s="117"/>
      <c r="TNJ76" s="117"/>
      <c r="TNK76" s="117"/>
      <c r="TNL76" s="117"/>
      <c r="TNM76" s="117"/>
      <c r="TNN76" s="117"/>
      <c r="TNO76" s="117"/>
      <c r="TNP76" s="117"/>
      <c r="TNQ76" s="117"/>
      <c r="TNR76" s="117"/>
      <c r="TNS76" s="117"/>
      <c r="TNT76" s="117"/>
      <c r="TNU76" s="117"/>
      <c r="TNV76" s="117"/>
      <c r="TNW76" s="117"/>
      <c r="TNX76" s="117"/>
      <c r="TNY76" s="117"/>
      <c r="TNZ76" s="117"/>
      <c r="TOA76" s="117"/>
      <c r="TOB76" s="117"/>
      <c r="TOC76" s="117"/>
      <c r="TOD76" s="117"/>
      <c r="TOE76" s="117"/>
      <c r="TOF76" s="117"/>
      <c r="TOG76" s="117"/>
      <c r="TOH76" s="117"/>
      <c r="TOI76" s="117"/>
      <c r="TOJ76" s="117"/>
      <c r="TOK76" s="117"/>
      <c r="TOL76" s="117"/>
      <c r="TOM76" s="117"/>
      <c r="TON76" s="117"/>
      <c r="TOO76" s="117"/>
      <c r="TOP76" s="117"/>
      <c r="TOQ76" s="117"/>
      <c r="TOR76" s="117"/>
      <c r="TOS76" s="117"/>
      <c r="TOT76" s="117"/>
      <c r="TOU76" s="117"/>
      <c r="TOV76" s="117"/>
      <c r="TOW76" s="117"/>
      <c r="TOX76" s="117"/>
      <c r="TOY76" s="117"/>
      <c r="TOZ76" s="117"/>
      <c r="TPA76" s="117"/>
      <c r="TPB76" s="117"/>
      <c r="TPC76" s="117"/>
      <c r="TPD76" s="117"/>
      <c r="TPE76" s="117"/>
      <c r="TPF76" s="117"/>
      <c r="TPG76" s="117"/>
      <c r="TPH76" s="117"/>
      <c r="TPI76" s="117"/>
      <c r="TPJ76" s="117"/>
      <c r="TPK76" s="117"/>
      <c r="TPL76" s="117"/>
      <c r="TPM76" s="117"/>
      <c r="TPN76" s="117"/>
      <c r="TPO76" s="117"/>
      <c r="TPP76" s="117"/>
      <c r="TPQ76" s="117"/>
      <c r="TPR76" s="117"/>
      <c r="TPS76" s="117"/>
      <c r="TPT76" s="117"/>
      <c r="TPU76" s="117"/>
      <c r="TPV76" s="117"/>
      <c r="TPW76" s="117"/>
      <c r="TPX76" s="117"/>
      <c r="TPY76" s="117"/>
      <c r="TPZ76" s="117"/>
      <c r="TQA76" s="117"/>
      <c r="TQB76" s="117"/>
      <c r="TQC76" s="117"/>
      <c r="TQD76" s="117"/>
      <c r="TQE76" s="117"/>
      <c r="TQF76" s="117"/>
      <c r="TQG76" s="117"/>
      <c r="TQH76" s="117"/>
      <c r="TQI76" s="117"/>
      <c r="TQJ76" s="117"/>
      <c r="TQK76" s="117"/>
      <c r="TQL76" s="117"/>
      <c r="TQM76" s="117"/>
      <c r="TQN76" s="117"/>
      <c r="TQO76" s="117"/>
      <c r="TQP76" s="117"/>
      <c r="TQQ76" s="117"/>
      <c r="TQR76" s="117"/>
      <c r="TQS76" s="117"/>
      <c r="TQT76" s="117"/>
      <c r="TQU76" s="117"/>
      <c r="TQV76" s="117"/>
      <c r="TQW76" s="117"/>
      <c r="TQX76" s="117"/>
      <c r="TQY76" s="117"/>
      <c r="TQZ76" s="117"/>
      <c r="TRA76" s="117"/>
      <c r="TRB76" s="117"/>
      <c r="TRC76" s="117"/>
      <c r="TRD76" s="117"/>
      <c r="TRE76" s="117"/>
      <c r="TRF76" s="117"/>
      <c r="TRG76" s="117"/>
      <c r="TRH76" s="117"/>
      <c r="TRI76" s="117"/>
      <c r="TRJ76" s="117"/>
      <c r="TRK76" s="117"/>
      <c r="TRL76" s="117"/>
      <c r="TRM76" s="117"/>
      <c r="TRN76" s="117"/>
      <c r="TRO76" s="117"/>
      <c r="TRP76" s="117"/>
      <c r="TRQ76" s="117"/>
      <c r="TRR76" s="117"/>
      <c r="TRS76" s="117"/>
      <c r="TRT76" s="117"/>
      <c r="TRU76" s="117"/>
      <c r="TRV76" s="117"/>
      <c r="TRW76" s="117"/>
      <c r="TRX76" s="117"/>
      <c r="TRY76" s="117"/>
      <c r="TRZ76" s="117"/>
      <c r="TSA76" s="117"/>
      <c r="TSB76" s="117"/>
      <c r="TSC76" s="117"/>
      <c r="TSD76" s="117"/>
      <c r="TSE76" s="117"/>
      <c r="TSF76" s="117"/>
      <c r="TSG76" s="117"/>
      <c r="TSH76" s="117"/>
      <c r="TSI76" s="117"/>
      <c r="TSJ76" s="117"/>
      <c r="TSK76" s="117"/>
      <c r="TSL76" s="117"/>
      <c r="TSM76" s="117"/>
      <c r="TSN76" s="117"/>
      <c r="TSO76" s="117"/>
      <c r="TSP76" s="117"/>
      <c r="TSQ76" s="117"/>
      <c r="TSR76" s="117"/>
      <c r="TSS76" s="117"/>
      <c r="TST76" s="117"/>
      <c r="TSU76" s="117"/>
      <c r="TSV76" s="117"/>
      <c r="TSW76" s="117"/>
      <c r="TSX76" s="117"/>
      <c r="TSY76" s="117"/>
      <c r="TSZ76" s="117"/>
      <c r="TTA76" s="117"/>
      <c r="TTB76" s="117"/>
      <c r="TTC76" s="117"/>
      <c r="TTD76" s="117"/>
      <c r="TTE76" s="117"/>
      <c r="TTF76" s="117"/>
      <c r="TTG76" s="117"/>
      <c r="TTH76" s="117"/>
      <c r="TTI76" s="117"/>
      <c r="TTJ76" s="117"/>
      <c r="TTK76" s="117"/>
      <c r="TTL76" s="117"/>
      <c r="TTM76" s="117"/>
      <c r="TTN76" s="117"/>
      <c r="TTO76" s="117"/>
      <c r="TTP76" s="117"/>
      <c r="TTQ76" s="117"/>
      <c r="TTR76" s="117"/>
      <c r="TTS76" s="117"/>
      <c r="TTT76" s="117"/>
      <c r="TTU76" s="117"/>
      <c r="TTV76" s="117"/>
      <c r="TTW76" s="117"/>
      <c r="TTX76" s="117"/>
      <c r="TTY76" s="117"/>
      <c r="TTZ76" s="117"/>
      <c r="TUA76" s="117"/>
      <c r="TUB76" s="117"/>
      <c r="TUC76" s="117"/>
      <c r="TUD76" s="117"/>
      <c r="TUE76" s="117"/>
      <c r="TUF76" s="117"/>
      <c r="TUG76" s="117"/>
      <c r="TUH76" s="117"/>
      <c r="TUI76" s="117"/>
      <c r="TUJ76" s="117"/>
      <c r="TUK76" s="117"/>
      <c r="TUL76" s="117"/>
      <c r="TUM76" s="117"/>
      <c r="TUN76" s="117"/>
      <c r="TUO76" s="117"/>
      <c r="TUP76" s="117"/>
      <c r="TUQ76" s="117"/>
      <c r="TUR76" s="117"/>
      <c r="TUS76" s="117"/>
      <c r="TUT76" s="117"/>
      <c r="TUU76" s="117"/>
      <c r="TUV76" s="117"/>
      <c r="TUW76" s="117"/>
      <c r="TUX76" s="117"/>
      <c r="TUY76" s="117"/>
      <c r="TUZ76" s="117"/>
      <c r="TVA76" s="117"/>
      <c r="TVB76" s="117"/>
      <c r="TVC76" s="117"/>
      <c r="TVD76" s="117"/>
      <c r="TVE76" s="117"/>
      <c r="TVF76" s="117"/>
      <c r="TVG76" s="117"/>
      <c r="TVH76" s="117"/>
      <c r="TVI76" s="117"/>
      <c r="TVJ76" s="117"/>
      <c r="TVK76" s="117"/>
      <c r="TVL76" s="117"/>
      <c r="TVM76" s="117"/>
      <c r="TVN76" s="117"/>
      <c r="TVO76" s="117"/>
      <c r="TVP76" s="117"/>
      <c r="TVQ76" s="117"/>
      <c r="TVR76" s="117"/>
      <c r="TVS76" s="117"/>
      <c r="TVT76" s="117"/>
      <c r="TVU76" s="117"/>
      <c r="TVV76" s="117"/>
      <c r="TVW76" s="117"/>
      <c r="TVX76" s="117"/>
      <c r="TVY76" s="117"/>
      <c r="TVZ76" s="117"/>
      <c r="TWA76" s="117"/>
      <c r="TWB76" s="117"/>
      <c r="TWC76" s="117"/>
      <c r="TWD76" s="117"/>
      <c r="TWE76" s="117"/>
      <c r="TWF76" s="117"/>
      <c r="TWG76" s="117"/>
      <c r="TWH76" s="117"/>
      <c r="TWI76" s="117"/>
      <c r="TWJ76" s="117"/>
      <c r="TWK76" s="117"/>
      <c r="TWL76" s="117"/>
      <c r="TWM76" s="117"/>
      <c r="TWN76" s="117"/>
      <c r="TWO76" s="117"/>
      <c r="TWP76" s="117"/>
      <c r="TWQ76" s="117"/>
      <c r="TWR76" s="117"/>
      <c r="TWS76" s="117"/>
      <c r="TWT76" s="117"/>
      <c r="TWU76" s="117"/>
      <c r="TWV76" s="117"/>
      <c r="TWW76" s="117"/>
      <c r="TWX76" s="117"/>
      <c r="TWY76" s="117"/>
      <c r="TWZ76" s="117"/>
      <c r="TXA76" s="117"/>
      <c r="TXB76" s="117"/>
      <c r="TXC76" s="117"/>
      <c r="TXD76" s="117"/>
      <c r="TXE76" s="117"/>
      <c r="TXF76" s="117"/>
      <c r="TXG76" s="117"/>
      <c r="TXH76" s="117"/>
      <c r="TXI76" s="117"/>
      <c r="TXJ76" s="117"/>
      <c r="TXK76" s="117"/>
      <c r="TXL76" s="117"/>
      <c r="TXM76" s="117"/>
      <c r="TXN76" s="117"/>
      <c r="TXO76" s="117"/>
      <c r="TXP76" s="117"/>
      <c r="TXQ76" s="117"/>
      <c r="TXR76" s="117"/>
      <c r="TXS76" s="117"/>
      <c r="TXT76" s="117"/>
      <c r="TXU76" s="117"/>
      <c r="TXV76" s="117"/>
      <c r="TXW76" s="117"/>
      <c r="TXX76" s="117"/>
      <c r="TXY76" s="117"/>
      <c r="TXZ76" s="117"/>
      <c r="TYA76" s="117"/>
      <c r="TYB76" s="117"/>
      <c r="TYC76" s="117"/>
      <c r="TYD76" s="117"/>
      <c r="TYE76" s="117"/>
      <c r="TYF76" s="117"/>
      <c r="TYG76" s="117"/>
      <c r="TYH76" s="117"/>
      <c r="TYI76" s="117"/>
      <c r="TYJ76" s="117"/>
      <c r="TYK76" s="117"/>
      <c r="TYL76" s="117"/>
      <c r="TYM76" s="117"/>
      <c r="TYN76" s="117"/>
      <c r="TYO76" s="117"/>
      <c r="TYP76" s="117"/>
      <c r="TYQ76" s="117"/>
      <c r="TYR76" s="117"/>
      <c r="TYS76" s="117"/>
      <c r="TYT76" s="117"/>
      <c r="TYU76" s="117"/>
      <c r="TYV76" s="117"/>
      <c r="TYW76" s="117"/>
      <c r="TYX76" s="117"/>
      <c r="TYY76" s="117"/>
      <c r="TYZ76" s="117"/>
      <c r="TZA76" s="117"/>
      <c r="TZB76" s="117"/>
      <c r="TZC76" s="117"/>
      <c r="TZD76" s="117"/>
      <c r="TZE76" s="117"/>
      <c r="TZF76" s="117"/>
      <c r="TZG76" s="117"/>
      <c r="TZH76" s="117"/>
      <c r="TZI76" s="117"/>
      <c r="TZJ76" s="117"/>
      <c r="TZK76" s="117"/>
      <c r="TZL76" s="117"/>
      <c r="TZM76" s="117"/>
      <c r="TZN76" s="117"/>
      <c r="TZO76" s="117"/>
      <c r="TZP76" s="117"/>
      <c r="TZQ76" s="117"/>
      <c r="TZR76" s="117"/>
      <c r="TZS76" s="117"/>
      <c r="TZT76" s="117"/>
      <c r="TZU76" s="117"/>
      <c r="TZV76" s="117"/>
      <c r="TZW76" s="117"/>
      <c r="TZX76" s="117"/>
      <c r="TZY76" s="117"/>
      <c r="TZZ76" s="117"/>
      <c r="UAA76" s="117"/>
      <c r="UAB76" s="117"/>
      <c r="UAC76" s="117"/>
      <c r="UAD76" s="117"/>
      <c r="UAE76" s="117"/>
      <c r="UAF76" s="117"/>
      <c r="UAG76" s="117"/>
      <c r="UAH76" s="117"/>
      <c r="UAI76" s="117"/>
      <c r="UAJ76" s="117"/>
      <c r="UAK76" s="117"/>
      <c r="UAL76" s="117"/>
      <c r="UAM76" s="117"/>
      <c r="UAN76" s="117"/>
      <c r="UAO76" s="117"/>
      <c r="UAP76" s="117"/>
      <c r="UAQ76" s="117"/>
      <c r="UAR76" s="117"/>
      <c r="UAS76" s="117"/>
      <c r="UAT76" s="117"/>
      <c r="UAU76" s="117"/>
      <c r="UAV76" s="117"/>
      <c r="UAW76" s="117"/>
      <c r="UAX76" s="117"/>
      <c r="UAY76" s="117"/>
      <c r="UAZ76" s="117"/>
      <c r="UBA76" s="117"/>
      <c r="UBB76" s="117"/>
      <c r="UBC76" s="117"/>
      <c r="UBD76" s="117"/>
      <c r="UBE76" s="117"/>
      <c r="UBF76" s="117"/>
      <c r="UBG76" s="117"/>
      <c r="UBH76" s="117"/>
      <c r="UBI76" s="117"/>
      <c r="UBJ76" s="117"/>
      <c r="UBK76" s="117"/>
      <c r="UBL76" s="117"/>
      <c r="UBM76" s="117"/>
      <c r="UBN76" s="117"/>
      <c r="UBO76" s="117"/>
      <c r="UBP76" s="117"/>
      <c r="UBQ76" s="117"/>
      <c r="UBR76" s="117"/>
      <c r="UBS76" s="117"/>
      <c r="UBT76" s="117"/>
      <c r="UBU76" s="117"/>
      <c r="UBV76" s="117"/>
      <c r="UBW76" s="117"/>
      <c r="UBX76" s="117"/>
      <c r="UBY76" s="117"/>
      <c r="UBZ76" s="117"/>
      <c r="UCA76" s="117"/>
      <c r="UCB76" s="117"/>
      <c r="UCC76" s="117"/>
      <c r="UCD76" s="117"/>
      <c r="UCE76" s="117"/>
      <c r="UCF76" s="117"/>
      <c r="UCG76" s="117"/>
      <c r="UCH76" s="117"/>
      <c r="UCI76" s="117"/>
      <c r="UCJ76" s="117"/>
      <c r="UCK76" s="117"/>
      <c r="UCL76" s="117"/>
      <c r="UCM76" s="117"/>
      <c r="UCN76" s="117"/>
      <c r="UCO76" s="117"/>
      <c r="UCP76" s="117"/>
      <c r="UCQ76" s="117"/>
      <c r="UCR76" s="117"/>
      <c r="UCS76" s="117"/>
      <c r="UCT76" s="117"/>
      <c r="UCU76" s="117"/>
      <c r="UCV76" s="117"/>
      <c r="UCW76" s="117"/>
      <c r="UCX76" s="117"/>
      <c r="UCY76" s="117"/>
      <c r="UCZ76" s="117"/>
      <c r="UDA76" s="117"/>
      <c r="UDB76" s="117"/>
      <c r="UDC76" s="117"/>
      <c r="UDD76" s="117"/>
      <c r="UDE76" s="117"/>
      <c r="UDF76" s="117"/>
      <c r="UDG76" s="117"/>
      <c r="UDH76" s="117"/>
      <c r="UDI76" s="117"/>
      <c r="UDJ76" s="117"/>
      <c r="UDK76" s="117"/>
      <c r="UDL76" s="117"/>
      <c r="UDM76" s="117"/>
      <c r="UDN76" s="117"/>
      <c r="UDO76" s="117"/>
      <c r="UDP76" s="117"/>
      <c r="UDQ76" s="117"/>
      <c r="UDR76" s="117"/>
      <c r="UDS76" s="117"/>
      <c r="UDT76" s="117"/>
      <c r="UDU76" s="117"/>
      <c r="UDV76" s="117"/>
      <c r="UDW76" s="117"/>
      <c r="UDX76" s="117"/>
      <c r="UDY76" s="117"/>
      <c r="UDZ76" s="117"/>
      <c r="UEA76" s="117"/>
      <c r="UEB76" s="117"/>
      <c r="UEC76" s="117"/>
      <c r="UED76" s="117"/>
      <c r="UEE76" s="117"/>
      <c r="UEF76" s="117"/>
      <c r="UEG76" s="117"/>
      <c r="UEH76" s="117"/>
      <c r="UEI76" s="117"/>
      <c r="UEJ76" s="117"/>
      <c r="UEK76" s="117"/>
      <c r="UEL76" s="117"/>
      <c r="UEM76" s="117"/>
      <c r="UEN76" s="117"/>
      <c r="UEO76" s="117"/>
      <c r="UEP76" s="117"/>
      <c r="UEQ76" s="117"/>
      <c r="UER76" s="117"/>
      <c r="UES76" s="117"/>
      <c r="UET76" s="117"/>
      <c r="UEU76" s="117"/>
      <c r="UEV76" s="117"/>
      <c r="UEW76" s="117"/>
      <c r="UEX76" s="117"/>
      <c r="UEY76" s="117"/>
      <c r="UEZ76" s="117"/>
      <c r="UFA76" s="117"/>
      <c r="UFB76" s="117"/>
      <c r="UFC76" s="117"/>
      <c r="UFD76" s="117"/>
      <c r="UFE76" s="117"/>
      <c r="UFF76" s="117"/>
      <c r="UFG76" s="117"/>
      <c r="UFH76" s="117"/>
      <c r="UFI76" s="117"/>
      <c r="UFJ76" s="117"/>
      <c r="UFK76" s="117"/>
      <c r="UFL76" s="117"/>
      <c r="UFM76" s="117"/>
      <c r="UFN76" s="117"/>
      <c r="UFO76" s="117"/>
      <c r="UFP76" s="117"/>
      <c r="UFQ76" s="117"/>
      <c r="UFR76" s="117"/>
      <c r="UFS76" s="117"/>
      <c r="UFT76" s="117"/>
      <c r="UFU76" s="117"/>
      <c r="UFV76" s="117"/>
      <c r="UFW76" s="117"/>
      <c r="UFX76" s="117"/>
      <c r="UFY76" s="117"/>
      <c r="UFZ76" s="117"/>
      <c r="UGA76" s="117"/>
      <c r="UGB76" s="117"/>
      <c r="UGC76" s="117"/>
      <c r="UGD76" s="117"/>
      <c r="UGE76" s="117"/>
      <c r="UGF76" s="117"/>
      <c r="UGG76" s="117"/>
      <c r="UGH76" s="117"/>
      <c r="UGI76" s="117"/>
      <c r="UGJ76" s="117"/>
      <c r="UGK76" s="117"/>
      <c r="UGL76" s="117"/>
      <c r="UGM76" s="117"/>
      <c r="UGN76" s="117"/>
      <c r="UGO76" s="117"/>
      <c r="UGP76" s="117"/>
      <c r="UGQ76" s="117"/>
      <c r="UGR76" s="117"/>
      <c r="UGS76" s="117"/>
      <c r="UGT76" s="117"/>
      <c r="UGU76" s="117"/>
      <c r="UGV76" s="117"/>
      <c r="UGW76" s="117"/>
      <c r="UGX76" s="117"/>
      <c r="UGY76" s="117"/>
      <c r="UGZ76" s="117"/>
      <c r="UHA76" s="117"/>
      <c r="UHB76" s="117"/>
      <c r="UHC76" s="117"/>
      <c r="UHD76" s="117"/>
      <c r="UHE76" s="117"/>
      <c r="UHF76" s="117"/>
      <c r="UHG76" s="117"/>
      <c r="UHH76" s="117"/>
      <c r="UHI76" s="117"/>
      <c r="UHJ76" s="117"/>
      <c r="UHK76" s="117"/>
      <c r="UHL76" s="117"/>
      <c r="UHM76" s="117"/>
      <c r="UHN76" s="117"/>
      <c r="UHO76" s="117"/>
      <c r="UHP76" s="117"/>
      <c r="UHQ76" s="117"/>
      <c r="UHR76" s="117"/>
      <c r="UHS76" s="117"/>
      <c r="UHT76" s="117"/>
      <c r="UHU76" s="117"/>
      <c r="UHV76" s="117"/>
      <c r="UHW76" s="117"/>
      <c r="UHX76" s="117"/>
      <c r="UHY76" s="117"/>
      <c r="UHZ76" s="117"/>
      <c r="UIA76" s="117"/>
      <c r="UIB76" s="117"/>
      <c r="UIC76" s="117"/>
      <c r="UID76" s="117"/>
      <c r="UIE76" s="117"/>
      <c r="UIF76" s="117"/>
      <c r="UIG76" s="117"/>
      <c r="UIH76" s="117"/>
      <c r="UII76" s="117"/>
      <c r="UIJ76" s="117"/>
      <c r="UIK76" s="117"/>
      <c r="UIL76" s="117"/>
      <c r="UIM76" s="117"/>
      <c r="UIN76" s="117"/>
      <c r="UIO76" s="117"/>
      <c r="UIP76" s="117"/>
      <c r="UIQ76" s="117"/>
      <c r="UIR76" s="117"/>
      <c r="UIS76" s="117"/>
      <c r="UIT76" s="117"/>
      <c r="UIU76" s="117"/>
      <c r="UIV76" s="117"/>
      <c r="UIW76" s="117"/>
      <c r="UIX76" s="117"/>
      <c r="UIY76" s="117"/>
      <c r="UIZ76" s="117"/>
      <c r="UJA76" s="117"/>
      <c r="UJB76" s="117"/>
      <c r="UJC76" s="117"/>
      <c r="UJD76" s="117"/>
      <c r="UJE76" s="117"/>
      <c r="UJF76" s="117"/>
      <c r="UJG76" s="117"/>
      <c r="UJH76" s="117"/>
      <c r="UJI76" s="117"/>
      <c r="UJJ76" s="117"/>
      <c r="UJK76" s="117"/>
      <c r="UJL76" s="117"/>
      <c r="UJM76" s="117"/>
      <c r="UJN76" s="117"/>
      <c r="UJO76" s="117"/>
      <c r="UJP76" s="117"/>
      <c r="UJQ76" s="117"/>
      <c r="UJR76" s="117"/>
      <c r="UJS76" s="117"/>
      <c r="UJT76" s="117"/>
      <c r="UJU76" s="117"/>
      <c r="UJV76" s="117"/>
      <c r="UJW76" s="117"/>
      <c r="UJX76" s="117"/>
      <c r="UJY76" s="117"/>
      <c r="UJZ76" s="117"/>
      <c r="UKA76" s="117"/>
      <c r="UKB76" s="117"/>
      <c r="UKC76" s="117"/>
      <c r="UKD76" s="117"/>
      <c r="UKE76" s="117"/>
      <c r="UKF76" s="117"/>
      <c r="UKG76" s="117"/>
      <c r="UKH76" s="117"/>
      <c r="UKI76" s="117"/>
      <c r="UKJ76" s="117"/>
      <c r="UKK76" s="117"/>
      <c r="UKL76" s="117"/>
      <c r="UKM76" s="117"/>
      <c r="UKN76" s="117"/>
      <c r="UKO76" s="117"/>
      <c r="UKP76" s="117"/>
      <c r="UKQ76" s="117"/>
      <c r="UKR76" s="117"/>
      <c r="UKS76" s="117"/>
      <c r="UKT76" s="117"/>
      <c r="UKU76" s="117"/>
      <c r="UKV76" s="117"/>
      <c r="UKW76" s="117"/>
      <c r="UKX76" s="117"/>
      <c r="UKY76" s="117"/>
      <c r="UKZ76" s="117"/>
      <c r="ULA76" s="117"/>
      <c r="ULB76" s="117"/>
      <c r="ULC76" s="117"/>
      <c r="ULD76" s="117"/>
      <c r="ULE76" s="117"/>
      <c r="ULF76" s="117"/>
      <c r="ULG76" s="117"/>
      <c r="ULH76" s="117"/>
      <c r="ULI76" s="117"/>
      <c r="ULJ76" s="117"/>
      <c r="ULK76" s="117"/>
      <c r="ULL76" s="117"/>
      <c r="ULM76" s="117"/>
      <c r="ULN76" s="117"/>
      <c r="ULO76" s="117"/>
      <c r="ULP76" s="117"/>
      <c r="ULQ76" s="117"/>
      <c r="ULR76" s="117"/>
      <c r="ULS76" s="117"/>
      <c r="ULT76" s="117"/>
      <c r="ULU76" s="117"/>
      <c r="ULV76" s="117"/>
      <c r="ULW76" s="117"/>
      <c r="ULX76" s="117"/>
      <c r="ULY76" s="117"/>
      <c r="ULZ76" s="117"/>
      <c r="UMA76" s="117"/>
      <c r="UMB76" s="117"/>
      <c r="UMC76" s="117"/>
      <c r="UMD76" s="117"/>
      <c r="UME76" s="117"/>
      <c r="UMF76" s="117"/>
      <c r="UMG76" s="117"/>
      <c r="UMH76" s="117"/>
      <c r="UMI76" s="117"/>
      <c r="UMJ76" s="117"/>
      <c r="UMK76" s="117"/>
      <c r="UML76" s="117"/>
      <c r="UMM76" s="117"/>
      <c r="UMN76" s="117"/>
      <c r="UMO76" s="117"/>
      <c r="UMP76" s="117"/>
      <c r="UMQ76" s="117"/>
      <c r="UMR76" s="117"/>
      <c r="UMS76" s="117"/>
      <c r="UMT76" s="117"/>
      <c r="UMU76" s="117"/>
      <c r="UMV76" s="117"/>
      <c r="UMW76" s="117"/>
      <c r="UMX76" s="117"/>
      <c r="UMY76" s="117"/>
      <c r="UMZ76" s="117"/>
      <c r="UNA76" s="117"/>
      <c r="UNB76" s="117"/>
      <c r="UNC76" s="117"/>
      <c r="UND76" s="117"/>
      <c r="UNE76" s="117"/>
      <c r="UNF76" s="117"/>
      <c r="UNG76" s="117"/>
      <c r="UNH76" s="117"/>
      <c r="UNI76" s="117"/>
      <c r="UNJ76" s="117"/>
      <c r="UNK76" s="117"/>
      <c r="UNL76" s="117"/>
      <c r="UNM76" s="117"/>
      <c r="UNN76" s="117"/>
      <c r="UNO76" s="117"/>
      <c r="UNP76" s="117"/>
      <c r="UNQ76" s="117"/>
      <c r="UNR76" s="117"/>
      <c r="UNS76" s="117"/>
      <c r="UNT76" s="117"/>
      <c r="UNU76" s="117"/>
      <c r="UNV76" s="117"/>
      <c r="UNW76" s="117"/>
      <c r="UNX76" s="117"/>
      <c r="UNY76" s="117"/>
      <c r="UNZ76" s="117"/>
      <c r="UOA76" s="117"/>
      <c r="UOB76" s="117"/>
      <c r="UOC76" s="117"/>
      <c r="UOD76" s="117"/>
      <c r="UOE76" s="117"/>
      <c r="UOF76" s="117"/>
      <c r="UOG76" s="117"/>
      <c r="UOH76" s="117"/>
      <c r="UOI76" s="117"/>
      <c r="UOJ76" s="117"/>
      <c r="UOK76" s="117"/>
      <c r="UOL76" s="117"/>
      <c r="UOM76" s="117"/>
      <c r="UON76" s="117"/>
      <c r="UOO76" s="117"/>
      <c r="UOP76" s="117"/>
      <c r="UOQ76" s="117"/>
      <c r="UOR76" s="117"/>
      <c r="UOS76" s="117"/>
      <c r="UOT76" s="117"/>
      <c r="UOU76" s="117"/>
      <c r="UOV76" s="117"/>
      <c r="UOW76" s="117"/>
      <c r="UOX76" s="117"/>
      <c r="UOY76" s="117"/>
      <c r="UOZ76" s="117"/>
      <c r="UPA76" s="117"/>
      <c r="UPB76" s="117"/>
      <c r="UPC76" s="117"/>
      <c r="UPD76" s="117"/>
      <c r="UPE76" s="117"/>
      <c r="UPF76" s="117"/>
      <c r="UPG76" s="117"/>
      <c r="UPH76" s="117"/>
      <c r="UPI76" s="117"/>
      <c r="UPJ76" s="117"/>
      <c r="UPK76" s="117"/>
      <c r="UPL76" s="117"/>
      <c r="UPM76" s="117"/>
      <c r="UPN76" s="117"/>
      <c r="UPO76" s="117"/>
      <c r="UPP76" s="117"/>
      <c r="UPQ76" s="117"/>
      <c r="UPR76" s="117"/>
      <c r="UPS76" s="117"/>
      <c r="UPT76" s="117"/>
      <c r="UPU76" s="117"/>
      <c r="UPV76" s="117"/>
      <c r="UPW76" s="117"/>
      <c r="UPX76" s="117"/>
      <c r="UPY76" s="117"/>
      <c r="UPZ76" s="117"/>
      <c r="UQA76" s="117"/>
      <c r="UQB76" s="117"/>
      <c r="UQC76" s="117"/>
      <c r="UQD76" s="117"/>
      <c r="UQE76" s="117"/>
      <c r="UQF76" s="117"/>
      <c r="UQG76" s="117"/>
      <c r="UQH76" s="117"/>
      <c r="UQI76" s="117"/>
      <c r="UQJ76" s="117"/>
      <c r="UQK76" s="117"/>
      <c r="UQL76" s="117"/>
      <c r="UQM76" s="117"/>
      <c r="UQN76" s="117"/>
      <c r="UQO76" s="117"/>
      <c r="UQP76" s="117"/>
      <c r="UQQ76" s="117"/>
      <c r="UQR76" s="117"/>
      <c r="UQS76" s="117"/>
      <c r="UQT76" s="117"/>
      <c r="UQU76" s="117"/>
      <c r="UQV76" s="117"/>
      <c r="UQW76" s="117"/>
      <c r="UQX76" s="117"/>
      <c r="UQY76" s="117"/>
      <c r="UQZ76" s="117"/>
      <c r="URA76" s="117"/>
      <c r="URB76" s="117"/>
      <c r="URC76" s="117"/>
      <c r="URD76" s="117"/>
      <c r="URE76" s="117"/>
      <c r="URF76" s="117"/>
      <c r="URG76" s="117"/>
      <c r="URH76" s="117"/>
      <c r="URI76" s="117"/>
      <c r="URJ76" s="117"/>
      <c r="URK76" s="117"/>
      <c r="URL76" s="117"/>
      <c r="URM76" s="117"/>
      <c r="URN76" s="117"/>
      <c r="URO76" s="117"/>
      <c r="URP76" s="117"/>
      <c r="URQ76" s="117"/>
      <c r="URR76" s="117"/>
      <c r="URS76" s="117"/>
      <c r="URT76" s="117"/>
      <c r="URU76" s="117"/>
      <c r="URV76" s="117"/>
      <c r="URW76" s="117"/>
      <c r="URX76" s="117"/>
      <c r="URY76" s="117"/>
      <c r="URZ76" s="117"/>
      <c r="USA76" s="117"/>
      <c r="USB76" s="117"/>
      <c r="USC76" s="117"/>
      <c r="USD76" s="117"/>
      <c r="USE76" s="117"/>
      <c r="USF76" s="117"/>
      <c r="USG76" s="117"/>
      <c r="USH76" s="117"/>
      <c r="USI76" s="117"/>
      <c r="USJ76" s="117"/>
      <c r="USK76" s="117"/>
      <c r="USL76" s="117"/>
      <c r="USM76" s="117"/>
      <c r="USN76" s="117"/>
      <c r="USO76" s="117"/>
      <c r="USP76" s="117"/>
      <c r="USQ76" s="117"/>
      <c r="USR76" s="117"/>
      <c r="USS76" s="117"/>
      <c r="UST76" s="117"/>
      <c r="USU76" s="117"/>
      <c r="USV76" s="117"/>
      <c r="USW76" s="117"/>
      <c r="USX76" s="117"/>
      <c r="USY76" s="117"/>
      <c r="USZ76" s="117"/>
      <c r="UTA76" s="117"/>
      <c r="UTB76" s="117"/>
      <c r="UTC76" s="117"/>
      <c r="UTD76" s="117"/>
      <c r="UTE76" s="117"/>
      <c r="UTF76" s="117"/>
      <c r="UTG76" s="117"/>
      <c r="UTH76" s="117"/>
      <c r="UTI76" s="117"/>
      <c r="UTJ76" s="117"/>
      <c r="UTK76" s="117"/>
      <c r="UTL76" s="117"/>
      <c r="UTM76" s="117"/>
      <c r="UTN76" s="117"/>
      <c r="UTO76" s="117"/>
      <c r="UTP76" s="117"/>
      <c r="UTQ76" s="117"/>
      <c r="UTR76" s="117"/>
      <c r="UTS76" s="117"/>
      <c r="UTT76" s="117"/>
      <c r="UTU76" s="117"/>
      <c r="UTV76" s="117"/>
      <c r="UTW76" s="117"/>
      <c r="UTX76" s="117"/>
      <c r="UTY76" s="117"/>
      <c r="UTZ76" s="117"/>
      <c r="UUA76" s="117"/>
      <c r="UUB76" s="117"/>
      <c r="UUC76" s="117"/>
      <c r="UUD76" s="117"/>
      <c r="UUE76" s="117"/>
      <c r="UUF76" s="117"/>
      <c r="UUG76" s="117"/>
      <c r="UUH76" s="117"/>
      <c r="UUI76" s="117"/>
      <c r="UUJ76" s="117"/>
      <c r="UUK76" s="117"/>
      <c r="UUL76" s="117"/>
      <c r="UUM76" s="117"/>
      <c r="UUN76" s="117"/>
      <c r="UUO76" s="117"/>
      <c r="UUP76" s="117"/>
      <c r="UUQ76" s="117"/>
      <c r="UUR76" s="117"/>
      <c r="UUS76" s="117"/>
      <c r="UUT76" s="117"/>
      <c r="UUU76" s="117"/>
      <c r="UUV76" s="117"/>
      <c r="UUW76" s="117"/>
      <c r="UUX76" s="117"/>
      <c r="UUY76" s="117"/>
      <c r="UUZ76" s="117"/>
      <c r="UVA76" s="117"/>
      <c r="UVB76" s="117"/>
      <c r="UVC76" s="117"/>
      <c r="UVD76" s="117"/>
      <c r="UVE76" s="117"/>
      <c r="UVF76" s="117"/>
      <c r="UVG76" s="117"/>
      <c r="UVH76" s="117"/>
      <c r="UVI76" s="117"/>
      <c r="UVJ76" s="117"/>
      <c r="UVK76" s="117"/>
      <c r="UVL76" s="117"/>
      <c r="UVM76" s="117"/>
      <c r="UVN76" s="117"/>
      <c r="UVO76" s="117"/>
      <c r="UVP76" s="117"/>
      <c r="UVQ76" s="117"/>
      <c r="UVR76" s="117"/>
      <c r="UVS76" s="117"/>
      <c r="UVT76" s="117"/>
      <c r="UVU76" s="117"/>
      <c r="UVV76" s="117"/>
      <c r="UVW76" s="117"/>
      <c r="UVX76" s="117"/>
      <c r="UVY76" s="117"/>
      <c r="UVZ76" s="117"/>
      <c r="UWA76" s="117"/>
      <c r="UWB76" s="117"/>
      <c r="UWC76" s="117"/>
      <c r="UWD76" s="117"/>
      <c r="UWE76" s="117"/>
      <c r="UWF76" s="117"/>
      <c r="UWG76" s="117"/>
      <c r="UWH76" s="117"/>
      <c r="UWI76" s="117"/>
      <c r="UWJ76" s="117"/>
      <c r="UWK76" s="117"/>
      <c r="UWL76" s="117"/>
      <c r="UWM76" s="117"/>
      <c r="UWN76" s="117"/>
      <c r="UWO76" s="117"/>
      <c r="UWP76" s="117"/>
      <c r="UWQ76" s="117"/>
      <c r="UWR76" s="117"/>
      <c r="UWS76" s="117"/>
      <c r="UWT76" s="117"/>
      <c r="UWU76" s="117"/>
      <c r="UWV76" s="117"/>
      <c r="UWW76" s="117"/>
      <c r="UWX76" s="117"/>
      <c r="UWY76" s="117"/>
      <c r="UWZ76" s="117"/>
      <c r="UXA76" s="117"/>
      <c r="UXB76" s="117"/>
      <c r="UXC76" s="117"/>
      <c r="UXD76" s="117"/>
      <c r="UXE76" s="117"/>
      <c r="UXF76" s="117"/>
      <c r="UXG76" s="117"/>
      <c r="UXH76" s="117"/>
      <c r="UXI76" s="117"/>
      <c r="UXJ76" s="117"/>
      <c r="UXK76" s="117"/>
      <c r="UXL76" s="117"/>
      <c r="UXM76" s="117"/>
      <c r="UXN76" s="117"/>
      <c r="UXO76" s="117"/>
      <c r="UXP76" s="117"/>
      <c r="UXQ76" s="117"/>
      <c r="UXR76" s="117"/>
      <c r="UXS76" s="117"/>
      <c r="UXT76" s="117"/>
      <c r="UXU76" s="117"/>
      <c r="UXV76" s="117"/>
      <c r="UXW76" s="117"/>
      <c r="UXX76" s="117"/>
      <c r="UXY76" s="117"/>
      <c r="UXZ76" s="117"/>
      <c r="UYA76" s="117"/>
      <c r="UYB76" s="117"/>
      <c r="UYC76" s="117"/>
      <c r="UYD76" s="117"/>
      <c r="UYE76" s="117"/>
      <c r="UYF76" s="117"/>
      <c r="UYG76" s="117"/>
      <c r="UYH76" s="117"/>
      <c r="UYI76" s="117"/>
      <c r="UYJ76" s="117"/>
      <c r="UYK76" s="117"/>
      <c r="UYL76" s="117"/>
      <c r="UYM76" s="117"/>
      <c r="UYN76" s="117"/>
      <c r="UYO76" s="117"/>
      <c r="UYP76" s="117"/>
      <c r="UYQ76" s="117"/>
      <c r="UYR76" s="117"/>
      <c r="UYS76" s="117"/>
      <c r="UYT76" s="117"/>
      <c r="UYU76" s="117"/>
      <c r="UYV76" s="117"/>
      <c r="UYW76" s="117"/>
      <c r="UYX76" s="117"/>
      <c r="UYY76" s="117"/>
      <c r="UYZ76" s="117"/>
      <c r="UZA76" s="117"/>
      <c r="UZB76" s="117"/>
      <c r="UZC76" s="117"/>
      <c r="UZD76" s="117"/>
      <c r="UZE76" s="117"/>
      <c r="UZF76" s="117"/>
      <c r="UZG76" s="117"/>
      <c r="UZH76" s="117"/>
      <c r="UZI76" s="117"/>
      <c r="UZJ76" s="117"/>
      <c r="UZK76" s="117"/>
      <c r="UZL76" s="117"/>
      <c r="UZM76" s="117"/>
      <c r="UZN76" s="117"/>
      <c r="UZO76" s="117"/>
      <c r="UZP76" s="117"/>
      <c r="UZQ76" s="117"/>
      <c r="UZR76" s="117"/>
      <c r="UZS76" s="117"/>
      <c r="UZT76" s="117"/>
      <c r="UZU76" s="117"/>
      <c r="UZV76" s="117"/>
      <c r="UZW76" s="117"/>
      <c r="UZX76" s="117"/>
      <c r="UZY76" s="117"/>
      <c r="UZZ76" s="117"/>
      <c r="VAA76" s="117"/>
      <c r="VAB76" s="117"/>
      <c r="VAC76" s="117"/>
      <c r="VAD76" s="117"/>
      <c r="VAE76" s="117"/>
      <c r="VAF76" s="117"/>
      <c r="VAG76" s="117"/>
      <c r="VAH76" s="117"/>
      <c r="VAI76" s="117"/>
      <c r="VAJ76" s="117"/>
      <c r="VAK76" s="117"/>
      <c r="VAL76" s="117"/>
      <c r="VAM76" s="117"/>
      <c r="VAN76" s="117"/>
      <c r="VAO76" s="117"/>
      <c r="VAP76" s="117"/>
      <c r="VAQ76" s="117"/>
      <c r="VAR76" s="117"/>
      <c r="VAS76" s="117"/>
      <c r="VAT76" s="117"/>
      <c r="VAU76" s="117"/>
      <c r="VAV76" s="117"/>
      <c r="VAW76" s="117"/>
      <c r="VAX76" s="117"/>
      <c r="VAY76" s="117"/>
      <c r="VAZ76" s="117"/>
      <c r="VBA76" s="117"/>
      <c r="VBB76" s="117"/>
      <c r="VBC76" s="117"/>
      <c r="VBD76" s="117"/>
      <c r="VBE76" s="117"/>
      <c r="VBF76" s="117"/>
      <c r="VBG76" s="117"/>
      <c r="VBH76" s="117"/>
      <c r="VBI76" s="117"/>
      <c r="VBJ76" s="117"/>
      <c r="VBK76" s="117"/>
      <c r="VBL76" s="117"/>
      <c r="VBM76" s="117"/>
      <c r="VBN76" s="117"/>
      <c r="VBO76" s="117"/>
      <c r="VBP76" s="117"/>
      <c r="VBQ76" s="117"/>
      <c r="VBR76" s="117"/>
      <c r="VBS76" s="117"/>
      <c r="VBT76" s="117"/>
      <c r="VBU76" s="117"/>
      <c r="VBV76" s="117"/>
      <c r="VBW76" s="117"/>
      <c r="VBX76" s="117"/>
      <c r="VBY76" s="117"/>
      <c r="VBZ76" s="117"/>
      <c r="VCA76" s="117"/>
      <c r="VCB76" s="117"/>
      <c r="VCC76" s="117"/>
      <c r="VCD76" s="117"/>
      <c r="VCE76" s="117"/>
      <c r="VCF76" s="117"/>
      <c r="VCG76" s="117"/>
      <c r="VCH76" s="117"/>
      <c r="VCI76" s="117"/>
      <c r="VCJ76" s="117"/>
      <c r="VCK76" s="117"/>
      <c r="VCL76" s="117"/>
      <c r="VCM76" s="117"/>
      <c r="VCN76" s="117"/>
      <c r="VCO76" s="117"/>
      <c r="VCP76" s="117"/>
      <c r="VCQ76" s="117"/>
      <c r="VCR76" s="117"/>
      <c r="VCS76" s="117"/>
      <c r="VCT76" s="117"/>
      <c r="VCU76" s="117"/>
      <c r="VCV76" s="117"/>
      <c r="VCW76" s="117"/>
      <c r="VCX76" s="117"/>
      <c r="VCY76" s="117"/>
      <c r="VCZ76" s="117"/>
      <c r="VDA76" s="117"/>
      <c r="VDB76" s="117"/>
      <c r="VDC76" s="117"/>
      <c r="VDD76" s="117"/>
      <c r="VDE76" s="117"/>
      <c r="VDF76" s="117"/>
      <c r="VDG76" s="117"/>
      <c r="VDH76" s="117"/>
      <c r="VDI76" s="117"/>
      <c r="VDJ76" s="117"/>
      <c r="VDK76" s="117"/>
      <c r="VDL76" s="117"/>
      <c r="VDM76" s="117"/>
      <c r="VDN76" s="117"/>
      <c r="VDO76" s="117"/>
      <c r="VDP76" s="117"/>
      <c r="VDQ76" s="117"/>
      <c r="VDR76" s="117"/>
      <c r="VDS76" s="117"/>
      <c r="VDT76" s="117"/>
      <c r="VDU76" s="117"/>
      <c r="VDV76" s="117"/>
      <c r="VDW76" s="117"/>
      <c r="VDX76" s="117"/>
      <c r="VDY76" s="117"/>
      <c r="VDZ76" s="117"/>
      <c r="VEA76" s="117"/>
      <c r="VEB76" s="117"/>
      <c r="VEC76" s="117"/>
      <c r="VED76" s="117"/>
      <c r="VEE76" s="117"/>
      <c r="VEF76" s="117"/>
      <c r="VEG76" s="117"/>
      <c r="VEH76" s="117"/>
      <c r="VEI76" s="117"/>
      <c r="VEJ76" s="117"/>
      <c r="VEK76" s="117"/>
      <c r="VEL76" s="117"/>
      <c r="VEM76" s="117"/>
      <c r="VEN76" s="117"/>
      <c r="VEO76" s="117"/>
      <c r="VEP76" s="117"/>
      <c r="VEQ76" s="117"/>
      <c r="VER76" s="117"/>
      <c r="VES76" s="117"/>
      <c r="VET76" s="117"/>
      <c r="VEU76" s="117"/>
      <c r="VEV76" s="117"/>
      <c r="VEW76" s="117"/>
      <c r="VEX76" s="117"/>
      <c r="VEY76" s="117"/>
      <c r="VEZ76" s="117"/>
      <c r="VFA76" s="117"/>
      <c r="VFB76" s="117"/>
      <c r="VFC76" s="117"/>
      <c r="VFD76" s="117"/>
      <c r="VFE76" s="117"/>
      <c r="VFF76" s="117"/>
      <c r="VFG76" s="117"/>
      <c r="VFH76" s="117"/>
      <c r="VFI76" s="117"/>
      <c r="VFJ76" s="117"/>
      <c r="VFK76" s="117"/>
      <c r="VFL76" s="117"/>
      <c r="VFM76" s="117"/>
      <c r="VFN76" s="117"/>
      <c r="VFO76" s="117"/>
      <c r="VFP76" s="117"/>
      <c r="VFQ76" s="117"/>
      <c r="VFR76" s="117"/>
      <c r="VFS76" s="117"/>
      <c r="VFT76" s="117"/>
      <c r="VFU76" s="117"/>
      <c r="VFV76" s="117"/>
      <c r="VFW76" s="117"/>
      <c r="VFX76" s="117"/>
      <c r="VFY76" s="117"/>
      <c r="VFZ76" s="117"/>
      <c r="VGA76" s="117"/>
      <c r="VGB76" s="117"/>
      <c r="VGC76" s="117"/>
      <c r="VGD76" s="117"/>
      <c r="VGE76" s="117"/>
      <c r="VGF76" s="117"/>
      <c r="VGG76" s="117"/>
      <c r="VGH76" s="117"/>
      <c r="VGI76" s="117"/>
      <c r="VGJ76" s="117"/>
      <c r="VGK76" s="117"/>
      <c r="VGL76" s="117"/>
      <c r="VGM76" s="117"/>
      <c r="VGN76" s="117"/>
      <c r="VGO76" s="117"/>
      <c r="VGP76" s="117"/>
      <c r="VGQ76" s="117"/>
      <c r="VGR76" s="117"/>
      <c r="VGS76" s="117"/>
      <c r="VGT76" s="117"/>
      <c r="VGU76" s="117"/>
      <c r="VGV76" s="117"/>
      <c r="VGW76" s="117"/>
      <c r="VGX76" s="117"/>
      <c r="VGY76" s="117"/>
      <c r="VGZ76" s="117"/>
      <c r="VHA76" s="117"/>
      <c r="VHB76" s="117"/>
      <c r="VHC76" s="117"/>
      <c r="VHD76" s="117"/>
      <c r="VHE76" s="117"/>
      <c r="VHF76" s="117"/>
      <c r="VHG76" s="117"/>
      <c r="VHH76" s="117"/>
      <c r="VHI76" s="117"/>
      <c r="VHJ76" s="117"/>
      <c r="VHK76" s="117"/>
      <c r="VHL76" s="117"/>
      <c r="VHM76" s="117"/>
      <c r="VHN76" s="117"/>
      <c r="VHO76" s="117"/>
      <c r="VHP76" s="117"/>
      <c r="VHQ76" s="117"/>
      <c r="VHR76" s="117"/>
      <c r="VHS76" s="117"/>
      <c r="VHT76" s="117"/>
      <c r="VHU76" s="117"/>
      <c r="VHV76" s="117"/>
      <c r="VHW76" s="117"/>
      <c r="VHX76" s="117"/>
      <c r="VHY76" s="117"/>
      <c r="VHZ76" s="117"/>
      <c r="VIA76" s="117"/>
      <c r="VIB76" s="117"/>
      <c r="VIC76" s="117"/>
      <c r="VID76" s="117"/>
      <c r="VIE76" s="117"/>
      <c r="VIF76" s="117"/>
      <c r="VIG76" s="117"/>
      <c r="VIH76" s="117"/>
      <c r="VII76" s="117"/>
      <c r="VIJ76" s="117"/>
      <c r="VIK76" s="117"/>
      <c r="VIL76" s="117"/>
      <c r="VIM76" s="117"/>
      <c r="VIN76" s="117"/>
      <c r="VIO76" s="117"/>
      <c r="VIP76" s="117"/>
      <c r="VIQ76" s="117"/>
      <c r="VIR76" s="117"/>
      <c r="VIS76" s="117"/>
      <c r="VIT76" s="117"/>
      <c r="VIU76" s="117"/>
      <c r="VIV76" s="117"/>
      <c r="VIW76" s="117"/>
      <c r="VIX76" s="117"/>
      <c r="VIY76" s="117"/>
      <c r="VIZ76" s="117"/>
      <c r="VJA76" s="117"/>
      <c r="VJB76" s="117"/>
      <c r="VJC76" s="117"/>
      <c r="VJD76" s="117"/>
      <c r="VJE76" s="117"/>
      <c r="VJF76" s="117"/>
      <c r="VJG76" s="117"/>
      <c r="VJH76" s="117"/>
      <c r="VJI76" s="117"/>
      <c r="VJJ76" s="117"/>
      <c r="VJK76" s="117"/>
      <c r="VJL76" s="117"/>
      <c r="VJM76" s="117"/>
      <c r="VJN76" s="117"/>
      <c r="VJO76" s="117"/>
      <c r="VJP76" s="117"/>
      <c r="VJQ76" s="117"/>
      <c r="VJR76" s="117"/>
      <c r="VJS76" s="117"/>
      <c r="VJT76" s="117"/>
      <c r="VJU76" s="117"/>
      <c r="VJV76" s="117"/>
      <c r="VJW76" s="117"/>
      <c r="VJX76" s="117"/>
      <c r="VJY76" s="117"/>
      <c r="VJZ76" s="117"/>
      <c r="VKA76" s="117"/>
      <c r="VKB76" s="117"/>
      <c r="VKC76" s="117"/>
      <c r="VKD76" s="117"/>
      <c r="VKE76" s="117"/>
      <c r="VKF76" s="117"/>
      <c r="VKG76" s="117"/>
      <c r="VKH76" s="117"/>
      <c r="VKI76" s="117"/>
      <c r="VKJ76" s="117"/>
      <c r="VKK76" s="117"/>
      <c r="VKL76" s="117"/>
      <c r="VKM76" s="117"/>
      <c r="VKN76" s="117"/>
      <c r="VKO76" s="117"/>
      <c r="VKP76" s="117"/>
      <c r="VKQ76" s="117"/>
      <c r="VKR76" s="117"/>
      <c r="VKS76" s="117"/>
      <c r="VKT76" s="117"/>
      <c r="VKU76" s="117"/>
      <c r="VKV76" s="117"/>
      <c r="VKW76" s="117"/>
      <c r="VKX76" s="117"/>
      <c r="VKY76" s="117"/>
      <c r="VKZ76" s="117"/>
      <c r="VLA76" s="117"/>
      <c r="VLB76" s="117"/>
      <c r="VLC76" s="117"/>
      <c r="VLD76" s="117"/>
      <c r="VLE76" s="117"/>
      <c r="VLF76" s="117"/>
      <c r="VLG76" s="117"/>
      <c r="VLH76" s="117"/>
      <c r="VLI76" s="117"/>
      <c r="VLJ76" s="117"/>
      <c r="VLK76" s="117"/>
      <c r="VLL76" s="117"/>
      <c r="VLM76" s="117"/>
      <c r="VLN76" s="117"/>
      <c r="VLO76" s="117"/>
      <c r="VLP76" s="117"/>
      <c r="VLQ76" s="117"/>
      <c r="VLR76" s="117"/>
      <c r="VLS76" s="117"/>
      <c r="VLT76" s="117"/>
      <c r="VLU76" s="117"/>
      <c r="VLV76" s="117"/>
      <c r="VLW76" s="117"/>
      <c r="VLX76" s="117"/>
      <c r="VLY76" s="117"/>
      <c r="VLZ76" s="117"/>
      <c r="VMA76" s="117"/>
      <c r="VMB76" s="117"/>
      <c r="VMC76" s="117"/>
      <c r="VMD76" s="117"/>
      <c r="VME76" s="117"/>
      <c r="VMF76" s="117"/>
      <c r="VMG76" s="117"/>
      <c r="VMH76" s="117"/>
      <c r="VMI76" s="117"/>
      <c r="VMJ76" s="117"/>
      <c r="VMK76" s="117"/>
      <c r="VML76" s="117"/>
      <c r="VMM76" s="117"/>
      <c r="VMN76" s="117"/>
      <c r="VMO76" s="117"/>
      <c r="VMP76" s="117"/>
      <c r="VMQ76" s="117"/>
      <c r="VMR76" s="117"/>
      <c r="VMS76" s="117"/>
      <c r="VMT76" s="117"/>
      <c r="VMU76" s="117"/>
      <c r="VMV76" s="117"/>
      <c r="VMW76" s="117"/>
      <c r="VMX76" s="117"/>
      <c r="VMY76" s="117"/>
      <c r="VMZ76" s="117"/>
      <c r="VNA76" s="117"/>
      <c r="VNB76" s="117"/>
      <c r="VNC76" s="117"/>
      <c r="VND76" s="117"/>
      <c r="VNE76" s="117"/>
      <c r="VNF76" s="117"/>
      <c r="VNG76" s="117"/>
      <c r="VNH76" s="117"/>
      <c r="VNI76" s="117"/>
      <c r="VNJ76" s="117"/>
      <c r="VNK76" s="117"/>
      <c r="VNL76" s="117"/>
      <c r="VNM76" s="117"/>
      <c r="VNN76" s="117"/>
      <c r="VNO76" s="117"/>
      <c r="VNP76" s="117"/>
      <c r="VNQ76" s="117"/>
      <c r="VNR76" s="117"/>
      <c r="VNS76" s="117"/>
      <c r="VNT76" s="117"/>
      <c r="VNU76" s="117"/>
      <c r="VNV76" s="117"/>
      <c r="VNW76" s="117"/>
      <c r="VNX76" s="117"/>
      <c r="VNY76" s="117"/>
      <c r="VNZ76" s="117"/>
      <c r="VOA76" s="117"/>
      <c r="VOB76" s="117"/>
      <c r="VOC76" s="117"/>
      <c r="VOD76" s="117"/>
      <c r="VOE76" s="117"/>
      <c r="VOF76" s="117"/>
      <c r="VOG76" s="117"/>
      <c r="VOH76" s="117"/>
      <c r="VOI76" s="117"/>
      <c r="VOJ76" s="117"/>
      <c r="VOK76" s="117"/>
      <c r="VOL76" s="117"/>
      <c r="VOM76" s="117"/>
      <c r="VON76" s="117"/>
      <c r="VOO76" s="117"/>
      <c r="VOP76" s="117"/>
      <c r="VOQ76" s="117"/>
      <c r="VOR76" s="117"/>
      <c r="VOS76" s="117"/>
      <c r="VOT76" s="117"/>
      <c r="VOU76" s="117"/>
      <c r="VOV76" s="117"/>
      <c r="VOW76" s="117"/>
      <c r="VOX76" s="117"/>
      <c r="VOY76" s="117"/>
      <c r="VOZ76" s="117"/>
      <c r="VPA76" s="117"/>
      <c r="VPB76" s="117"/>
      <c r="VPC76" s="117"/>
      <c r="VPD76" s="117"/>
      <c r="VPE76" s="117"/>
      <c r="VPF76" s="117"/>
      <c r="VPG76" s="117"/>
      <c r="VPH76" s="117"/>
      <c r="VPI76" s="117"/>
      <c r="VPJ76" s="117"/>
      <c r="VPK76" s="117"/>
      <c r="VPL76" s="117"/>
      <c r="VPM76" s="117"/>
      <c r="VPN76" s="117"/>
      <c r="VPO76" s="117"/>
      <c r="VPP76" s="117"/>
      <c r="VPQ76" s="117"/>
      <c r="VPR76" s="117"/>
      <c r="VPS76" s="117"/>
      <c r="VPT76" s="117"/>
      <c r="VPU76" s="117"/>
      <c r="VPV76" s="117"/>
      <c r="VPW76" s="117"/>
      <c r="VPX76" s="117"/>
      <c r="VPY76" s="117"/>
      <c r="VPZ76" s="117"/>
      <c r="VQA76" s="117"/>
      <c r="VQB76" s="117"/>
      <c r="VQC76" s="117"/>
      <c r="VQD76" s="117"/>
      <c r="VQE76" s="117"/>
      <c r="VQF76" s="117"/>
      <c r="VQG76" s="117"/>
      <c r="VQH76" s="117"/>
      <c r="VQI76" s="117"/>
      <c r="VQJ76" s="117"/>
      <c r="VQK76" s="117"/>
      <c r="VQL76" s="117"/>
      <c r="VQM76" s="117"/>
      <c r="VQN76" s="117"/>
      <c r="VQO76" s="117"/>
      <c r="VQP76" s="117"/>
      <c r="VQQ76" s="117"/>
      <c r="VQR76" s="117"/>
      <c r="VQS76" s="117"/>
      <c r="VQT76" s="117"/>
      <c r="VQU76" s="117"/>
      <c r="VQV76" s="117"/>
      <c r="VQW76" s="117"/>
      <c r="VQX76" s="117"/>
      <c r="VQY76" s="117"/>
      <c r="VQZ76" s="117"/>
      <c r="VRA76" s="117"/>
      <c r="VRB76" s="117"/>
      <c r="VRC76" s="117"/>
      <c r="VRD76" s="117"/>
      <c r="VRE76" s="117"/>
      <c r="VRF76" s="117"/>
      <c r="VRG76" s="117"/>
      <c r="VRH76" s="117"/>
      <c r="VRI76" s="117"/>
      <c r="VRJ76" s="117"/>
      <c r="VRK76" s="117"/>
      <c r="VRL76" s="117"/>
      <c r="VRM76" s="117"/>
      <c r="VRN76" s="117"/>
      <c r="VRO76" s="117"/>
      <c r="VRP76" s="117"/>
      <c r="VRQ76" s="117"/>
      <c r="VRR76" s="117"/>
      <c r="VRS76" s="117"/>
      <c r="VRT76" s="117"/>
      <c r="VRU76" s="117"/>
      <c r="VRV76" s="117"/>
      <c r="VRW76" s="117"/>
      <c r="VRX76" s="117"/>
      <c r="VRY76" s="117"/>
      <c r="VRZ76" s="117"/>
      <c r="VSA76" s="117"/>
      <c r="VSB76" s="117"/>
      <c r="VSC76" s="117"/>
      <c r="VSD76" s="117"/>
      <c r="VSE76" s="117"/>
      <c r="VSF76" s="117"/>
      <c r="VSG76" s="117"/>
      <c r="VSH76" s="117"/>
      <c r="VSI76" s="117"/>
      <c r="VSJ76" s="117"/>
      <c r="VSK76" s="117"/>
      <c r="VSL76" s="117"/>
      <c r="VSM76" s="117"/>
      <c r="VSN76" s="117"/>
      <c r="VSO76" s="117"/>
      <c r="VSP76" s="117"/>
      <c r="VSQ76" s="117"/>
      <c r="VSR76" s="117"/>
      <c r="VSS76" s="117"/>
      <c r="VST76" s="117"/>
      <c r="VSU76" s="117"/>
      <c r="VSV76" s="117"/>
      <c r="VSW76" s="117"/>
      <c r="VSX76" s="117"/>
      <c r="VSY76" s="117"/>
      <c r="VSZ76" s="117"/>
      <c r="VTA76" s="117"/>
      <c r="VTB76" s="117"/>
      <c r="VTC76" s="117"/>
      <c r="VTD76" s="117"/>
      <c r="VTE76" s="117"/>
      <c r="VTF76" s="117"/>
      <c r="VTG76" s="117"/>
      <c r="VTH76" s="117"/>
      <c r="VTI76" s="117"/>
      <c r="VTJ76" s="117"/>
      <c r="VTK76" s="117"/>
      <c r="VTL76" s="117"/>
      <c r="VTM76" s="117"/>
      <c r="VTN76" s="117"/>
      <c r="VTO76" s="117"/>
      <c r="VTP76" s="117"/>
      <c r="VTQ76" s="117"/>
      <c r="VTR76" s="117"/>
      <c r="VTS76" s="117"/>
      <c r="VTT76" s="117"/>
      <c r="VTU76" s="117"/>
      <c r="VTV76" s="117"/>
      <c r="VTW76" s="117"/>
      <c r="VTX76" s="117"/>
      <c r="VTY76" s="117"/>
      <c r="VTZ76" s="117"/>
      <c r="VUA76" s="117"/>
      <c r="VUB76" s="117"/>
      <c r="VUC76" s="117"/>
      <c r="VUD76" s="117"/>
      <c r="VUE76" s="117"/>
      <c r="VUF76" s="117"/>
      <c r="VUG76" s="117"/>
      <c r="VUH76" s="117"/>
      <c r="VUI76" s="117"/>
      <c r="VUJ76" s="117"/>
      <c r="VUK76" s="117"/>
      <c r="VUL76" s="117"/>
      <c r="VUM76" s="117"/>
      <c r="VUN76" s="117"/>
      <c r="VUO76" s="117"/>
      <c r="VUP76" s="117"/>
      <c r="VUQ76" s="117"/>
      <c r="VUR76" s="117"/>
      <c r="VUS76" s="117"/>
      <c r="VUT76" s="117"/>
      <c r="VUU76" s="117"/>
      <c r="VUV76" s="117"/>
      <c r="VUW76" s="117"/>
      <c r="VUX76" s="117"/>
      <c r="VUY76" s="117"/>
      <c r="VUZ76" s="117"/>
      <c r="VVA76" s="117"/>
      <c r="VVB76" s="117"/>
      <c r="VVC76" s="117"/>
      <c r="VVD76" s="117"/>
      <c r="VVE76" s="117"/>
      <c r="VVF76" s="117"/>
      <c r="VVG76" s="117"/>
      <c r="VVH76" s="117"/>
      <c r="VVI76" s="117"/>
      <c r="VVJ76" s="117"/>
      <c r="VVK76" s="117"/>
      <c r="VVL76" s="117"/>
      <c r="VVM76" s="117"/>
      <c r="VVN76" s="117"/>
      <c r="VVO76" s="117"/>
      <c r="VVP76" s="117"/>
      <c r="VVQ76" s="117"/>
      <c r="VVR76" s="117"/>
      <c r="VVS76" s="117"/>
      <c r="VVT76" s="117"/>
      <c r="VVU76" s="117"/>
      <c r="VVV76" s="117"/>
      <c r="VVW76" s="117"/>
      <c r="VVX76" s="117"/>
      <c r="VVY76" s="117"/>
      <c r="VVZ76" s="117"/>
      <c r="VWA76" s="117"/>
      <c r="VWB76" s="117"/>
      <c r="VWC76" s="117"/>
      <c r="VWD76" s="117"/>
      <c r="VWE76" s="117"/>
      <c r="VWF76" s="117"/>
      <c r="VWG76" s="117"/>
      <c r="VWH76" s="117"/>
      <c r="VWI76" s="117"/>
      <c r="VWJ76" s="117"/>
      <c r="VWK76" s="117"/>
      <c r="VWL76" s="117"/>
      <c r="VWM76" s="117"/>
      <c r="VWN76" s="117"/>
      <c r="VWO76" s="117"/>
      <c r="VWP76" s="117"/>
      <c r="VWQ76" s="117"/>
      <c r="VWR76" s="117"/>
      <c r="VWS76" s="117"/>
      <c r="VWT76" s="117"/>
      <c r="VWU76" s="117"/>
      <c r="VWV76" s="117"/>
      <c r="VWW76" s="117"/>
      <c r="VWX76" s="117"/>
      <c r="VWY76" s="117"/>
      <c r="VWZ76" s="117"/>
      <c r="VXA76" s="117"/>
      <c r="VXB76" s="117"/>
      <c r="VXC76" s="117"/>
      <c r="VXD76" s="117"/>
      <c r="VXE76" s="117"/>
      <c r="VXF76" s="117"/>
      <c r="VXG76" s="117"/>
      <c r="VXH76" s="117"/>
      <c r="VXI76" s="117"/>
      <c r="VXJ76" s="117"/>
      <c r="VXK76" s="117"/>
      <c r="VXL76" s="117"/>
      <c r="VXM76" s="117"/>
      <c r="VXN76" s="117"/>
      <c r="VXO76" s="117"/>
      <c r="VXP76" s="117"/>
      <c r="VXQ76" s="117"/>
      <c r="VXR76" s="117"/>
      <c r="VXS76" s="117"/>
      <c r="VXT76" s="117"/>
      <c r="VXU76" s="117"/>
      <c r="VXV76" s="117"/>
      <c r="VXW76" s="117"/>
      <c r="VXX76" s="117"/>
      <c r="VXY76" s="117"/>
      <c r="VXZ76" s="117"/>
      <c r="VYA76" s="117"/>
      <c r="VYB76" s="117"/>
      <c r="VYC76" s="117"/>
      <c r="VYD76" s="117"/>
      <c r="VYE76" s="117"/>
      <c r="VYF76" s="117"/>
      <c r="VYG76" s="117"/>
      <c r="VYH76" s="117"/>
      <c r="VYI76" s="117"/>
      <c r="VYJ76" s="117"/>
      <c r="VYK76" s="117"/>
      <c r="VYL76" s="117"/>
      <c r="VYM76" s="117"/>
      <c r="VYN76" s="117"/>
      <c r="VYO76" s="117"/>
      <c r="VYP76" s="117"/>
      <c r="VYQ76" s="117"/>
      <c r="VYR76" s="117"/>
      <c r="VYS76" s="117"/>
      <c r="VYT76" s="117"/>
      <c r="VYU76" s="117"/>
      <c r="VYV76" s="117"/>
      <c r="VYW76" s="117"/>
      <c r="VYX76" s="117"/>
      <c r="VYY76" s="117"/>
      <c r="VYZ76" s="117"/>
      <c r="VZA76" s="117"/>
      <c r="VZB76" s="117"/>
      <c r="VZC76" s="117"/>
      <c r="VZD76" s="117"/>
      <c r="VZE76" s="117"/>
      <c r="VZF76" s="117"/>
      <c r="VZG76" s="117"/>
      <c r="VZH76" s="117"/>
      <c r="VZI76" s="117"/>
      <c r="VZJ76" s="117"/>
      <c r="VZK76" s="117"/>
      <c r="VZL76" s="117"/>
      <c r="VZM76" s="117"/>
      <c r="VZN76" s="117"/>
      <c r="VZO76" s="117"/>
      <c r="VZP76" s="117"/>
      <c r="VZQ76" s="117"/>
      <c r="VZR76" s="117"/>
      <c r="VZS76" s="117"/>
      <c r="VZT76" s="117"/>
      <c r="VZU76" s="117"/>
      <c r="VZV76" s="117"/>
      <c r="VZW76" s="117"/>
      <c r="VZX76" s="117"/>
      <c r="VZY76" s="117"/>
      <c r="VZZ76" s="117"/>
      <c r="WAA76" s="117"/>
      <c r="WAB76" s="117"/>
      <c r="WAC76" s="117"/>
      <c r="WAD76" s="117"/>
      <c r="WAE76" s="117"/>
      <c r="WAF76" s="117"/>
      <c r="WAG76" s="117"/>
      <c r="WAH76" s="117"/>
      <c r="WAI76" s="117"/>
      <c r="WAJ76" s="117"/>
      <c r="WAK76" s="117"/>
      <c r="WAL76" s="117"/>
      <c r="WAM76" s="117"/>
      <c r="WAN76" s="117"/>
      <c r="WAO76" s="117"/>
      <c r="WAP76" s="117"/>
      <c r="WAQ76" s="117"/>
      <c r="WAR76" s="117"/>
      <c r="WAS76" s="117"/>
      <c r="WAT76" s="117"/>
      <c r="WAU76" s="117"/>
      <c r="WAV76" s="117"/>
      <c r="WAW76" s="117"/>
      <c r="WAX76" s="117"/>
      <c r="WAY76" s="117"/>
      <c r="WAZ76" s="117"/>
      <c r="WBA76" s="117"/>
      <c r="WBB76" s="117"/>
      <c r="WBC76" s="117"/>
      <c r="WBD76" s="117"/>
      <c r="WBE76" s="117"/>
      <c r="WBF76" s="117"/>
      <c r="WBG76" s="117"/>
      <c r="WBH76" s="117"/>
      <c r="WBI76" s="117"/>
      <c r="WBJ76" s="117"/>
      <c r="WBK76" s="117"/>
      <c r="WBL76" s="117"/>
      <c r="WBM76" s="117"/>
      <c r="WBN76" s="117"/>
      <c r="WBO76" s="117"/>
      <c r="WBP76" s="117"/>
      <c r="WBQ76" s="117"/>
      <c r="WBR76" s="117"/>
      <c r="WBS76" s="117"/>
      <c r="WBT76" s="117"/>
      <c r="WBU76" s="117"/>
      <c r="WBV76" s="117"/>
      <c r="WBW76" s="117"/>
      <c r="WBX76" s="117"/>
      <c r="WBY76" s="117"/>
      <c r="WBZ76" s="117"/>
      <c r="WCA76" s="117"/>
      <c r="WCB76" s="117"/>
      <c r="WCC76" s="117"/>
      <c r="WCD76" s="117"/>
      <c r="WCE76" s="117"/>
      <c r="WCF76" s="117"/>
      <c r="WCG76" s="117"/>
      <c r="WCH76" s="117"/>
      <c r="WCI76" s="117"/>
      <c r="WCJ76" s="117"/>
      <c r="WCK76" s="117"/>
      <c r="WCL76" s="117"/>
      <c r="WCM76" s="117"/>
      <c r="WCN76" s="117"/>
      <c r="WCO76" s="117"/>
      <c r="WCP76" s="117"/>
      <c r="WCQ76" s="117"/>
      <c r="WCR76" s="117"/>
      <c r="WCS76" s="117"/>
      <c r="WCT76" s="117"/>
      <c r="WCU76" s="117"/>
      <c r="WCV76" s="117"/>
      <c r="WCW76" s="117"/>
      <c r="WCX76" s="117"/>
      <c r="WCY76" s="117"/>
      <c r="WCZ76" s="117"/>
      <c r="WDA76" s="117"/>
      <c r="WDB76" s="117"/>
      <c r="WDC76" s="117"/>
      <c r="WDD76" s="117"/>
      <c r="WDE76" s="117"/>
      <c r="WDF76" s="117"/>
      <c r="WDG76" s="117"/>
      <c r="WDH76" s="117"/>
      <c r="WDI76" s="117"/>
      <c r="WDJ76" s="117"/>
      <c r="WDK76" s="117"/>
      <c r="WDL76" s="117"/>
      <c r="WDM76" s="117"/>
      <c r="WDN76" s="117"/>
      <c r="WDO76" s="117"/>
      <c r="WDP76" s="117"/>
      <c r="WDQ76" s="117"/>
      <c r="WDR76" s="117"/>
      <c r="WDS76" s="117"/>
      <c r="WDT76" s="117"/>
      <c r="WDU76" s="117"/>
      <c r="WDV76" s="117"/>
      <c r="WDW76" s="117"/>
      <c r="WDX76" s="117"/>
      <c r="WDY76" s="117"/>
      <c r="WDZ76" s="117"/>
      <c r="WEA76" s="117"/>
      <c r="WEB76" s="117"/>
      <c r="WEC76" s="117"/>
      <c r="WED76" s="117"/>
      <c r="WEE76" s="117"/>
      <c r="WEF76" s="117"/>
      <c r="WEG76" s="117"/>
      <c r="WEH76" s="117"/>
      <c r="WEI76" s="117"/>
      <c r="WEJ76" s="117"/>
      <c r="WEK76" s="117"/>
      <c r="WEL76" s="117"/>
      <c r="WEM76" s="117"/>
      <c r="WEN76" s="117"/>
      <c r="WEO76" s="117"/>
      <c r="WEP76" s="117"/>
      <c r="WEQ76" s="117"/>
      <c r="WER76" s="117"/>
      <c r="WES76" s="117"/>
      <c r="WET76" s="117"/>
      <c r="WEU76" s="117"/>
      <c r="WEV76" s="117"/>
      <c r="WEW76" s="117"/>
      <c r="WEX76" s="117"/>
      <c r="WEY76" s="117"/>
      <c r="WEZ76" s="117"/>
      <c r="WFA76" s="117"/>
      <c r="WFB76" s="117"/>
      <c r="WFC76" s="117"/>
      <c r="WFD76" s="117"/>
      <c r="WFE76" s="117"/>
      <c r="WFF76" s="117"/>
      <c r="WFG76" s="117"/>
      <c r="WFH76" s="117"/>
      <c r="WFI76" s="117"/>
      <c r="WFJ76" s="117"/>
      <c r="WFK76" s="117"/>
      <c r="WFL76" s="117"/>
      <c r="WFM76" s="117"/>
      <c r="WFN76" s="117"/>
      <c r="WFO76" s="117"/>
      <c r="WFP76" s="117"/>
      <c r="WFQ76" s="117"/>
      <c r="WFR76" s="117"/>
      <c r="WFS76" s="117"/>
      <c r="WFT76" s="117"/>
      <c r="WFU76" s="117"/>
      <c r="WFV76" s="117"/>
      <c r="WFW76" s="117"/>
      <c r="WFX76" s="117"/>
      <c r="WFY76" s="117"/>
      <c r="WFZ76" s="117"/>
      <c r="WGA76" s="117"/>
      <c r="WGB76" s="117"/>
      <c r="WGC76" s="117"/>
      <c r="WGD76" s="117"/>
      <c r="WGE76" s="117"/>
      <c r="WGF76" s="117"/>
      <c r="WGG76" s="117"/>
      <c r="WGH76" s="117"/>
      <c r="WGI76" s="117"/>
      <c r="WGJ76" s="117"/>
      <c r="WGK76" s="117"/>
      <c r="WGL76" s="117"/>
      <c r="WGM76" s="117"/>
      <c r="WGN76" s="117"/>
      <c r="WGO76" s="117"/>
      <c r="WGP76" s="117"/>
      <c r="WGQ76" s="117"/>
      <c r="WGR76" s="117"/>
      <c r="WGS76" s="117"/>
      <c r="WGT76" s="117"/>
      <c r="WGU76" s="117"/>
      <c r="WGV76" s="117"/>
      <c r="WGW76" s="117"/>
      <c r="WGX76" s="117"/>
      <c r="WGY76" s="117"/>
      <c r="WGZ76" s="117"/>
      <c r="WHA76" s="117"/>
      <c r="WHB76" s="117"/>
      <c r="WHC76" s="117"/>
      <c r="WHD76" s="117"/>
      <c r="WHE76" s="117"/>
      <c r="WHF76" s="117"/>
      <c r="WHG76" s="117"/>
      <c r="WHH76" s="117"/>
      <c r="WHI76" s="117"/>
      <c r="WHJ76" s="117"/>
      <c r="WHK76" s="117"/>
      <c r="WHL76" s="117"/>
      <c r="WHM76" s="117"/>
      <c r="WHN76" s="117"/>
      <c r="WHO76" s="117"/>
      <c r="WHP76" s="117"/>
      <c r="WHQ76" s="117"/>
      <c r="WHR76" s="117"/>
      <c r="WHS76" s="117"/>
      <c r="WHT76" s="117"/>
      <c r="WHU76" s="117"/>
      <c r="WHV76" s="117"/>
      <c r="WHW76" s="117"/>
      <c r="WHX76" s="117"/>
      <c r="WHY76" s="117"/>
      <c r="WHZ76" s="117"/>
      <c r="WIA76" s="117"/>
      <c r="WIB76" s="117"/>
      <c r="WIC76" s="117"/>
      <c r="WID76" s="117"/>
      <c r="WIE76" s="117"/>
      <c r="WIF76" s="117"/>
      <c r="WIG76" s="117"/>
      <c r="WIH76" s="117"/>
      <c r="WII76" s="117"/>
      <c r="WIJ76" s="117"/>
      <c r="WIK76" s="117"/>
      <c r="WIL76" s="117"/>
      <c r="WIM76" s="117"/>
      <c r="WIN76" s="117"/>
      <c r="WIO76" s="117"/>
      <c r="WIP76" s="117"/>
      <c r="WIQ76" s="117"/>
      <c r="WIR76" s="117"/>
      <c r="WIS76" s="117"/>
      <c r="WIT76" s="117"/>
      <c r="WIU76" s="117"/>
      <c r="WIV76" s="117"/>
      <c r="WIW76" s="117"/>
      <c r="WIX76" s="117"/>
      <c r="WIY76" s="117"/>
      <c r="WIZ76" s="117"/>
      <c r="WJA76" s="117"/>
      <c r="WJB76" s="117"/>
      <c r="WJC76" s="117"/>
      <c r="WJD76" s="117"/>
      <c r="WJE76" s="117"/>
      <c r="WJF76" s="117"/>
      <c r="WJG76" s="117"/>
      <c r="WJH76" s="117"/>
      <c r="WJI76" s="117"/>
      <c r="WJJ76" s="117"/>
      <c r="WJK76" s="117"/>
      <c r="WJL76" s="117"/>
      <c r="WJM76" s="117"/>
      <c r="WJN76" s="117"/>
      <c r="WJO76" s="117"/>
      <c r="WJP76" s="117"/>
      <c r="WJQ76" s="117"/>
      <c r="WJR76" s="117"/>
      <c r="WJS76" s="117"/>
      <c r="WJT76" s="117"/>
      <c r="WJU76" s="117"/>
      <c r="WJV76" s="117"/>
      <c r="WJW76" s="117"/>
      <c r="WJX76" s="117"/>
      <c r="WJY76" s="117"/>
      <c r="WJZ76" s="117"/>
      <c r="WKA76" s="117"/>
      <c r="WKB76" s="117"/>
      <c r="WKC76" s="117"/>
      <c r="WKD76" s="117"/>
      <c r="WKE76" s="117"/>
      <c r="WKF76" s="117"/>
      <c r="WKG76" s="117"/>
      <c r="WKH76" s="117"/>
      <c r="WKI76" s="117"/>
      <c r="WKJ76" s="117"/>
      <c r="WKK76" s="117"/>
      <c r="WKL76" s="117"/>
      <c r="WKM76" s="117"/>
      <c r="WKN76" s="117"/>
      <c r="WKO76" s="117"/>
      <c r="WKP76" s="117"/>
      <c r="WKQ76" s="117"/>
      <c r="WKR76" s="117"/>
      <c r="WKS76" s="117"/>
      <c r="WKT76" s="117"/>
      <c r="WKU76" s="117"/>
      <c r="WKV76" s="117"/>
      <c r="WKW76" s="117"/>
      <c r="WKX76" s="117"/>
      <c r="WKY76" s="117"/>
      <c r="WKZ76" s="117"/>
      <c r="WLA76" s="117"/>
      <c r="WLB76" s="117"/>
      <c r="WLC76" s="117"/>
      <c r="WLD76" s="117"/>
      <c r="WLE76" s="117"/>
      <c r="WLF76" s="117"/>
      <c r="WLG76" s="117"/>
      <c r="WLH76" s="117"/>
      <c r="WLI76" s="117"/>
      <c r="WLJ76" s="117"/>
      <c r="WLK76" s="117"/>
      <c r="WLL76" s="117"/>
      <c r="WLM76" s="117"/>
      <c r="WLN76" s="117"/>
      <c r="WLO76" s="117"/>
      <c r="WLP76" s="117"/>
      <c r="WLQ76" s="117"/>
      <c r="WLR76" s="117"/>
      <c r="WLS76" s="117"/>
      <c r="WLT76" s="117"/>
      <c r="WLU76" s="117"/>
      <c r="WLV76" s="117"/>
      <c r="WLW76" s="117"/>
      <c r="WLX76" s="117"/>
      <c r="WLY76" s="117"/>
      <c r="WLZ76" s="117"/>
      <c r="WMA76" s="117"/>
      <c r="WMB76" s="117"/>
      <c r="WMC76" s="117"/>
      <c r="WMD76" s="117"/>
      <c r="WME76" s="117"/>
      <c r="WMF76" s="117"/>
      <c r="WMG76" s="117"/>
      <c r="WMH76" s="117"/>
      <c r="WMI76" s="117"/>
      <c r="WMJ76" s="117"/>
      <c r="WMK76" s="117"/>
      <c r="WML76" s="117"/>
      <c r="WMM76" s="117"/>
      <c r="WMN76" s="117"/>
      <c r="WMO76" s="117"/>
      <c r="WMP76" s="117"/>
      <c r="WMQ76" s="117"/>
      <c r="WMR76" s="117"/>
      <c r="WMS76" s="117"/>
      <c r="WMT76" s="117"/>
      <c r="WMU76" s="117"/>
      <c r="WMV76" s="117"/>
      <c r="WMW76" s="117"/>
      <c r="WMX76" s="117"/>
      <c r="WMY76" s="117"/>
      <c r="WMZ76" s="117"/>
      <c r="WNA76" s="117"/>
      <c r="WNB76" s="117"/>
      <c r="WNC76" s="117"/>
      <c r="WND76" s="117"/>
      <c r="WNE76" s="117"/>
      <c r="WNF76" s="117"/>
      <c r="WNG76" s="117"/>
      <c r="WNH76" s="117"/>
      <c r="WNI76" s="117"/>
      <c r="WNJ76" s="117"/>
      <c r="WNK76" s="117"/>
      <c r="WNL76" s="117"/>
      <c r="WNM76" s="117"/>
      <c r="WNN76" s="117"/>
      <c r="WNO76" s="117"/>
      <c r="WNP76" s="117"/>
      <c r="WNQ76" s="117"/>
      <c r="WNR76" s="117"/>
      <c r="WNS76" s="117"/>
      <c r="WNT76" s="117"/>
      <c r="WNU76" s="117"/>
      <c r="WNV76" s="117"/>
      <c r="WNW76" s="117"/>
      <c r="WNX76" s="117"/>
      <c r="WNY76" s="117"/>
      <c r="WNZ76" s="117"/>
      <c r="WOA76" s="117"/>
      <c r="WOB76" s="117"/>
      <c r="WOC76" s="117"/>
      <c r="WOD76" s="117"/>
      <c r="WOE76" s="117"/>
      <c r="WOF76" s="117"/>
      <c r="WOG76" s="117"/>
      <c r="WOH76" s="117"/>
      <c r="WOI76" s="117"/>
      <c r="WOJ76" s="117"/>
      <c r="WOK76" s="117"/>
      <c r="WOL76" s="117"/>
      <c r="WOM76" s="117"/>
      <c r="WON76" s="117"/>
      <c r="WOO76" s="117"/>
      <c r="WOP76" s="117"/>
      <c r="WOQ76" s="117"/>
      <c r="WOR76" s="117"/>
      <c r="WOS76" s="117"/>
      <c r="WOT76" s="117"/>
      <c r="WOU76" s="117"/>
      <c r="WOV76" s="117"/>
      <c r="WOW76" s="117"/>
      <c r="WOX76" s="117"/>
      <c r="WOY76" s="117"/>
      <c r="WOZ76" s="117"/>
      <c r="WPA76" s="117"/>
      <c r="WPB76" s="117"/>
      <c r="WPC76" s="117"/>
      <c r="WPD76" s="117"/>
      <c r="WPE76" s="117"/>
      <c r="WPF76" s="117"/>
      <c r="WPG76" s="117"/>
      <c r="WPH76" s="117"/>
      <c r="WPI76" s="117"/>
      <c r="WPJ76" s="117"/>
      <c r="WPK76" s="117"/>
      <c r="WPL76" s="117"/>
      <c r="WPM76" s="117"/>
      <c r="WPN76" s="117"/>
      <c r="WPO76" s="117"/>
      <c r="WPP76" s="117"/>
      <c r="WPQ76" s="117"/>
      <c r="WPR76" s="117"/>
      <c r="WPS76" s="117"/>
      <c r="WPT76" s="117"/>
      <c r="WPU76" s="117"/>
      <c r="WPV76" s="117"/>
      <c r="WPW76" s="117"/>
      <c r="WPX76" s="117"/>
      <c r="WPY76" s="117"/>
      <c r="WPZ76" s="117"/>
      <c r="WQA76" s="117"/>
      <c r="WQB76" s="117"/>
      <c r="WQC76" s="117"/>
      <c r="WQD76" s="117"/>
      <c r="WQE76" s="117"/>
      <c r="WQF76" s="117"/>
      <c r="WQG76" s="117"/>
      <c r="WQH76" s="117"/>
      <c r="WQI76" s="117"/>
      <c r="WQJ76" s="117"/>
      <c r="WQK76" s="117"/>
      <c r="WQL76" s="117"/>
      <c r="WQM76" s="117"/>
      <c r="WQN76" s="117"/>
      <c r="WQO76" s="117"/>
      <c r="WQP76" s="117"/>
      <c r="WQQ76" s="117"/>
      <c r="WQR76" s="117"/>
      <c r="WQS76" s="117"/>
      <c r="WQT76" s="117"/>
      <c r="WQU76" s="117"/>
      <c r="WQV76" s="117"/>
      <c r="WQW76" s="117"/>
      <c r="WQX76" s="117"/>
      <c r="WQY76" s="117"/>
      <c r="WQZ76" s="117"/>
      <c r="WRA76" s="117"/>
      <c r="WRB76" s="117"/>
      <c r="WRC76" s="117"/>
      <c r="WRD76" s="117"/>
      <c r="WRE76" s="117"/>
      <c r="WRF76" s="117"/>
      <c r="WRG76" s="117"/>
      <c r="WRH76" s="117"/>
      <c r="WRI76" s="117"/>
      <c r="WRJ76" s="117"/>
      <c r="WRK76" s="117"/>
      <c r="WRL76" s="117"/>
      <c r="WRM76" s="117"/>
      <c r="WRN76" s="117"/>
      <c r="WRO76" s="117"/>
      <c r="WRP76" s="117"/>
      <c r="WRQ76" s="117"/>
      <c r="WRR76" s="117"/>
      <c r="WRS76" s="117"/>
      <c r="WRT76" s="117"/>
      <c r="WRU76" s="117"/>
      <c r="WRV76" s="117"/>
      <c r="WRW76" s="117"/>
      <c r="WRX76" s="117"/>
      <c r="WRY76" s="117"/>
      <c r="WRZ76" s="117"/>
      <c r="WSA76" s="117"/>
      <c r="WSB76" s="117"/>
      <c r="WSC76" s="117"/>
      <c r="WSD76" s="117"/>
      <c r="WSE76" s="117"/>
      <c r="WSF76" s="117"/>
      <c r="WSG76" s="117"/>
      <c r="WSH76" s="117"/>
      <c r="WSI76" s="117"/>
      <c r="WSJ76" s="117"/>
      <c r="WSK76" s="117"/>
      <c r="WSL76" s="117"/>
      <c r="WSM76" s="117"/>
      <c r="WSN76" s="117"/>
      <c r="WSO76" s="117"/>
      <c r="WSP76" s="117"/>
      <c r="WSQ76" s="117"/>
      <c r="WSR76" s="117"/>
      <c r="WSS76" s="117"/>
      <c r="WST76" s="117"/>
      <c r="WSU76" s="117"/>
      <c r="WSV76" s="117"/>
      <c r="WSW76" s="117"/>
      <c r="WSX76" s="117"/>
      <c r="WSY76" s="117"/>
      <c r="WSZ76" s="117"/>
      <c r="WTA76" s="117"/>
      <c r="WTB76" s="117"/>
      <c r="WTC76" s="117"/>
      <c r="WTD76" s="117"/>
      <c r="WTE76" s="117"/>
      <c r="WTF76" s="117"/>
      <c r="WTG76" s="117"/>
      <c r="WTH76" s="117"/>
      <c r="WTI76" s="117"/>
      <c r="WTJ76" s="117"/>
      <c r="WTK76" s="117"/>
      <c r="WTL76" s="117"/>
      <c r="WTM76" s="117"/>
      <c r="WTN76" s="117"/>
      <c r="WTO76" s="117"/>
      <c r="WTP76" s="117"/>
      <c r="WTQ76" s="117"/>
      <c r="WTR76" s="117"/>
      <c r="WTS76" s="117"/>
      <c r="WTT76" s="117"/>
      <c r="WTU76" s="117"/>
      <c r="WTV76" s="117"/>
      <c r="WTW76" s="117"/>
      <c r="WTX76" s="117"/>
      <c r="WTY76" s="117"/>
      <c r="WTZ76" s="117"/>
      <c r="WUA76" s="117"/>
      <c r="WUB76" s="117"/>
      <c r="WUC76" s="117"/>
      <c r="WUD76" s="117"/>
      <c r="WUE76" s="117"/>
      <c r="WUF76" s="117"/>
      <c r="WUG76" s="117"/>
      <c r="WUH76" s="117"/>
      <c r="WUI76" s="117"/>
      <c r="WUJ76" s="117"/>
      <c r="WUK76" s="117"/>
      <c r="WUL76" s="117"/>
      <c r="WUM76" s="117"/>
      <c r="WUN76" s="117"/>
      <c r="WUO76" s="117"/>
      <c r="WUP76" s="117"/>
      <c r="WUQ76" s="117"/>
      <c r="WUR76" s="117"/>
      <c r="WUS76" s="117"/>
      <c r="WUT76" s="117"/>
      <c r="WUU76" s="117"/>
      <c r="WUV76" s="117"/>
      <c r="WUW76" s="117"/>
      <c r="WUX76" s="117"/>
      <c r="WUY76" s="117"/>
      <c r="WUZ76" s="117"/>
      <c r="WVA76" s="117"/>
      <c r="WVB76" s="117"/>
      <c r="WVC76" s="117"/>
      <c r="WVD76" s="117"/>
      <c r="WVE76" s="117"/>
      <c r="WVF76" s="117"/>
      <c r="WVG76" s="117"/>
      <c r="WVH76" s="117"/>
    </row>
    <row r="77" spans="1:16128" s="120" customFormat="1" x14ac:dyDescent="0.2">
      <c r="A77" s="117"/>
      <c r="B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/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/>
      <c r="CR77" s="117"/>
      <c r="CS77" s="117"/>
      <c r="CT77" s="117"/>
      <c r="CU77" s="117"/>
      <c r="CV77" s="117"/>
      <c r="CW77" s="117"/>
      <c r="CX77" s="117"/>
      <c r="CY77" s="117"/>
      <c r="CZ77" s="117"/>
      <c r="DA77" s="117"/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/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/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/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  <c r="FL77" s="117"/>
      <c r="FM77" s="117"/>
      <c r="FN77" s="117"/>
      <c r="FO77" s="117"/>
      <c r="FP77" s="117"/>
      <c r="FQ77" s="117"/>
      <c r="FR77" s="117"/>
      <c r="FS77" s="117"/>
      <c r="FT77" s="117"/>
      <c r="FU77" s="117"/>
      <c r="FV77" s="117"/>
      <c r="FW77" s="117"/>
      <c r="FX77" s="117"/>
      <c r="FY77" s="117"/>
      <c r="FZ77" s="117"/>
      <c r="GA77" s="117"/>
      <c r="GB77" s="117"/>
      <c r="GC77" s="117"/>
      <c r="GD77" s="117"/>
      <c r="GE77" s="117"/>
      <c r="GF77" s="117"/>
      <c r="GG77" s="117"/>
      <c r="GH77" s="117"/>
      <c r="GI77" s="117"/>
      <c r="GJ77" s="117"/>
      <c r="GK77" s="117"/>
      <c r="GL77" s="117"/>
      <c r="GM77" s="117"/>
      <c r="GN77" s="117"/>
      <c r="GO77" s="117"/>
      <c r="GP77" s="117"/>
      <c r="GQ77" s="117"/>
      <c r="GR77" s="117"/>
      <c r="GS77" s="117"/>
      <c r="GT77" s="117"/>
      <c r="GU77" s="117"/>
      <c r="GV77" s="117"/>
      <c r="GW77" s="117"/>
      <c r="GX77" s="117"/>
      <c r="GY77" s="117"/>
      <c r="GZ77" s="117"/>
      <c r="HA77" s="117"/>
      <c r="HB77" s="117"/>
      <c r="HC77" s="117"/>
      <c r="HD77" s="117"/>
      <c r="HE77" s="117"/>
      <c r="HF77" s="117"/>
      <c r="HG77" s="117"/>
      <c r="HH77" s="117"/>
      <c r="HI77" s="117"/>
      <c r="HJ77" s="117"/>
      <c r="HK77" s="117"/>
      <c r="HL77" s="117"/>
      <c r="HM77" s="117"/>
      <c r="HN77" s="117"/>
      <c r="HO77" s="117"/>
      <c r="HP77" s="117"/>
      <c r="HQ77" s="117"/>
      <c r="HR77" s="117"/>
      <c r="HS77" s="117"/>
      <c r="HT77" s="117"/>
      <c r="HU77" s="117"/>
      <c r="HV77" s="117"/>
      <c r="HW77" s="117"/>
      <c r="HX77" s="117"/>
      <c r="HY77" s="117"/>
      <c r="HZ77" s="117"/>
      <c r="IA77" s="117"/>
      <c r="IB77" s="117"/>
      <c r="IC77" s="117"/>
      <c r="ID77" s="117"/>
      <c r="IE77" s="117"/>
      <c r="IF77" s="117"/>
      <c r="IG77" s="117"/>
      <c r="IH77" s="117"/>
      <c r="II77" s="117"/>
      <c r="IJ77" s="117"/>
      <c r="IK77" s="117"/>
      <c r="IL77" s="117"/>
      <c r="IM77" s="117"/>
      <c r="IN77" s="117"/>
      <c r="IO77" s="117"/>
      <c r="IP77" s="117"/>
      <c r="IQ77" s="117"/>
      <c r="IR77" s="117"/>
      <c r="IS77" s="117"/>
      <c r="IT77" s="117"/>
      <c r="IU77" s="117"/>
      <c r="IV77" s="117"/>
      <c r="IW77" s="117"/>
      <c r="IX77" s="117"/>
      <c r="IY77" s="117"/>
      <c r="IZ77" s="117"/>
      <c r="JA77" s="117"/>
      <c r="JB77" s="117"/>
      <c r="JC77" s="117"/>
      <c r="JD77" s="117"/>
      <c r="JE77" s="117"/>
      <c r="JF77" s="117"/>
      <c r="JG77" s="117"/>
      <c r="JH77" s="117"/>
      <c r="JI77" s="117"/>
      <c r="JJ77" s="117"/>
      <c r="JK77" s="117"/>
      <c r="JL77" s="117"/>
      <c r="JM77" s="117"/>
      <c r="JN77" s="117"/>
      <c r="JO77" s="117"/>
      <c r="JP77" s="117"/>
      <c r="JQ77" s="117"/>
      <c r="JR77" s="117"/>
      <c r="JS77" s="117"/>
      <c r="JT77" s="117"/>
      <c r="JU77" s="117"/>
      <c r="JV77" s="117"/>
      <c r="JW77" s="117"/>
      <c r="JX77" s="117"/>
      <c r="JY77" s="117"/>
      <c r="JZ77" s="117"/>
      <c r="KA77" s="117"/>
      <c r="KB77" s="117"/>
      <c r="KC77" s="117"/>
      <c r="KD77" s="117"/>
      <c r="KE77" s="117"/>
      <c r="KF77" s="117"/>
      <c r="KG77" s="117"/>
      <c r="KH77" s="117"/>
      <c r="KI77" s="117"/>
      <c r="KJ77" s="117"/>
      <c r="KK77" s="117"/>
      <c r="KL77" s="117"/>
      <c r="KM77" s="117"/>
      <c r="KN77" s="117"/>
      <c r="KO77" s="117"/>
      <c r="KP77" s="117"/>
      <c r="KQ77" s="117"/>
      <c r="KR77" s="117"/>
      <c r="KS77" s="117"/>
      <c r="KT77" s="117"/>
      <c r="KU77" s="117"/>
      <c r="KV77" s="117"/>
      <c r="KW77" s="117"/>
      <c r="KX77" s="117"/>
      <c r="KY77" s="117"/>
      <c r="KZ77" s="117"/>
      <c r="LA77" s="117"/>
      <c r="LB77" s="117"/>
      <c r="LC77" s="117"/>
      <c r="LD77" s="117"/>
      <c r="LE77" s="117"/>
      <c r="LF77" s="117"/>
      <c r="LG77" s="117"/>
      <c r="LH77" s="117"/>
      <c r="LI77" s="117"/>
      <c r="LJ77" s="117"/>
      <c r="LK77" s="117"/>
      <c r="LL77" s="117"/>
      <c r="LM77" s="117"/>
      <c r="LN77" s="117"/>
      <c r="LO77" s="117"/>
      <c r="LP77" s="117"/>
      <c r="LQ77" s="117"/>
      <c r="LR77" s="117"/>
      <c r="LS77" s="117"/>
      <c r="LT77" s="117"/>
      <c r="LU77" s="117"/>
      <c r="LV77" s="117"/>
      <c r="LW77" s="117"/>
      <c r="LX77" s="117"/>
      <c r="LY77" s="117"/>
      <c r="LZ77" s="117"/>
      <c r="MA77" s="117"/>
      <c r="MB77" s="117"/>
      <c r="MC77" s="117"/>
      <c r="MD77" s="117"/>
      <c r="ME77" s="117"/>
      <c r="MF77" s="117"/>
      <c r="MG77" s="117"/>
      <c r="MH77" s="117"/>
      <c r="MI77" s="117"/>
      <c r="MJ77" s="117"/>
      <c r="MK77" s="117"/>
      <c r="ML77" s="117"/>
      <c r="MM77" s="117"/>
      <c r="MN77" s="117"/>
      <c r="MO77" s="117"/>
      <c r="MP77" s="117"/>
      <c r="MQ77" s="117"/>
      <c r="MR77" s="117"/>
      <c r="MS77" s="117"/>
      <c r="MT77" s="117"/>
      <c r="MU77" s="117"/>
      <c r="MV77" s="117"/>
      <c r="MW77" s="117"/>
      <c r="MX77" s="117"/>
      <c r="MY77" s="117"/>
      <c r="MZ77" s="117"/>
      <c r="NA77" s="117"/>
      <c r="NB77" s="117"/>
      <c r="NC77" s="117"/>
      <c r="ND77" s="117"/>
      <c r="NE77" s="117"/>
      <c r="NF77" s="117"/>
      <c r="NG77" s="117"/>
      <c r="NH77" s="117"/>
      <c r="NI77" s="117"/>
      <c r="NJ77" s="117"/>
      <c r="NK77" s="117"/>
      <c r="NL77" s="117"/>
      <c r="NM77" s="117"/>
      <c r="NN77" s="117"/>
      <c r="NO77" s="117"/>
      <c r="NP77" s="117"/>
      <c r="NQ77" s="117"/>
      <c r="NR77" s="117"/>
      <c r="NS77" s="117"/>
      <c r="NT77" s="117"/>
      <c r="NU77" s="117"/>
      <c r="NV77" s="117"/>
      <c r="NW77" s="117"/>
      <c r="NX77" s="117"/>
      <c r="NY77" s="117"/>
      <c r="NZ77" s="117"/>
      <c r="OA77" s="117"/>
      <c r="OB77" s="117"/>
      <c r="OC77" s="117"/>
      <c r="OD77" s="117"/>
      <c r="OE77" s="117"/>
      <c r="OF77" s="117"/>
      <c r="OG77" s="117"/>
      <c r="OH77" s="117"/>
      <c r="OI77" s="117"/>
      <c r="OJ77" s="117"/>
      <c r="OK77" s="117"/>
      <c r="OL77" s="117"/>
      <c r="OM77" s="117"/>
      <c r="ON77" s="117"/>
      <c r="OO77" s="117"/>
      <c r="OP77" s="117"/>
      <c r="OQ77" s="117"/>
      <c r="OR77" s="117"/>
      <c r="OS77" s="117"/>
      <c r="OT77" s="117"/>
      <c r="OU77" s="117"/>
      <c r="OV77" s="117"/>
      <c r="OW77" s="117"/>
      <c r="OX77" s="117"/>
      <c r="OY77" s="117"/>
      <c r="OZ77" s="117"/>
      <c r="PA77" s="117"/>
      <c r="PB77" s="117"/>
      <c r="PC77" s="117"/>
      <c r="PD77" s="117"/>
      <c r="PE77" s="117"/>
      <c r="PF77" s="117"/>
      <c r="PG77" s="117"/>
      <c r="PH77" s="117"/>
      <c r="PI77" s="117"/>
      <c r="PJ77" s="117"/>
      <c r="PK77" s="117"/>
      <c r="PL77" s="117"/>
      <c r="PM77" s="117"/>
      <c r="PN77" s="117"/>
      <c r="PO77" s="117"/>
      <c r="PP77" s="117"/>
      <c r="PQ77" s="117"/>
      <c r="PR77" s="117"/>
      <c r="PS77" s="117"/>
      <c r="PT77" s="117"/>
      <c r="PU77" s="117"/>
      <c r="PV77" s="117"/>
      <c r="PW77" s="117"/>
      <c r="PX77" s="117"/>
      <c r="PY77" s="117"/>
      <c r="PZ77" s="117"/>
      <c r="QA77" s="117"/>
      <c r="QB77" s="117"/>
      <c r="QC77" s="117"/>
      <c r="QD77" s="117"/>
      <c r="QE77" s="117"/>
      <c r="QF77" s="117"/>
      <c r="QG77" s="117"/>
      <c r="QH77" s="117"/>
      <c r="QI77" s="117"/>
      <c r="QJ77" s="117"/>
      <c r="QK77" s="117"/>
      <c r="QL77" s="117"/>
      <c r="QM77" s="117"/>
      <c r="QN77" s="117"/>
      <c r="QO77" s="117"/>
      <c r="QP77" s="117"/>
      <c r="QQ77" s="117"/>
      <c r="QR77" s="117"/>
      <c r="QS77" s="117"/>
      <c r="QT77" s="117"/>
      <c r="QU77" s="117"/>
      <c r="QV77" s="117"/>
      <c r="QW77" s="117"/>
      <c r="QX77" s="117"/>
      <c r="QY77" s="117"/>
      <c r="QZ77" s="117"/>
      <c r="RA77" s="117"/>
      <c r="RB77" s="117"/>
      <c r="RC77" s="117"/>
      <c r="RD77" s="117"/>
      <c r="RE77" s="117"/>
      <c r="RF77" s="117"/>
      <c r="RG77" s="117"/>
      <c r="RH77" s="117"/>
      <c r="RI77" s="117"/>
      <c r="RJ77" s="117"/>
      <c r="RK77" s="117"/>
      <c r="RL77" s="117"/>
      <c r="RM77" s="117"/>
      <c r="RN77" s="117"/>
      <c r="RO77" s="117"/>
      <c r="RP77" s="117"/>
      <c r="RQ77" s="117"/>
      <c r="RR77" s="117"/>
      <c r="RS77" s="117"/>
      <c r="RT77" s="117"/>
      <c r="RU77" s="117"/>
      <c r="RV77" s="117"/>
      <c r="RW77" s="117"/>
      <c r="RX77" s="117"/>
      <c r="RY77" s="117"/>
      <c r="RZ77" s="117"/>
      <c r="SA77" s="117"/>
      <c r="SB77" s="117"/>
      <c r="SC77" s="117"/>
      <c r="SD77" s="117"/>
      <c r="SE77" s="117"/>
      <c r="SF77" s="117"/>
      <c r="SG77" s="117"/>
      <c r="SH77" s="117"/>
      <c r="SI77" s="117"/>
      <c r="SJ77" s="117"/>
      <c r="SK77" s="117"/>
      <c r="SL77" s="117"/>
      <c r="SM77" s="117"/>
      <c r="SN77" s="117"/>
      <c r="SO77" s="117"/>
      <c r="SP77" s="117"/>
      <c r="SQ77" s="117"/>
      <c r="SR77" s="117"/>
      <c r="SS77" s="117"/>
      <c r="ST77" s="117"/>
      <c r="SU77" s="117"/>
      <c r="SV77" s="117"/>
      <c r="SW77" s="117"/>
      <c r="SX77" s="117"/>
      <c r="SY77" s="117"/>
      <c r="SZ77" s="117"/>
      <c r="TA77" s="117"/>
      <c r="TB77" s="117"/>
      <c r="TC77" s="117"/>
      <c r="TD77" s="117"/>
      <c r="TE77" s="117"/>
      <c r="TF77" s="117"/>
      <c r="TG77" s="117"/>
      <c r="TH77" s="117"/>
      <c r="TI77" s="117"/>
      <c r="TJ77" s="117"/>
      <c r="TK77" s="117"/>
      <c r="TL77" s="117"/>
      <c r="TM77" s="117"/>
      <c r="TN77" s="117"/>
      <c r="TO77" s="117"/>
      <c r="TP77" s="117"/>
      <c r="TQ77" s="117"/>
      <c r="TR77" s="117"/>
      <c r="TS77" s="117"/>
      <c r="TT77" s="117"/>
      <c r="TU77" s="117"/>
      <c r="TV77" s="117"/>
      <c r="TW77" s="117"/>
      <c r="TX77" s="117"/>
      <c r="TY77" s="117"/>
      <c r="TZ77" s="117"/>
      <c r="UA77" s="117"/>
      <c r="UB77" s="117"/>
      <c r="UC77" s="117"/>
      <c r="UD77" s="117"/>
      <c r="UE77" s="117"/>
      <c r="UF77" s="117"/>
      <c r="UG77" s="117"/>
      <c r="UH77" s="117"/>
      <c r="UI77" s="117"/>
      <c r="UJ77" s="117"/>
      <c r="UK77" s="117"/>
      <c r="UL77" s="117"/>
      <c r="UM77" s="117"/>
      <c r="UN77" s="117"/>
      <c r="UO77" s="117"/>
      <c r="UP77" s="117"/>
      <c r="UQ77" s="117"/>
      <c r="UR77" s="117"/>
      <c r="US77" s="117"/>
      <c r="UT77" s="117"/>
      <c r="UU77" s="117"/>
      <c r="UV77" s="117"/>
      <c r="UW77" s="117"/>
      <c r="UX77" s="117"/>
      <c r="UY77" s="117"/>
      <c r="UZ77" s="117"/>
      <c r="VA77" s="117"/>
      <c r="VB77" s="117"/>
      <c r="VC77" s="117"/>
      <c r="VD77" s="117"/>
      <c r="VE77" s="117"/>
      <c r="VF77" s="117"/>
      <c r="VG77" s="117"/>
      <c r="VH77" s="117"/>
      <c r="VI77" s="117"/>
      <c r="VJ77" s="117"/>
      <c r="VK77" s="117"/>
      <c r="VL77" s="117"/>
      <c r="VM77" s="117"/>
      <c r="VN77" s="117"/>
      <c r="VO77" s="117"/>
      <c r="VP77" s="117"/>
      <c r="VQ77" s="117"/>
      <c r="VR77" s="117"/>
      <c r="VS77" s="117"/>
      <c r="VT77" s="117"/>
      <c r="VU77" s="117"/>
      <c r="VV77" s="117"/>
      <c r="VW77" s="117"/>
      <c r="VX77" s="117"/>
      <c r="VY77" s="117"/>
      <c r="VZ77" s="117"/>
      <c r="WA77" s="117"/>
      <c r="WB77" s="117"/>
      <c r="WC77" s="117"/>
      <c r="WD77" s="117"/>
      <c r="WE77" s="117"/>
      <c r="WF77" s="117"/>
      <c r="WG77" s="117"/>
      <c r="WH77" s="117"/>
      <c r="WI77" s="117"/>
      <c r="WJ77" s="117"/>
      <c r="WK77" s="117"/>
      <c r="WL77" s="117"/>
      <c r="WM77" s="117"/>
      <c r="WN77" s="117"/>
      <c r="WO77" s="117"/>
      <c r="WP77" s="117"/>
      <c r="WQ77" s="117"/>
      <c r="WR77" s="117"/>
      <c r="WS77" s="117"/>
      <c r="WT77" s="117"/>
      <c r="WU77" s="117"/>
      <c r="WV77" s="117"/>
      <c r="WW77" s="117"/>
      <c r="WX77" s="117"/>
      <c r="WY77" s="117"/>
      <c r="WZ77" s="117"/>
      <c r="XA77" s="117"/>
      <c r="XB77" s="117"/>
      <c r="XC77" s="117"/>
      <c r="XD77" s="117"/>
      <c r="XE77" s="117"/>
      <c r="XF77" s="117"/>
      <c r="XG77" s="117"/>
      <c r="XH77" s="117"/>
      <c r="XI77" s="117"/>
      <c r="XJ77" s="117"/>
      <c r="XK77" s="117"/>
      <c r="XL77" s="117"/>
      <c r="XM77" s="117"/>
      <c r="XN77" s="117"/>
      <c r="XO77" s="117"/>
      <c r="XP77" s="117"/>
      <c r="XQ77" s="117"/>
      <c r="XR77" s="117"/>
      <c r="XS77" s="117"/>
      <c r="XT77" s="117"/>
      <c r="XU77" s="117"/>
      <c r="XV77" s="117"/>
      <c r="XW77" s="117"/>
      <c r="XX77" s="117"/>
      <c r="XY77" s="117"/>
      <c r="XZ77" s="117"/>
      <c r="YA77" s="117"/>
      <c r="YB77" s="117"/>
      <c r="YC77" s="117"/>
      <c r="YD77" s="117"/>
      <c r="YE77" s="117"/>
      <c r="YF77" s="117"/>
      <c r="YG77" s="117"/>
      <c r="YH77" s="117"/>
      <c r="YI77" s="117"/>
      <c r="YJ77" s="117"/>
      <c r="YK77" s="117"/>
      <c r="YL77" s="117"/>
      <c r="YM77" s="117"/>
      <c r="YN77" s="117"/>
      <c r="YO77" s="117"/>
      <c r="YP77" s="117"/>
      <c r="YQ77" s="117"/>
      <c r="YR77" s="117"/>
      <c r="YS77" s="117"/>
      <c r="YT77" s="117"/>
      <c r="YU77" s="117"/>
      <c r="YV77" s="117"/>
      <c r="YW77" s="117"/>
      <c r="YX77" s="117"/>
      <c r="YY77" s="117"/>
      <c r="YZ77" s="117"/>
      <c r="ZA77" s="117"/>
      <c r="ZB77" s="117"/>
      <c r="ZC77" s="117"/>
      <c r="ZD77" s="117"/>
      <c r="ZE77" s="117"/>
      <c r="ZF77" s="117"/>
      <c r="ZG77" s="117"/>
      <c r="ZH77" s="117"/>
      <c r="ZI77" s="117"/>
      <c r="ZJ77" s="117"/>
      <c r="ZK77" s="117"/>
      <c r="ZL77" s="117"/>
      <c r="ZM77" s="117"/>
      <c r="ZN77" s="117"/>
      <c r="ZO77" s="117"/>
      <c r="ZP77" s="117"/>
      <c r="ZQ77" s="117"/>
      <c r="ZR77" s="117"/>
      <c r="ZS77" s="117"/>
      <c r="ZT77" s="117"/>
      <c r="ZU77" s="117"/>
      <c r="ZV77" s="117"/>
      <c r="ZW77" s="117"/>
      <c r="ZX77" s="117"/>
      <c r="ZY77" s="117"/>
      <c r="ZZ77" s="117"/>
      <c r="AAA77" s="117"/>
      <c r="AAB77" s="117"/>
      <c r="AAC77" s="117"/>
      <c r="AAD77" s="117"/>
      <c r="AAE77" s="117"/>
      <c r="AAF77" s="117"/>
      <c r="AAG77" s="117"/>
      <c r="AAH77" s="117"/>
      <c r="AAI77" s="117"/>
      <c r="AAJ77" s="117"/>
      <c r="AAK77" s="117"/>
      <c r="AAL77" s="117"/>
      <c r="AAM77" s="117"/>
      <c r="AAN77" s="117"/>
      <c r="AAO77" s="117"/>
      <c r="AAP77" s="117"/>
      <c r="AAQ77" s="117"/>
      <c r="AAR77" s="117"/>
      <c r="AAS77" s="117"/>
      <c r="AAT77" s="117"/>
      <c r="AAU77" s="117"/>
      <c r="AAV77" s="117"/>
      <c r="AAW77" s="117"/>
      <c r="AAX77" s="117"/>
      <c r="AAY77" s="117"/>
      <c r="AAZ77" s="117"/>
      <c r="ABA77" s="117"/>
      <c r="ABB77" s="117"/>
      <c r="ABC77" s="117"/>
      <c r="ABD77" s="117"/>
      <c r="ABE77" s="117"/>
      <c r="ABF77" s="117"/>
      <c r="ABG77" s="117"/>
      <c r="ABH77" s="117"/>
      <c r="ABI77" s="117"/>
      <c r="ABJ77" s="117"/>
      <c r="ABK77" s="117"/>
      <c r="ABL77" s="117"/>
      <c r="ABM77" s="117"/>
      <c r="ABN77" s="117"/>
      <c r="ABO77" s="117"/>
      <c r="ABP77" s="117"/>
      <c r="ABQ77" s="117"/>
      <c r="ABR77" s="117"/>
      <c r="ABS77" s="117"/>
      <c r="ABT77" s="117"/>
      <c r="ABU77" s="117"/>
      <c r="ABV77" s="117"/>
      <c r="ABW77" s="117"/>
      <c r="ABX77" s="117"/>
      <c r="ABY77" s="117"/>
      <c r="ABZ77" s="117"/>
      <c r="ACA77" s="117"/>
      <c r="ACB77" s="117"/>
      <c r="ACC77" s="117"/>
      <c r="ACD77" s="117"/>
      <c r="ACE77" s="117"/>
      <c r="ACF77" s="117"/>
      <c r="ACG77" s="117"/>
      <c r="ACH77" s="117"/>
      <c r="ACI77" s="117"/>
      <c r="ACJ77" s="117"/>
      <c r="ACK77" s="117"/>
      <c r="ACL77" s="117"/>
      <c r="ACM77" s="117"/>
      <c r="ACN77" s="117"/>
      <c r="ACO77" s="117"/>
      <c r="ACP77" s="117"/>
      <c r="ACQ77" s="117"/>
      <c r="ACR77" s="117"/>
      <c r="ACS77" s="117"/>
      <c r="ACT77" s="117"/>
      <c r="ACU77" s="117"/>
      <c r="ACV77" s="117"/>
      <c r="ACW77" s="117"/>
      <c r="ACX77" s="117"/>
      <c r="ACY77" s="117"/>
      <c r="ACZ77" s="117"/>
      <c r="ADA77" s="117"/>
      <c r="ADB77" s="117"/>
      <c r="ADC77" s="117"/>
      <c r="ADD77" s="117"/>
      <c r="ADE77" s="117"/>
      <c r="ADF77" s="117"/>
      <c r="ADG77" s="117"/>
      <c r="ADH77" s="117"/>
      <c r="ADI77" s="117"/>
      <c r="ADJ77" s="117"/>
      <c r="ADK77" s="117"/>
      <c r="ADL77" s="117"/>
      <c r="ADM77" s="117"/>
      <c r="ADN77" s="117"/>
      <c r="ADO77" s="117"/>
      <c r="ADP77" s="117"/>
      <c r="ADQ77" s="117"/>
      <c r="ADR77" s="117"/>
      <c r="ADS77" s="117"/>
      <c r="ADT77" s="117"/>
      <c r="ADU77" s="117"/>
      <c r="ADV77" s="117"/>
      <c r="ADW77" s="117"/>
      <c r="ADX77" s="117"/>
      <c r="ADY77" s="117"/>
      <c r="ADZ77" s="117"/>
      <c r="AEA77" s="117"/>
      <c r="AEB77" s="117"/>
      <c r="AEC77" s="117"/>
      <c r="AED77" s="117"/>
      <c r="AEE77" s="117"/>
      <c r="AEF77" s="117"/>
      <c r="AEG77" s="117"/>
      <c r="AEH77" s="117"/>
      <c r="AEI77" s="117"/>
      <c r="AEJ77" s="117"/>
      <c r="AEK77" s="117"/>
      <c r="AEL77" s="117"/>
      <c r="AEM77" s="117"/>
      <c r="AEN77" s="117"/>
      <c r="AEO77" s="117"/>
      <c r="AEP77" s="117"/>
      <c r="AEQ77" s="117"/>
      <c r="AER77" s="117"/>
      <c r="AES77" s="117"/>
      <c r="AET77" s="117"/>
      <c r="AEU77" s="117"/>
      <c r="AEV77" s="117"/>
      <c r="AEW77" s="117"/>
      <c r="AEX77" s="117"/>
      <c r="AEY77" s="117"/>
      <c r="AEZ77" s="117"/>
      <c r="AFA77" s="117"/>
      <c r="AFB77" s="117"/>
      <c r="AFC77" s="117"/>
      <c r="AFD77" s="117"/>
      <c r="AFE77" s="117"/>
      <c r="AFF77" s="117"/>
      <c r="AFG77" s="117"/>
      <c r="AFH77" s="117"/>
      <c r="AFI77" s="117"/>
      <c r="AFJ77" s="117"/>
      <c r="AFK77" s="117"/>
      <c r="AFL77" s="117"/>
      <c r="AFM77" s="117"/>
      <c r="AFN77" s="117"/>
      <c r="AFO77" s="117"/>
      <c r="AFP77" s="117"/>
      <c r="AFQ77" s="117"/>
      <c r="AFR77" s="117"/>
      <c r="AFS77" s="117"/>
      <c r="AFT77" s="117"/>
      <c r="AFU77" s="117"/>
      <c r="AFV77" s="117"/>
      <c r="AFW77" s="117"/>
      <c r="AFX77" s="117"/>
      <c r="AFY77" s="117"/>
      <c r="AFZ77" s="117"/>
      <c r="AGA77" s="117"/>
      <c r="AGB77" s="117"/>
      <c r="AGC77" s="117"/>
      <c r="AGD77" s="117"/>
      <c r="AGE77" s="117"/>
      <c r="AGF77" s="117"/>
      <c r="AGG77" s="117"/>
      <c r="AGH77" s="117"/>
      <c r="AGI77" s="117"/>
      <c r="AGJ77" s="117"/>
      <c r="AGK77" s="117"/>
      <c r="AGL77" s="117"/>
      <c r="AGM77" s="117"/>
      <c r="AGN77" s="117"/>
      <c r="AGO77" s="117"/>
      <c r="AGP77" s="117"/>
      <c r="AGQ77" s="117"/>
      <c r="AGR77" s="117"/>
      <c r="AGS77" s="117"/>
      <c r="AGT77" s="117"/>
      <c r="AGU77" s="117"/>
      <c r="AGV77" s="117"/>
      <c r="AGW77" s="117"/>
      <c r="AGX77" s="117"/>
      <c r="AGY77" s="117"/>
      <c r="AGZ77" s="117"/>
      <c r="AHA77" s="117"/>
      <c r="AHB77" s="117"/>
      <c r="AHC77" s="117"/>
      <c r="AHD77" s="117"/>
      <c r="AHE77" s="117"/>
      <c r="AHF77" s="117"/>
      <c r="AHG77" s="117"/>
      <c r="AHH77" s="117"/>
      <c r="AHI77" s="117"/>
      <c r="AHJ77" s="117"/>
      <c r="AHK77" s="117"/>
      <c r="AHL77" s="117"/>
      <c r="AHM77" s="117"/>
      <c r="AHN77" s="117"/>
      <c r="AHO77" s="117"/>
      <c r="AHP77" s="117"/>
      <c r="AHQ77" s="117"/>
      <c r="AHR77" s="117"/>
      <c r="AHS77" s="117"/>
      <c r="AHT77" s="117"/>
      <c r="AHU77" s="117"/>
      <c r="AHV77" s="117"/>
      <c r="AHW77" s="117"/>
      <c r="AHX77" s="117"/>
      <c r="AHY77" s="117"/>
      <c r="AHZ77" s="117"/>
      <c r="AIA77" s="117"/>
      <c r="AIB77" s="117"/>
      <c r="AIC77" s="117"/>
      <c r="AID77" s="117"/>
      <c r="AIE77" s="117"/>
      <c r="AIF77" s="117"/>
      <c r="AIG77" s="117"/>
      <c r="AIH77" s="117"/>
      <c r="AII77" s="117"/>
      <c r="AIJ77" s="117"/>
      <c r="AIK77" s="117"/>
      <c r="AIL77" s="117"/>
      <c r="AIM77" s="117"/>
      <c r="AIN77" s="117"/>
      <c r="AIO77" s="117"/>
      <c r="AIP77" s="117"/>
      <c r="AIQ77" s="117"/>
      <c r="AIR77" s="117"/>
      <c r="AIS77" s="117"/>
      <c r="AIT77" s="117"/>
      <c r="AIU77" s="117"/>
      <c r="AIV77" s="117"/>
      <c r="AIW77" s="117"/>
      <c r="AIX77" s="117"/>
      <c r="AIY77" s="117"/>
      <c r="AIZ77" s="117"/>
      <c r="AJA77" s="117"/>
      <c r="AJB77" s="117"/>
      <c r="AJC77" s="117"/>
      <c r="AJD77" s="117"/>
      <c r="AJE77" s="117"/>
      <c r="AJF77" s="117"/>
      <c r="AJG77" s="117"/>
      <c r="AJH77" s="117"/>
      <c r="AJI77" s="117"/>
      <c r="AJJ77" s="117"/>
      <c r="AJK77" s="117"/>
      <c r="AJL77" s="117"/>
      <c r="AJM77" s="117"/>
      <c r="AJN77" s="117"/>
      <c r="AJO77" s="117"/>
      <c r="AJP77" s="117"/>
      <c r="AJQ77" s="117"/>
      <c r="AJR77" s="117"/>
      <c r="AJS77" s="117"/>
      <c r="AJT77" s="117"/>
      <c r="AJU77" s="117"/>
      <c r="AJV77" s="117"/>
      <c r="AJW77" s="117"/>
      <c r="AJX77" s="117"/>
      <c r="AJY77" s="117"/>
      <c r="AJZ77" s="117"/>
      <c r="AKA77" s="117"/>
      <c r="AKB77" s="117"/>
      <c r="AKC77" s="117"/>
      <c r="AKD77" s="117"/>
      <c r="AKE77" s="117"/>
      <c r="AKF77" s="117"/>
      <c r="AKG77" s="117"/>
      <c r="AKH77" s="117"/>
      <c r="AKI77" s="117"/>
      <c r="AKJ77" s="117"/>
      <c r="AKK77" s="117"/>
      <c r="AKL77" s="117"/>
      <c r="AKM77" s="117"/>
      <c r="AKN77" s="117"/>
      <c r="AKO77" s="117"/>
      <c r="AKP77" s="117"/>
      <c r="AKQ77" s="117"/>
      <c r="AKR77" s="117"/>
      <c r="AKS77" s="117"/>
      <c r="AKT77" s="117"/>
      <c r="AKU77" s="117"/>
      <c r="AKV77" s="117"/>
      <c r="AKW77" s="117"/>
      <c r="AKX77" s="117"/>
      <c r="AKY77" s="117"/>
      <c r="AKZ77" s="117"/>
      <c r="ALA77" s="117"/>
      <c r="ALB77" s="117"/>
      <c r="ALC77" s="117"/>
      <c r="ALD77" s="117"/>
      <c r="ALE77" s="117"/>
      <c r="ALF77" s="117"/>
      <c r="ALG77" s="117"/>
      <c r="ALH77" s="117"/>
      <c r="ALI77" s="117"/>
      <c r="ALJ77" s="117"/>
      <c r="ALK77" s="117"/>
      <c r="ALL77" s="117"/>
      <c r="ALM77" s="117"/>
      <c r="ALN77" s="117"/>
      <c r="ALO77" s="117"/>
      <c r="ALP77" s="117"/>
      <c r="ALQ77" s="117"/>
      <c r="ALR77" s="117"/>
      <c r="ALS77" s="117"/>
      <c r="ALT77" s="117"/>
      <c r="ALU77" s="117"/>
      <c r="ALV77" s="117"/>
      <c r="ALW77" s="117"/>
      <c r="ALX77" s="117"/>
      <c r="ALY77" s="117"/>
      <c r="ALZ77" s="117"/>
      <c r="AMA77" s="117"/>
      <c r="AMB77" s="117"/>
      <c r="AMC77" s="117"/>
      <c r="AMD77" s="117"/>
      <c r="AME77" s="117"/>
      <c r="AMF77" s="117"/>
      <c r="AMG77" s="117"/>
      <c r="AMH77" s="117"/>
      <c r="AMI77" s="117"/>
      <c r="AMJ77" s="117"/>
      <c r="AMK77" s="117"/>
      <c r="AML77" s="117"/>
      <c r="AMM77" s="117"/>
      <c r="AMN77" s="117"/>
      <c r="AMO77" s="117"/>
      <c r="AMP77" s="117"/>
      <c r="AMQ77" s="117"/>
      <c r="AMR77" s="117"/>
      <c r="AMS77" s="117"/>
      <c r="AMT77" s="117"/>
      <c r="AMU77" s="117"/>
      <c r="AMV77" s="117"/>
      <c r="AMW77" s="117"/>
      <c r="AMX77" s="117"/>
      <c r="AMY77" s="117"/>
      <c r="AMZ77" s="117"/>
      <c r="ANA77" s="117"/>
      <c r="ANB77" s="117"/>
      <c r="ANC77" s="117"/>
      <c r="AND77" s="117"/>
      <c r="ANE77" s="117"/>
      <c r="ANF77" s="117"/>
      <c r="ANG77" s="117"/>
      <c r="ANH77" s="117"/>
      <c r="ANI77" s="117"/>
      <c r="ANJ77" s="117"/>
      <c r="ANK77" s="117"/>
      <c r="ANL77" s="117"/>
      <c r="ANM77" s="117"/>
      <c r="ANN77" s="117"/>
      <c r="ANO77" s="117"/>
      <c r="ANP77" s="117"/>
      <c r="ANQ77" s="117"/>
      <c r="ANR77" s="117"/>
      <c r="ANS77" s="117"/>
      <c r="ANT77" s="117"/>
      <c r="ANU77" s="117"/>
      <c r="ANV77" s="117"/>
      <c r="ANW77" s="117"/>
      <c r="ANX77" s="117"/>
      <c r="ANY77" s="117"/>
      <c r="ANZ77" s="117"/>
      <c r="AOA77" s="117"/>
      <c r="AOB77" s="117"/>
      <c r="AOC77" s="117"/>
      <c r="AOD77" s="117"/>
      <c r="AOE77" s="117"/>
      <c r="AOF77" s="117"/>
      <c r="AOG77" s="117"/>
      <c r="AOH77" s="117"/>
      <c r="AOI77" s="117"/>
      <c r="AOJ77" s="117"/>
      <c r="AOK77" s="117"/>
      <c r="AOL77" s="117"/>
      <c r="AOM77" s="117"/>
      <c r="AON77" s="117"/>
      <c r="AOO77" s="117"/>
      <c r="AOP77" s="117"/>
      <c r="AOQ77" s="117"/>
      <c r="AOR77" s="117"/>
      <c r="AOS77" s="117"/>
      <c r="AOT77" s="117"/>
      <c r="AOU77" s="117"/>
      <c r="AOV77" s="117"/>
      <c r="AOW77" s="117"/>
      <c r="AOX77" s="117"/>
      <c r="AOY77" s="117"/>
      <c r="AOZ77" s="117"/>
      <c r="APA77" s="117"/>
      <c r="APB77" s="117"/>
      <c r="APC77" s="117"/>
      <c r="APD77" s="117"/>
      <c r="APE77" s="117"/>
      <c r="APF77" s="117"/>
      <c r="APG77" s="117"/>
      <c r="APH77" s="117"/>
      <c r="API77" s="117"/>
      <c r="APJ77" s="117"/>
      <c r="APK77" s="117"/>
      <c r="APL77" s="117"/>
      <c r="APM77" s="117"/>
      <c r="APN77" s="117"/>
      <c r="APO77" s="117"/>
      <c r="APP77" s="117"/>
      <c r="APQ77" s="117"/>
      <c r="APR77" s="117"/>
      <c r="APS77" s="117"/>
      <c r="APT77" s="117"/>
      <c r="APU77" s="117"/>
      <c r="APV77" s="117"/>
      <c r="APW77" s="117"/>
      <c r="APX77" s="117"/>
      <c r="APY77" s="117"/>
      <c r="APZ77" s="117"/>
      <c r="AQA77" s="117"/>
      <c r="AQB77" s="117"/>
      <c r="AQC77" s="117"/>
      <c r="AQD77" s="117"/>
      <c r="AQE77" s="117"/>
      <c r="AQF77" s="117"/>
      <c r="AQG77" s="117"/>
      <c r="AQH77" s="117"/>
      <c r="AQI77" s="117"/>
      <c r="AQJ77" s="117"/>
      <c r="AQK77" s="117"/>
      <c r="AQL77" s="117"/>
      <c r="AQM77" s="117"/>
      <c r="AQN77" s="117"/>
      <c r="AQO77" s="117"/>
      <c r="AQP77" s="117"/>
      <c r="AQQ77" s="117"/>
      <c r="AQR77" s="117"/>
      <c r="AQS77" s="117"/>
      <c r="AQT77" s="117"/>
      <c r="AQU77" s="117"/>
      <c r="AQV77" s="117"/>
      <c r="AQW77" s="117"/>
      <c r="AQX77" s="117"/>
      <c r="AQY77" s="117"/>
      <c r="AQZ77" s="117"/>
      <c r="ARA77" s="117"/>
      <c r="ARB77" s="117"/>
      <c r="ARC77" s="117"/>
      <c r="ARD77" s="117"/>
      <c r="ARE77" s="117"/>
      <c r="ARF77" s="117"/>
      <c r="ARG77" s="117"/>
      <c r="ARH77" s="117"/>
      <c r="ARI77" s="117"/>
      <c r="ARJ77" s="117"/>
      <c r="ARK77" s="117"/>
      <c r="ARL77" s="117"/>
      <c r="ARM77" s="117"/>
      <c r="ARN77" s="117"/>
      <c r="ARO77" s="117"/>
      <c r="ARP77" s="117"/>
      <c r="ARQ77" s="117"/>
      <c r="ARR77" s="117"/>
      <c r="ARS77" s="117"/>
      <c r="ART77" s="117"/>
      <c r="ARU77" s="117"/>
      <c r="ARV77" s="117"/>
      <c r="ARW77" s="117"/>
      <c r="ARX77" s="117"/>
      <c r="ARY77" s="117"/>
      <c r="ARZ77" s="117"/>
      <c r="ASA77" s="117"/>
      <c r="ASB77" s="117"/>
      <c r="ASC77" s="117"/>
      <c r="ASD77" s="117"/>
      <c r="ASE77" s="117"/>
      <c r="ASF77" s="117"/>
      <c r="ASG77" s="117"/>
      <c r="ASH77" s="117"/>
      <c r="ASI77" s="117"/>
      <c r="ASJ77" s="117"/>
      <c r="ASK77" s="117"/>
      <c r="ASL77" s="117"/>
      <c r="ASM77" s="117"/>
      <c r="ASN77" s="117"/>
      <c r="ASO77" s="117"/>
      <c r="ASP77" s="117"/>
      <c r="ASQ77" s="117"/>
      <c r="ASR77" s="117"/>
      <c r="ASS77" s="117"/>
      <c r="AST77" s="117"/>
      <c r="ASU77" s="117"/>
      <c r="ASV77" s="117"/>
      <c r="ASW77" s="117"/>
      <c r="ASX77" s="117"/>
      <c r="ASY77" s="117"/>
      <c r="ASZ77" s="117"/>
      <c r="ATA77" s="117"/>
      <c r="ATB77" s="117"/>
      <c r="ATC77" s="117"/>
      <c r="ATD77" s="117"/>
      <c r="ATE77" s="117"/>
      <c r="ATF77" s="117"/>
      <c r="ATG77" s="117"/>
      <c r="ATH77" s="117"/>
      <c r="ATI77" s="117"/>
      <c r="ATJ77" s="117"/>
      <c r="ATK77" s="117"/>
      <c r="ATL77" s="117"/>
      <c r="ATM77" s="117"/>
      <c r="ATN77" s="117"/>
      <c r="ATO77" s="117"/>
      <c r="ATP77" s="117"/>
      <c r="ATQ77" s="117"/>
      <c r="ATR77" s="117"/>
      <c r="ATS77" s="117"/>
      <c r="ATT77" s="117"/>
      <c r="ATU77" s="117"/>
      <c r="ATV77" s="117"/>
      <c r="ATW77" s="117"/>
      <c r="ATX77" s="117"/>
      <c r="ATY77" s="117"/>
      <c r="ATZ77" s="117"/>
      <c r="AUA77" s="117"/>
      <c r="AUB77" s="117"/>
      <c r="AUC77" s="117"/>
      <c r="AUD77" s="117"/>
      <c r="AUE77" s="117"/>
      <c r="AUF77" s="117"/>
      <c r="AUG77" s="117"/>
      <c r="AUH77" s="117"/>
      <c r="AUI77" s="117"/>
      <c r="AUJ77" s="117"/>
      <c r="AUK77" s="117"/>
      <c r="AUL77" s="117"/>
      <c r="AUM77" s="117"/>
      <c r="AUN77" s="117"/>
      <c r="AUO77" s="117"/>
      <c r="AUP77" s="117"/>
      <c r="AUQ77" s="117"/>
      <c r="AUR77" s="117"/>
      <c r="AUS77" s="117"/>
      <c r="AUT77" s="117"/>
      <c r="AUU77" s="117"/>
      <c r="AUV77" s="117"/>
      <c r="AUW77" s="117"/>
      <c r="AUX77" s="117"/>
      <c r="AUY77" s="117"/>
      <c r="AUZ77" s="117"/>
      <c r="AVA77" s="117"/>
      <c r="AVB77" s="117"/>
      <c r="AVC77" s="117"/>
      <c r="AVD77" s="117"/>
      <c r="AVE77" s="117"/>
      <c r="AVF77" s="117"/>
      <c r="AVG77" s="117"/>
      <c r="AVH77" s="117"/>
      <c r="AVI77" s="117"/>
      <c r="AVJ77" s="117"/>
      <c r="AVK77" s="117"/>
      <c r="AVL77" s="117"/>
      <c r="AVM77" s="117"/>
      <c r="AVN77" s="117"/>
      <c r="AVO77" s="117"/>
      <c r="AVP77" s="117"/>
      <c r="AVQ77" s="117"/>
      <c r="AVR77" s="117"/>
      <c r="AVS77" s="117"/>
      <c r="AVT77" s="117"/>
      <c r="AVU77" s="117"/>
      <c r="AVV77" s="117"/>
      <c r="AVW77" s="117"/>
      <c r="AVX77" s="117"/>
      <c r="AVY77" s="117"/>
      <c r="AVZ77" s="117"/>
      <c r="AWA77" s="117"/>
      <c r="AWB77" s="117"/>
      <c r="AWC77" s="117"/>
      <c r="AWD77" s="117"/>
      <c r="AWE77" s="117"/>
      <c r="AWF77" s="117"/>
      <c r="AWG77" s="117"/>
      <c r="AWH77" s="117"/>
      <c r="AWI77" s="117"/>
      <c r="AWJ77" s="117"/>
      <c r="AWK77" s="117"/>
      <c r="AWL77" s="117"/>
      <c r="AWM77" s="117"/>
      <c r="AWN77" s="117"/>
      <c r="AWO77" s="117"/>
      <c r="AWP77" s="117"/>
      <c r="AWQ77" s="117"/>
      <c r="AWR77" s="117"/>
      <c r="AWS77" s="117"/>
      <c r="AWT77" s="117"/>
      <c r="AWU77" s="117"/>
      <c r="AWV77" s="117"/>
      <c r="AWW77" s="117"/>
      <c r="AWX77" s="117"/>
      <c r="AWY77" s="117"/>
      <c r="AWZ77" s="117"/>
      <c r="AXA77" s="117"/>
      <c r="AXB77" s="117"/>
      <c r="AXC77" s="117"/>
      <c r="AXD77" s="117"/>
      <c r="AXE77" s="117"/>
      <c r="AXF77" s="117"/>
      <c r="AXG77" s="117"/>
      <c r="AXH77" s="117"/>
      <c r="AXI77" s="117"/>
      <c r="AXJ77" s="117"/>
      <c r="AXK77" s="117"/>
      <c r="AXL77" s="117"/>
      <c r="AXM77" s="117"/>
      <c r="AXN77" s="117"/>
      <c r="AXO77" s="117"/>
      <c r="AXP77" s="117"/>
      <c r="AXQ77" s="117"/>
      <c r="AXR77" s="117"/>
      <c r="AXS77" s="117"/>
      <c r="AXT77" s="117"/>
      <c r="AXU77" s="117"/>
      <c r="AXV77" s="117"/>
      <c r="AXW77" s="117"/>
      <c r="AXX77" s="117"/>
      <c r="AXY77" s="117"/>
      <c r="AXZ77" s="117"/>
      <c r="AYA77" s="117"/>
      <c r="AYB77" s="117"/>
      <c r="AYC77" s="117"/>
      <c r="AYD77" s="117"/>
      <c r="AYE77" s="117"/>
      <c r="AYF77" s="117"/>
      <c r="AYG77" s="117"/>
      <c r="AYH77" s="117"/>
      <c r="AYI77" s="117"/>
      <c r="AYJ77" s="117"/>
      <c r="AYK77" s="117"/>
      <c r="AYL77" s="117"/>
      <c r="AYM77" s="117"/>
      <c r="AYN77" s="117"/>
      <c r="AYO77" s="117"/>
      <c r="AYP77" s="117"/>
      <c r="AYQ77" s="117"/>
      <c r="AYR77" s="117"/>
      <c r="AYS77" s="117"/>
      <c r="AYT77" s="117"/>
      <c r="AYU77" s="117"/>
      <c r="AYV77" s="117"/>
      <c r="AYW77" s="117"/>
      <c r="AYX77" s="117"/>
      <c r="AYY77" s="117"/>
      <c r="AYZ77" s="117"/>
      <c r="AZA77" s="117"/>
      <c r="AZB77" s="117"/>
      <c r="AZC77" s="117"/>
      <c r="AZD77" s="117"/>
      <c r="AZE77" s="117"/>
      <c r="AZF77" s="117"/>
      <c r="AZG77" s="117"/>
      <c r="AZH77" s="117"/>
      <c r="AZI77" s="117"/>
      <c r="AZJ77" s="117"/>
      <c r="AZK77" s="117"/>
      <c r="AZL77" s="117"/>
      <c r="AZM77" s="117"/>
      <c r="AZN77" s="117"/>
      <c r="AZO77" s="117"/>
      <c r="AZP77" s="117"/>
      <c r="AZQ77" s="117"/>
      <c r="AZR77" s="117"/>
      <c r="AZS77" s="117"/>
      <c r="AZT77" s="117"/>
      <c r="AZU77" s="117"/>
      <c r="AZV77" s="117"/>
      <c r="AZW77" s="117"/>
      <c r="AZX77" s="117"/>
      <c r="AZY77" s="117"/>
      <c r="AZZ77" s="117"/>
      <c r="BAA77" s="117"/>
      <c r="BAB77" s="117"/>
      <c r="BAC77" s="117"/>
      <c r="BAD77" s="117"/>
      <c r="BAE77" s="117"/>
      <c r="BAF77" s="117"/>
      <c r="BAG77" s="117"/>
      <c r="BAH77" s="117"/>
      <c r="BAI77" s="117"/>
      <c r="BAJ77" s="117"/>
      <c r="BAK77" s="117"/>
      <c r="BAL77" s="117"/>
      <c r="BAM77" s="117"/>
      <c r="BAN77" s="117"/>
      <c r="BAO77" s="117"/>
      <c r="BAP77" s="117"/>
      <c r="BAQ77" s="117"/>
      <c r="BAR77" s="117"/>
      <c r="BAS77" s="117"/>
      <c r="BAT77" s="117"/>
      <c r="BAU77" s="117"/>
      <c r="BAV77" s="117"/>
      <c r="BAW77" s="117"/>
      <c r="BAX77" s="117"/>
      <c r="BAY77" s="117"/>
      <c r="BAZ77" s="117"/>
      <c r="BBA77" s="117"/>
      <c r="BBB77" s="117"/>
      <c r="BBC77" s="117"/>
      <c r="BBD77" s="117"/>
      <c r="BBE77" s="117"/>
      <c r="BBF77" s="117"/>
      <c r="BBG77" s="117"/>
      <c r="BBH77" s="117"/>
      <c r="BBI77" s="117"/>
      <c r="BBJ77" s="117"/>
      <c r="BBK77" s="117"/>
      <c r="BBL77" s="117"/>
      <c r="BBM77" s="117"/>
      <c r="BBN77" s="117"/>
      <c r="BBO77" s="117"/>
      <c r="BBP77" s="117"/>
      <c r="BBQ77" s="117"/>
      <c r="BBR77" s="117"/>
      <c r="BBS77" s="117"/>
      <c r="BBT77" s="117"/>
      <c r="BBU77" s="117"/>
      <c r="BBV77" s="117"/>
      <c r="BBW77" s="117"/>
      <c r="BBX77" s="117"/>
      <c r="BBY77" s="117"/>
      <c r="BBZ77" s="117"/>
      <c r="BCA77" s="117"/>
      <c r="BCB77" s="117"/>
      <c r="BCC77" s="117"/>
      <c r="BCD77" s="117"/>
      <c r="BCE77" s="117"/>
      <c r="BCF77" s="117"/>
      <c r="BCG77" s="117"/>
      <c r="BCH77" s="117"/>
      <c r="BCI77" s="117"/>
      <c r="BCJ77" s="117"/>
      <c r="BCK77" s="117"/>
      <c r="BCL77" s="117"/>
      <c r="BCM77" s="117"/>
      <c r="BCN77" s="117"/>
      <c r="BCO77" s="117"/>
      <c r="BCP77" s="117"/>
      <c r="BCQ77" s="117"/>
      <c r="BCR77" s="117"/>
      <c r="BCS77" s="117"/>
      <c r="BCT77" s="117"/>
      <c r="BCU77" s="117"/>
      <c r="BCV77" s="117"/>
      <c r="BCW77" s="117"/>
      <c r="BCX77" s="117"/>
      <c r="BCY77" s="117"/>
      <c r="BCZ77" s="117"/>
      <c r="BDA77" s="117"/>
      <c r="BDB77" s="117"/>
      <c r="BDC77" s="117"/>
      <c r="BDD77" s="117"/>
      <c r="BDE77" s="117"/>
      <c r="BDF77" s="117"/>
      <c r="BDG77" s="117"/>
      <c r="BDH77" s="117"/>
      <c r="BDI77" s="117"/>
      <c r="BDJ77" s="117"/>
      <c r="BDK77" s="117"/>
      <c r="BDL77" s="117"/>
      <c r="BDM77" s="117"/>
      <c r="BDN77" s="117"/>
      <c r="BDO77" s="117"/>
      <c r="BDP77" s="117"/>
      <c r="BDQ77" s="117"/>
      <c r="BDR77" s="117"/>
      <c r="BDS77" s="117"/>
      <c r="BDT77" s="117"/>
      <c r="BDU77" s="117"/>
      <c r="BDV77" s="117"/>
      <c r="BDW77" s="117"/>
      <c r="BDX77" s="117"/>
      <c r="BDY77" s="117"/>
      <c r="BDZ77" s="117"/>
      <c r="BEA77" s="117"/>
      <c r="BEB77" s="117"/>
      <c r="BEC77" s="117"/>
      <c r="BED77" s="117"/>
      <c r="BEE77" s="117"/>
      <c r="BEF77" s="117"/>
      <c r="BEG77" s="117"/>
      <c r="BEH77" s="117"/>
      <c r="BEI77" s="117"/>
      <c r="BEJ77" s="117"/>
      <c r="BEK77" s="117"/>
      <c r="BEL77" s="117"/>
      <c r="BEM77" s="117"/>
      <c r="BEN77" s="117"/>
      <c r="BEO77" s="117"/>
      <c r="BEP77" s="117"/>
      <c r="BEQ77" s="117"/>
      <c r="BER77" s="117"/>
      <c r="BES77" s="117"/>
      <c r="BET77" s="117"/>
      <c r="BEU77" s="117"/>
      <c r="BEV77" s="117"/>
      <c r="BEW77" s="117"/>
      <c r="BEX77" s="117"/>
      <c r="BEY77" s="117"/>
      <c r="BEZ77" s="117"/>
      <c r="BFA77" s="117"/>
      <c r="BFB77" s="117"/>
      <c r="BFC77" s="117"/>
      <c r="BFD77" s="117"/>
      <c r="BFE77" s="117"/>
      <c r="BFF77" s="117"/>
      <c r="BFG77" s="117"/>
      <c r="BFH77" s="117"/>
      <c r="BFI77" s="117"/>
      <c r="BFJ77" s="117"/>
      <c r="BFK77" s="117"/>
      <c r="BFL77" s="117"/>
      <c r="BFM77" s="117"/>
      <c r="BFN77" s="117"/>
      <c r="BFO77" s="117"/>
      <c r="BFP77" s="117"/>
      <c r="BFQ77" s="117"/>
      <c r="BFR77" s="117"/>
      <c r="BFS77" s="117"/>
      <c r="BFT77" s="117"/>
      <c r="BFU77" s="117"/>
      <c r="BFV77" s="117"/>
      <c r="BFW77" s="117"/>
      <c r="BFX77" s="117"/>
      <c r="BFY77" s="117"/>
      <c r="BFZ77" s="117"/>
      <c r="BGA77" s="117"/>
      <c r="BGB77" s="117"/>
      <c r="BGC77" s="117"/>
      <c r="BGD77" s="117"/>
      <c r="BGE77" s="117"/>
      <c r="BGF77" s="117"/>
      <c r="BGG77" s="117"/>
      <c r="BGH77" s="117"/>
      <c r="BGI77" s="117"/>
      <c r="BGJ77" s="117"/>
      <c r="BGK77" s="117"/>
      <c r="BGL77" s="117"/>
      <c r="BGM77" s="117"/>
      <c r="BGN77" s="117"/>
      <c r="BGO77" s="117"/>
      <c r="BGP77" s="117"/>
      <c r="BGQ77" s="117"/>
      <c r="BGR77" s="117"/>
      <c r="BGS77" s="117"/>
      <c r="BGT77" s="117"/>
      <c r="BGU77" s="117"/>
      <c r="BGV77" s="117"/>
      <c r="BGW77" s="117"/>
      <c r="BGX77" s="117"/>
      <c r="BGY77" s="117"/>
      <c r="BGZ77" s="117"/>
      <c r="BHA77" s="117"/>
      <c r="BHB77" s="117"/>
      <c r="BHC77" s="117"/>
      <c r="BHD77" s="117"/>
      <c r="BHE77" s="117"/>
      <c r="BHF77" s="117"/>
      <c r="BHG77" s="117"/>
      <c r="BHH77" s="117"/>
      <c r="BHI77" s="117"/>
      <c r="BHJ77" s="117"/>
      <c r="BHK77" s="117"/>
      <c r="BHL77" s="117"/>
      <c r="BHM77" s="117"/>
      <c r="BHN77" s="117"/>
      <c r="BHO77" s="117"/>
      <c r="BHP77" s="117"/>
      <c r="BHQ77" s="117"/>
      <c r="BHR77" s="117"/>
      <c r="BHS77" s="117"/>
      <c r="BHT77" s="117"/>
      <c r="BHU77" s="117"/>
      <c r="BHV77" s="117"/>
      <c r="BHW77" s="117"/>
      <c r="BHX77" s="117"/>
      <c r="BHY77" s="117"/>
      <c r="BHZ77" s="117"/>
      <c r="BIA77" s="117"/>
      <c r="BIB77" s="117"/>
      <c r="BIC77" s="117"/>
      <c r="BID77" s="117"/>
      <c r="BIE77" s="117"/>
      <c r="BIF77" s="117"/>
      <c r="BIG77" s="117"/>
      <c r="BIH77" s="117"/>
      <c r="BII77" s="117"/>
      <c r="BIJ77" s="117"/>
      <c r="BIK77" s="117"/>
      <c r="BIL77" s="117"/>
      <c r="BIM77" s="117"/>
      <c r="BIN77" s="117"/>
      <c r="BIO77" s="117"/>
      <c r="BIP77" s="117"/>
      <c r="BIQ77" s="117"/>
      <c r="BIR77" s="117"/>
      <c r="BIS77" s="117"/>
      <c r="BIT77" s="117"/>
      <c r="BIU77" s="117"/>
      <c r="BIV77" s="117"/>
      <c r="BIW77" s="117"/>
      <c r="BIX77" s="117"/>
      <c r="BIY77" s="117"/>
      <c r="BIZ77" s="117"/>
      <c r="BJA77" s="117"/>
      <c r="BJB77" s="117"/>
      <c r="BJC77" s="117"/>
      <c r="BJD77" s="117"/>
      <c r="BJE77" s="117"/>
      <c r="BJF77" s="117"/>
      <c r="BJG77" s="117"/>
      <c r="BJH77" s="117"/>
      <c r="BJI77" s="117"/>
      <c r="BJJ77" s="117"/>
      <c r="BJK77" s="117"/>
      <c r="BJL77" s="117"/>
      <c r="BJM77" s="117"/>
      <c r="BJN77" s="117"/>
      <c r="BJO77" s="117"/>
      <c r="BJP77" s="117"/>
      <c r="BJQ77" s="117"/>
      <c r="BJR77" s="117"/>
      <c r="BJS77" s="117"/>
      <c r="BJT77" s="117"/>
      <c r="BJU77" s="117"/>
      <c r="BJV77" s="117"/>
      <c r="BJW77" s="117"/>
      <c r="BJX77" s="117"/>
      <c r="BJY77" s="117"/>
      <c r="BJZ77" s="117"/>
      <c r="BKA77" s="117"/>
      <c r="BKB77" s="117"/>
      <c r="BKC77" s="117"/>
      <c r="BKD77" s="117"/>
      <c r="BKE77" s="117"/>
      <c r="BKF77" s="117"/>
      <c r="BKG77" s="117"/>
      <c r="BKH77" s="117"/>
      <c r="BKI77" s="117"/>
      <c r="BKJ77" s="117"/>
      <c r="BKK77" s="117"/>
      <c r="BKL77" s="117"/>
      <c r="BKM77" s="117"/>
      <c r="BKN77" s="117"/>
      <c r="BKO77" s="117"/>
      <c r="BKP77" s="117"/>
      <c r="BKQ77" s="117"/>
      <c r="BKR77" s="117"/>
      <c r="BKS77" s="117"/>
      <c r="BKT77" s="117"/>
      <c r="BKU77" s="117"/>
      <c r="BKV77" s="117"/>
      <c r="BKW77" s="117"/>
      <c r="BKX77" s="117"/>
      <c r="BKY77" s="117"/>
      <c r="BKZ77" s="117"/>
      <c r="BLA77" s="117"/>
      <c r="BLB77" s="117"/>
      <c r="BLC77" s="117"/>
      <c r="BLD77" s="117"/>
      <c r="BLE77" s="117"/>
      <c r="BLF77" s="117"/>
      <c r="BLG77" s="117"/>
      <c r="BLH77" s="117"/>
      <c r="BLI77" s="117"/>
      <c r="BLJ77" s="117"/>
      <c r="BLK77" s="117"/>
      <c r="BLL77" s="117"/>
      <c r="BLM77" s="117"/>
      <c r="BLN77" s="117"/>
      <c r="BLO77" s="117"/>
      <c r="BLP77" s="117"/>
      <c r="BLQ77" s="117"/>
      <c r="BLR77" s="117"/>
      <c r="BLS77" s="117"/>
      <c r="BLT77" s="117"/>
      <c r="BLU77" s="117"/>
      <c r="BLV77" s="117"/>
      <c r="BLW77" s="117"/>
      <c r="BLX77" s="117"/>
      <c r="BLY77" s="117"/>
      <c r="BLZ77" s="117"/>
      <c r="BMA77" s="117"/>
      <c r="BMB77" s="117"/>
      <c r="BMC77" s="117"/>
      <c r="BMD77" s="117"/>
      <c r="BME77" s="117"/>
      <c r="BMF77" s="117"/>
      <c r="BMG77" s="117"/>
      <c r="BMH77" s="117"/>
      <c r="BMI77" s="117"/>
      <c r="BMJ77" s="117"/>
      <c r="BMK77" s="117"/>
      <c r="BML77" s="117"/>
      <c r="BMM77" s="117"/>
      <c r="BMN77" s="117"/>
      <c r="BMO77" s="117"/>
      <c r="BMP77" s="117"/>
      <c r="BMQ77" s="117"/>
      <c r="BMR77" s="117"/>
      <c r="BMS77" s="117"/>
      <c r="BMT77" s="117"/>
      <c r="BMU77" s="117"/>
      <c r="BMV77" s="117"/>
      <c r="BMW77" s="117"/>
      <c r="BMX77" s="117"/>
      <c r="BMY77" s="117"/>
      <c r="BMZ77" s="117"/>
      <c r="BNA77" s="117"/>
      <c r="BNB77" s="117"/>
      <c r="BNC77" s="117"/>
      <c r="BND77" s="117"/>
      <c r="BNE77" s="117"/>
      <c r="BNF77" s="117"/>
      <c r="BNG77" s="117"/>
      <c r="BNH77" s="117"/>
      <c r="BNI77" s="117"/>
      <c r="BNJ77" s="117"/>
      <c r="BNK77" s="117"/>
      <c r="BNL77" s="117"/>
      <c r="BNM77" s="117"/>
      <c r="BNN77" s="117"/>
      <c r="BNO77" s="117"/>
      <c r="BNP77" s="117"/>
      <c r="BNQ77" s="117"/>
      <c r="BNR77" s="117"/>
      <c r="BNS77" s="117"/>
      <c r="BNT77" s="117"/>
      <c r="BNU77" s="117"/>
      <c r="BNV77" s="117"/>
      <c r="BNW77" s="117"/>
      <c r="BNX77" s="117"/>
      <c r="BNY77" s="117"/>
      <c r="BNZ77" s="117"/>
      <c r="BOA77" s="117"/>
      <c r="BOB77" s="117"/>
      <c r="BOC77" s="117"/>
      <c r="BOD77" s="117"/>
      <c r="BOE77" s="117"/>
      <c r="BOF77" s="117"/>
      <c r="BOG77" s="117"/>
      <c r="BOH77" s="117"/>
      <c r="BOI77" s="117"/>
      <c r="BOJ77" s="117"/>
      <c r="BOK77" s="117"/>
      <c r="BOL77" s="117"/>
      <c r="BOM77" s="117"/>
      <c r="BON77" s="117"/>
      <c r="BOO77" s="117"/>
      <c r="BOP77" s="117"/>
      <c r="BOQ77" s="117"/>
      <c r="BOR77" s="117"/>
      <c r="BOS77" s="117"/>
      <c r="BOT77" s="117"/>
      <c r="BOU77" s="117"/>
      <c r="BOV77" s="117"/>
      <c r="BOW77" s="117"/>
      <c r="BOX77" s="117"/>
      <c r="BOY77" s="117"/>
      <c r="BOZ77" s="117"/>
      <c r="BPA77" s="117"/>
      <c r="BPB77" s="117"/>
      <c r="BPC77" s="117"/>
      <c r="BPD77" s="117"/>
      <c r="BPE77" s="117"/>
      <c r="BPF77" s="117"/>
      <c r="BPG77" s="117"/>
      <c r="BPH77" s="117"/>
      <c r="BPI77" s="117"/>
      <c r="BPJ77" s="117"/>
      <c r="BPK77" s="117"/>
      <c r="BPL77" s="117"/>
      <c r="BPM77" s="117"/>
      <c r="BPN77" s="117"/>
      <c r="BPO77" s="117"/>
      <c r="BPP77" s="117"/>
      <c r="BPQ77" s="117"/>
      <c r="BPR77" s="117"/>
      <c r="BPS77" s="117"/>
      <c r="BPT77" s="117"/>
      <c r="BPU77" s="117"/>
      <c r="BPV77" s="117"/>
      <c r="BPW77" s="117"/>
      <c r="BPX77" s="117"/>
      <c r="BPY77" s="117"/>
      <c r="BPZ77" s="117"/>
      <c r="BQA77" s="117"/>
      <c r="BQB77" s="117"/>
      <c r="BQC77" s="117"/>
      <c r="BQD77" s="117"/>
      <c r="BQE77" s="117"/>
      <c r="BQF77" s="117"/>
      <c r="BQG77" s="117"/>
      <c r="BQH77" s="117"/>
      <c r="BQI77" s="117"/>
      <c r="BQJ77" s="117"/>
      <c r="BQK77" s="117"/>
      <c r="BQL77" s="117"/>
      <c r="BQM77" s="117"/>
      <c r="BQN77" s="117"/>
      <c r="BQO77" s="117"/>
      <c r="BQP77" s="117"/>
      <c r="BQQ77" s="117"/>
      <c r="BQR77" s="117"/>
      <c r="BQS77" s="117"/>
      <c r="BQT77" s="117"/>
      <c r="BQU77" s="117"/>
      <c r="BQV77" s="117"/>
      <c r="BQW77" s="117"/>
      <c r="BQX77" s="117"/>
      <c r="BQY77" s="117"/>
      <c r="BQZ77" s="117"/>
      <c r="BRA77" s="117"/>
      <c r="BRB77" s="117"/>
      <c r="BRC77" s="117"/>
      <c r="BRD77" s="117"/>
      <c r="BRE77" s="117"/>
      <c r="BRF77" s="117"/>
      <c r="BRG77" s="117"/>
      <c r="BRH77" s="117"/>
      <c r="BRI77" s="117"/>
      <c r="BRJ77" s="117"/>
      <c r="BRK77" s="117"/>
      <c r="BRL77" s="117"/>
      <c r="BRM77" s="117"/>
      <c r="BRN77" s="117"/>
      <c r="BRO77" s="117"/>
      <c r="BRP77" s="117"/>
      <c r="BRQ77" s="117"/>
      <c r="BRR77" s="117"/>
      <c r="BRS77" s="117"/>
      <c r="BRT77" s="117"/>
      <c r="BRU77" s="117"/>
      <c r="BRV77" s="117"/>
      <c r="BRW77" s="117"/>
      <c r="BRX77" s="117"/>
      <c r="BRY77" s="117"/>
      <c r="BRZ77" s="117"/>
      <c r="BSA77" s="117"/>
      <c r="BSB77" s="117"/>
      <c r="BSC77" s="117"/>
      <c r="BSD77" s="117"/>
      <c r="BSE77" s="117"/>
      <c r="BSF77" s="117"/>
      <c r="BSG77" s="117"/>
      <c r="BSH77" s="117"/>
      <c r="BSI77" s="117"/>
      <c r="BSJ77" s="117"/>
      <c r="BSK77" s="117"/>
      <c r="BSL77" s="117"/>
      <c r="BSM77" s="117"/>
      <c r="BSN77" s="117"/>
      <c r="BSO77" s="117"/>
      <c r="BSP77" s="117"/>
      <c r="BSQ77" s="117"/>
      <c r="BSR77" s="117"/>
      <c r="BSS77" s="117"/>
      <c r="BST77" s="117"/>
      <c r="BSU77" s="117"/>
      <c r="BSV77" s="117"/>
      <c r="BSW77" s="117"/>
      <c r="BSX77" s="117"/>
      <c r="BSY77" s="117"/>
      <c r="BSZ77" s="117"/>
      <c r="BTA77" s="117"/>
      <c r="BTB77" s="117"/>
      <c r="BTC77" s="117"/>
      <c r="BTD77" s="117"/>
      <c r="BTE77" s="117"/>
      <c r="BTF77" s="117"/>
      <c r="BTG77" s="117"/>
      <c r="BTH77" s="117"/>
      <c r="BTI77" s="117"/>
      <c r="BTJ77" s="117"/>
      <c r="BTK77" s="117"/>
      <c r="BTL77" s="117"/>
      <c r="BTM77" s="117"/>
      <c r="BTN77" s="117"/>
      <c r="BTO77" s="117"/>
      <c r="BTP77" s="117"/>
      <c r="BTQ77" s="117"/>
      <c r="BTR77" s="117"/>
      <c r="BTS77" s="117"/>
      <c r="BTT77" s="117"/>
      <c r="BTU77" s="117"/>
      <c r="BTV77" s="117"/>
      <c r="BTW77" s="117"/>
      <c r="BTX77" s="117"/>
      <c r="BTY77" s="117"/>
      <c r="BTZ77" s="117"/>
      <c r="BUA77" s="117"/>
      <c r="BUB77" s="117"/>
      <c r="BUC77" s="117"/>
      <c r="BUD77" s="117"/>
      <c r="BUE77" s="117"/>
      <c r="BUF77" s="117"/>
      <c r="BUG77" s="117"/>
      <c r="BUH77" s="117"/>
      <c r="BUI77" s="117"/>
      <c r="BUJ77" s="117"/>
      <c r="BUK77" s="117"/>
      <c r="BUL77" s="117"/>
      <c r="BUM77" s="117"/>
      <c r="BUN77" s="117"/>
      <c r="BUO77" s="117"/>
      <c r="BUP77" s="117"/>
      <c r="BUQ77" s="117"/>
      <c r="BUR77" s="117"/>
      <c r="BUS77" s="117"/>
      <c r="BUT77" s="117"/>
      <c r="BUU77" s="117"/>
      <c r="BUV77" s="117"/>
      <c r="BUW77" s="117"/>
      <c r="BUX77" s="117"/>
      <c r="BUY77" s="117"/>
      <c r="BUZ77" s="117"/>
      <c r="BVA77" s="117"/>
      <c r="BVB77" s="117"/>
      <c r="BVC77" s="117"/>
      <c r="BVD77" s="117"/>
      <c r="BVE77" s="117"/>
      <c r="BVF77" s="117"/>
      <c r="BVG77" s="117"/>
      <c r="BVH77" s="117"/>
      <c r="BVI77" s="117"/>
      <c r="BVJ77" s="117"/>
      <c r="BVK77" s="117"/>
      <c r="BVL77" s="117"/>
      <c r="BVM77" s="117"/>
      <c r="BVN77" s="117"/>
      <c r="BVO77" s="117"/>
      <c r="BVP77" s="117"/>
      <c r="BVQ77" s="117"/>
      <c r="BVR77" s="117"/>
      <c r="BVS77" s="117"/>
      <c r="BVT77" s="117"/>
      <c r="BVU77" s="117"/>
      <c r="BVV77" s="117"/>
      <c r="BVW77" s="117"/>
      <c r="BVX77" s="117"/>
      <c r="BVY77" s="117"/>
      <c r="BVZ77" s="117"/>
      <c r="BWA77" s="117"/>
      <c r="BWB77" s="117"/>
      <c r="BWC77" s="117"/>
      <c r="BWD77" s="117"/>
      <c r="BWE77" s="117"/>
      <c r="BWF77" s="117"/>
      <c r="BWG77" s="117"/>
      <c r="BWH77" s="117"/>
      <c r="BWI77" s="117"/>
      <c r="BWJ77" s="117"/>
      <c r="BWK77" s="117"/>
      <c r="BWL77" s="117"/>
      <c r="BWM77" s="117"/>
      <c r="BWN77" s="117"/>
      <c r="BWO77" s="117"/>
      <c r="BWP77" s="117"/>
      <c r="BWQ77" s="117"/>
      <c r="BWR77" s="117"/>
      <c r="BWS77" s="117"/>
      <c r="BWT77" s="117"/>
      <c r="BWU77" s="117"/>
      <c r="BWV77" s="117"/>
      <c r="BWW77" s="117"/>
      <c r="BWX77" s="117"/>
      <c r="BWY77" s="117"/>
      <c r="BWZ77" s="117"/>
      <c r="BXA77" s="117"/>
      <c r="BXB77" s="117"/>
      <c r="BXC77" s="117"/>
      <c r="BXD77" s="117"/>
      <c r="BXE77" s="117"/>
      <c r="BXF77" s="117"/>
      <c r="BXG77" s="117"/>
      <c r="BXH77" s="117"/>
      <c r="BXI77" s="117"/>
      <c r="BXJ77" s="117"/>
      <c r="BXK77" s="117"/>
      <c r="BXL77" s="117"/>
      <c r="BXM77" s="117"/>
      <c r="BXN77" s="117"/>
      <c r="BXO77" s="117"/>
      <c r="BXP77" s="117"/>
      <c r="BXQ77" s="117"/>
      <c r="BXR77" s="117"/>
      <c r="BXS77" s="117"/>
      <c r="BXT77" s="117"/>
      <c r="BXU77" s="117"/>
      <c r="BXV77" s="117"/>
      <c r="BXW77" s="117"/>
      <c r="BXX77" s="117"/>
      <c r="BXY77" s="117"/>
      <c r="BXZ77" s="117"/>
      <c r="BYA77" s="117"/>
      <c r="BYB77" s="117"/>
      <c r="BYC77" s="117"/>
      <c r="BYD77" s="117"/>
      <c r="BYE77" s="117"/>
      <c r="BYF77" s="117"/>
      <c r="BYG77" s="117"/>
      <c r="BYH77" s="117"/>
      <c r="BYI77" s="117"/>
      <c r="BYJ77" s="117"/>
      <c r="BYK77" s="117"/>
      <c r="BYL77" s="117"/>
      <c r="BYM77" s="117"/>
      <c r="BYN77" s="117"/>
      <c r="BYO77" s="117"/>
      <c r="BYP77" s="117"/>
      <c r="BYQ77" s="117"/>
      <c r="BYR77" s="117"/>
      <c r="BYS77" s="117"/>
      <c r="BYT77" s="117"/>
      <c r="BYU77" s="117"/>
      <c r="BYV77" s="117"/>
      <c r="BYW77" s="117"/>
      <c r="BYX77" s="117"/>
      <c r="BYY77" s="117"/>
      <c r="BYZ77" s="117"/>
      <c r="BZA77" s="117"/>
      <c r="BZB77" s="117"/>
      <c r="BZC77" s="117"/>
      <c r="BZD77" s="117"/>
      <c r="BZE77" s="117"/>
      <c r="BZF77" s="117"/>
      <c r="BZG77" s="117"/>
      <c r="BZH77" s="117"/>
      <c r="BZI77" s="117"/>
      <c r="BZJ77" s="117"/>
      <c r="BZK77" s="117"/>
      <c r="BZL77" s="117"/>
      <c r="BZM77" s="117"/>
      <c r="BZN77" s="117"/>
      <c r="BZO77" s="117"/>
      <c r="BZP77" s="117"/>
      <c r="BZQ77" s="117"/>
      <c r="BZR77" s="117"/>
      <c r="BZS77" s="117"/>
      <c r="BZT77" s="117"/>
      <c r="BZU77" s="117"/>
      <c r="BZV77" s="117"/>
      <c r="BZW77" s="117"/>
      <c r="BZX77" s="117"/>
      <c r="BZY77" s="117"/>
      <c r="BZZ77" s="117"/>
      <c r="CAA77" s="117"/>
      <c r="CAB77" s="117"/>
      <c r="CAC77" s="117"/>
      <c r="CAD77" s="117"/>
      <c r="CAE77" s="117"/>
      <c r="CAF77" s="117"/>
      <c r="CAG77" s="117"/>
      <c r="CAH77" s="117"/>
      <c r="CAI77" s="117"/>
      <c r="CAJ77" s="117"/>
      <c r="CAK77" s="117"/>
      <c r="CAL77" s="117"/>
      <c r="CAM77" s="117"/>
      <c r="CAN77" s="117"/>
      <c r="CAO77" s="117"/>
      <c r="CAP77" s="117"/>
      <c r="CAQ77" s="117"/>
      <c r="CAR77" s="117"/>
      <c r="CAS77" s="117"/>
      <c r="CAT77" s="117"/>
      <c r="CAU77" s="117"/>
      <c r="CAV77" s="117"/>
      <c r="CAW77" s="117"/>
      <c r="CAX77" s="117"/>
      <c r="CAY77" s="117"/>
      <c r="CAZ77" s="117"/>
      <c r="CBA77" s="117"/>
      <c r="CBB77" s="117"/>
      <c r="CBC77" s="117"/>
      <c r="CBD77" s="117"/>
      <c r="CBE77" s="117"/>
      <c r="CBF77" s="117"/>
      <c r="CBG77" s="117"/>
      <c r="CBH77" s="117"/>
      <c r="CBI77" s="117"/>
      <c r="CBJ77" s="117"/>
      <c r="CBK77" s="117"/>
      <c r="CBL77" s="117"/>
      <c r="CBM77" s="117"/>
      <c r="CBN77" s="117"/>
      <c r="CBO77" s="117"/>
      <c r="CBP77" s="117"/>
      <c r="CBQ77" s="117"/>
      <c r="CBR77" s="117"/>
      <c r="CBS77" s="117"/>
      <c r="CBT77" s="117"/>
      <c r="CBU77" s="117"/>
      <c r="CBV77" s="117"/>
      <c r="CBW77" s="117"/>
      <c r="CBX77" s="117"/>
      <c r="CBY77" s="117"/>
      <c r="CBZ77" s="117"/>
      <c r="CCA77" s="117"/>
      <c r="CCB77" s="117"/>
      <c r="CCC77" s="117"/>
      <c r="CCD77" s="117"/>
      <c r="CCE77" s="117"/>
      <c r="CCF77" s="117"/>
      <c r="CCG77" s="117"/>
      <c r="CCH77" s="117"/>
      <c r="CCI77" s="117"/>
      <c r="CCJ77" s="117"/>
      <c r="CCK77" s="117"/>
      <c r="CCL77" s="117"/>
      <c r="CCM77" s="117"/>
      <c r="CCN77" s="117"/>
      <c r="CCO77" s="117"/>
      <c r="CCP77" s="117"/>
      <c r="CCQ77" s="117"/>
      <c r="CCR77" s="117"/>
      <c r="CCS77" s="117"/>
      <c r="CCT77" s="117"/>
      <c r="CCU77" s="117"/>
      <c r="CCV77" s="117"/>
      <c r="CCW77" s="117"/>
      <c r="CCX77" s="117"/>
      <c r="CCY77" s="117"/>
      <c r="CCZ77" s="117"/>
      <c r="CDA77" s="117"/>
      <c r="CDB77" s="117"/>
      <c r="CDC77" s="117"/>
      <c r="CDD77" s="117"/>
      <c r="CDE77" s="117"/>
      <c r="CDF77" s="117"/>
      <c r="CDG77" s="117"/>
      <c r="CDH77" s="117"/>
      <c r="CDI77" s="117"/>
      <c r="CDJ77" s="117"/>
      <c r="CDK77" s="117"/>
      <c r="CDL77" s="117"/>
      <c r="CDM77" s="117"/>
      <c r="CDN77" s="117"/>
      <c r="CDO77" s="117"/>
      <c r="CDP77" s="117"/>
      <c r="CDQ77" s="117"/>
      <c r="CDR77" s="117"/>
      <c r="CDS77" s="117"/>
      <c r="CDT77" s="117"/>
      <c r="CDU77" s="117"/>
      <c r="CDV77" s="117"/>
      <c r="CDW77" s="117"/>
      <c r="CDX77" s="117"/>
      <c r="CDY77" s="117"/>
      <c r="CDZ77" s="117"/>
      <c r="CEA77" s="117"/>
      <c r="CEB77" s="117"/>
      <c r="CEC77" s="117"/>
      <c r="CED77" s="117"/>
      <c r="CEE77" s="117"/>
      <c r="CEF77" s="117"/>
      <c r="CEG77" s="117"/>
      <c r="CEH77" s="117"/>
      <c r="CEI77" s="117"/>
      <c r="CEJ77" s="117"/>
      <c r="CEK77" s="117"/>
      <c r="CEL77" s="117"/>
      <c r="CEM77" s="117"/>
      <c r="CEN77" s="117"/>
      <c r="CEO77" s="117"/>
      <c r="CEP77" s="117"/>
      <c r="CEQ77" s="117"/>
      <c r="CER77" s="117"/>
      <c r="CES77" s="117"/>
      <c r="CET77" s="117"/>
      <c r="CEU77" s="117"/>
      <c r="CEV77" s="117"/>
      <c r="CEW77" s="117"/>
      <c r="CEX77" s="117"/>
      <c r="CEY77" s="117"/>
      <c r="CEZ77" s="117"/>
      <c r="CFA77" s="117"/>
      <c r="CFB77" s="117"/>
      <c r="CFC77" s="117"/>
      <c r="CFD77" s="117"/>
      <c r="CFE77" s="117"/>
      <c r="CFF77" s="117"/>
      <c r="CFG77" s="117"/>
      <c r="CFH77" s="117"/>
      <c r="CFI77" s="117"/>
      <c r="CFJ77" s="117"/>
      <c r="CFK77" s="117"/>
      <c r="CFL77" s="117"/>
      <c r="CFM77" s="117"/>
      <c r="CFN77" s="117"/>
      <c r="CFO77" s="117"/>
      <c r="CFP77" s="117"/>
      <c r="CFQ77" s="117"/>
      <c r="CFR77" s="117"/>
      <c r="CFS77" s="117"/>
      <c r="CFT77" s="117"/>
      <c r="CFU77" s="117"/>
      <c r="CFV77" s="117"/>
      <c r="CFW77" s="117"/>
      <c r="CFX77" s="117"/>
      <c r="CFY77" s="117"/>
      <c r="CFZ77" s="117"/>
      <c r="CGA77" s="117"/>
      <c r="CGB77" s="117"/>
      <c r="CGC77" s="117"/>
      <c r="CGD77" s="117"/>
      <c r="CGE77" s="117"/>
      <c r="CGF77" s="117"/>
      <c r="CGG77" s="117"/>
      <c r="CGH77" s="117"/>
      <c r="CGI77" s="117"/>
      <c r="CGJ77" s="117"/>
      <c r="CGK77" s="117"/>
      <c r="CGL77" s="117"/>
      <c r="CGM77" s="117"/>
      <c r="CGN77" s="117"/>
      <c r="CGO77" s="117"/>
      <c r="CGP77" s="117"/>
      <c r="CGQ77" s="117"/>
      <c r="CGR77" s="117"/>
      <c r="CGS77" s="117"/>
      <c r="CGT77" s="117"/>
      <c r="CGU77" s="117"/>
      <c r="CGV77" s="117"/>
      <c r="CGW77" s="117"/>
      <c r="CGX77" s="117"/>
      <c r="CGY77" s="117"/>
      <c r="CGZ77" s="117"/>
      <c r="CHA77" s="117"/>
      <c r="CHB77" s="117"/>
      <c r="CHC77" s="117"/>
      <c r="CHD77" s="117"/>
      <c r="CHE77" s="117"/>
      <c r="CHF77" s="117"/>
      <c r="CHG77" s="117"/>
      <c r="CHH77" s="117"/>
      <c r="CHI77" s="117"/>
      <c r="CHJ77" s="117"/>
      <c r="CHK77" s="117"/>
      <c r="CHL77" s="117"/>
      <c r="CHM77" s="117"/>
      <c r="CHN77" s="117"/>
      <c r="CHO77" s="117"/>
      <c r="CHP77" s="117"/>
      <c r="CHQ77" s="117"/>
      <c r="CHR77" s="117"/>
      <c r="CHS77" s="117"/>
      <c r="CHT77" s="117"/>
      <c r="CHU77" s="117"/>
      <c r="CHV77" s="117"/>
      <c r="CHW77" s="117"/>
      <c r="CHX77" s="117"/>
      <c r="CHY77" s="117"/>
      <c r="CHZ77" s="117"/>
      <c r="CIA77" s="117"/>
      <c r="CIB77" s="117"/>
      <c r="CIC77" s="117"/>
      <c r="CID77" s="117"/>
      <c r="CIE77" s="117"/>
      <c r="CIF77" s="117"/>
      <c r="CIG77" s="117"/>
      <c r="CIH77" s="117"/>
      <c r="CII77" s="117"/>
      <c r="CIJ77" s="117"/>
      <c r="CIK77" s="117"/>
      <c r="CIL77" s="117"/>
      <c r="CIM77" s="117"/>
      <c r="CIN77" s="117"/>
      <c r="CIO77" s="117"/>
      <c r="CIP77" s="117"/>
      <c r="CIQ77" s="117"/>
      <c r="CIR77" s="117"/>
      <c r="CIS77" s="117"/>
      <c r="CIT77" s="117"/>
      <c r="CIU77" s="117"/>
      <c r="CIV77" s="117"/>
      <c r="CIW77" s="117"/>
      <c r="CIX77" s="117"/>
      <c r="CIY77" s="117"/>
      <c r="CIZ77" s="117"/>
      <c r="CJA77" s="117"/>
      <c r="CJB77" s="117"/>
      <c r="CJC77" s="117"/>
      <c r="CJD77" s="117"/>
      <c r="CJE77" s="117"/>
      <c r="CJF77" s="117"/>
      <c r="CJG77" s="117"/>
      <c r="CJH77" s="117"/>
      <c r="CJI77" s="117"/>
      <c r="CJJ77" s="117"/>
      <c r="CJK77" s="117"/>
      <c r="CJL77" s="117"/>
      <c r="CJM77" s="117"/>
      <c r="CJN77" s="117"/>
      <c r="CJO77" s="117"/>
      <c r="CJP77" s="117"/>
      <c r="CJQ77" s="117"/>
      <c r="CJR77" s="117"/>
      <c r="CJS77" s="117"/>
      <c r="CJT77" s="117"/>
      <c r="CJU77" s="117"/>
      <c r="CJV77" s="117"/>
      <c r="CJW77" s="117"/>
      <c r="CJX77" s="117"/>
      <c r="CJY77" s="117"/>
      <c r="CJZ77" s="117"/>
      <c r="CKA77" s="117"/>
      <c r="CKB77" s="117"/>
      <c r="CKC77" s="117"/>
      <c r="CKD77" s="117"/>
      <c r="CKE77" s="117"/>
      <c r="CKF77" s="117"/>
      <c r="CKG77" s="117"/>
      <c r="CKH77" s="117"/>
      <c r="CKI77" s="117"/>
      <c r="CKJ77" s="117"/>
      <c r="CKK77" s="117"/>
      <c r="CKL77" s="117"/>
      <c r="CKM77" s="117"/>
      <c r="CKN77" s="117"/>
      <c r="CKO77" s="117"/>
      <c r="CKP77" s="117"/>
      <c r="CKQ77" s="117"/>
      <c r="CKR77" s="117"/>
      <c r="CKS77" s="117"/>
      <c r="CKT77" s="117"/>
      <c r="CKU77" s="117"/>
      <c r="CKV77" s="117"/>
      <c r="CKW77" s="117"/>
      <c r="CKX77" s="117"/>
      <c r="CKY77" s="117"/>
      <c r="CKZ77" s="117"/>
      <c r="CLA77" s="117"/>
      <c r="CLB77" s="117"/>
      <c r="CLC77" s="117"/>
      <c r="CLD77" s="117"/>
      <c r="CLE77" s="117"/>
      <c r="CLF77" s="117"/>
      <c r="CLG77" s="117"/>
      <c r="CLH77" s="117"/>
      <c r="CLI77" s="117"/>
      <c r="CLJ77" s="117"/>
      <c r="CLK77" s="117"/>
      <c r="CLL77" s="117"/>
      <c r="CLM77" s="117"/>
      <c r="CLN77" s="117"/>
      <c r="CLO77" s="117"/>
      <c r="CLP77" s="117"/>
      <c r="CLQ77" s="117"/>
      <c r="CLR77" s="117"/>
      <c r="CLS77" s="117"/>
      <c r="CLT77" s="117"/>
      <c r="CLU77" s="117"/>
      <c r="CLV77" s="117"/>
      <c r="CLW77" s="117"/>
      <c r="CLX77" s="117"/>
      <c r="CLY77" s="117"/>
      <c r="CLZ77" s="117"/>
      <c r="CMA77" s="117"/>
      <c r="CMB77" s="117"/>
      <c r="CMC77" s="117"/>
      <c r="CMD77" s="117"/>
      <c r="CME77" s="117"/>
      <c r="CMF77" s="117"/>
      <c r="CMG77" s="117"/>
      <c r="CMH77" s="117"/>
      <c r="CMI77" s="117"/>
      <c r="CMJ77" s="117"/>
      <c r="CMK77" s="117"/>
      <c r="CML77" s="117"/>
      <c r="CMM77" s="117"/>
      <c r="CMN77" s="117"/>
      <c r="CMO77" s="117"/>
      <c r="CMP77" s="117"/>
      <c r="CMQ77" s="117"/>
      <c r="CMR77" s="117"/>
      <c r="CMS77" s="117"/>
      <c r="CMT77" s="117"/>
      <c r="CMU77" s="117"/>
      <c r="CMV77" s="117"/>
      <c r="CMW77" s="117"/>
      <c r="CMX77" s="117"/>
      <c r="CMY77" s="117"/>
      <c r="CMZ77" s="117"/>
      <c r="CNA77" s="117"/>
      <c r="CNB77" s="117"/>
      <c r="CNC77" s="117"/>
      <c r="CND77" s="117"/>
      <c r="CNE77" s="117"/>
      <c r="CNF77" s="117"/>
      <c r="CNG77" s="117"/>
      <c r="CNH77" s="117"/>
      <c r="CNI77" s="117"/>
      <c r="CNJ77" s="117"/>
      <c r="CNK77" s="117"/>
      <c r="CNL77" s="117"/>
      <c r="CNM77" s="117"/>
      <c r="CNN77" s="117"/>
      <c r="CNO77" s="117"/>
      <c r="CNP77" s="117"/>
      <c r="CNQ77" s="117"/>
      <c r="CNR77" s="117"/>
      <c r="CNS77" s="117"/>
      <c r="CNT77" s="117"/>
      <c r="CNU77" s="117"/>
      <c r="CNV77" s="117"/>
      <c r="CNW77" s="117"/>
      <c r="CNX77" s="117"/>
      <c r="CNY77" s="117"/>
      <c r="CNZ77" s="117"/>
      <c r="COA77" s="117"/>
      <c r="COB77" s="117"/>
      <c r="COC77" s="117"/>
      <c r="COD77" s="117"/>
      <c r="COE77" s="117"/>
      <c r="COF77" s="117"/>
      <c r="COG77" s="117"/>
      <c r="COH77" s="117"/>
      <c r="COI77" s="117"/>
      <c r="COJ77" s="117"/>
      <c r="COK77" s="117"/>
      <c r="COL77" s="117"/>
      <c r="COM77" s="117"/>
      <c r="CON77" s="117"/>
      <c r="COO77" s="117"/>
      <c r="COP77" s="117"/>
      <c r="COQ77" s="117"/>
      <c r="COR77" s="117"/>
      <c r="COS77" s="117"/>
      <c r="COT77" s="117"/>
      <c r="COU77" s="117"/>
      <c r="COV77" s="117"/>
      <c r="COW77" s="117"/>
      <c r="COX77" s="117"/>
      <c r="COY77" s="117"/>
      <c r="COZ77" s="117"/>
      <c r="CPA77" s="117"/>
      <c r="CPB77" s="117"/>
      <c r="CPC77" s="117"/>
      <c r="CPD77" s="117"/>
      <c r="CPE77" s="117"/>
      <c r="CPF77" s="117"/>
      <c r="CPG77" s="117"/>
      <c r="CPH77" s="117"/>
      <c r="CPI77" s="117"/>
      <c r="CPJ77" s="117"/>
      <c r="CPK77" s="117"/>
      <c r="CPL77" s="117"/>
      <c r="CPM77" s="117"/>
      <c r="CPN77" s="117"/>
      <c r="CPO77" s="117"/>
      <c r="CPP77" s="117"/>
      <c r="CPQ77" s="117"/>
      <c r="CPR77" s="117"/>
      <c r="CPS77" s="117"/>
      <c r="CPT77" s="117"/>
      <c r="CPU77" s="117"/>
      <c r="CPV77" s="117"/>
      <c r="CPW77" s="117"/>
      <c r="CPX77" s="117"/>
      <c r="CPY77" s="117"/>
      <c r="CPZ77" s="117"/>
      <c r="CQA77" s="117"/>
      <c r="CQB77" s="117"/>
      <c r="CQC77" s="117"/>
      <c r="CQD77" s="117"/>
      <c r="CQE77" s="117"/>
      <c r="CQF77" s="117"/>
      <c r="CQG77" s="117"/>
      <c r="CQH77" s="117"/>
      <c r="CQI77" s="117"/>
      <c r="CQJ77" s="117"/>
      <c r="CQK77" s="117"/>
      <c r="CQL77" s="117"/>
      <c r="CQM77" s="117"/>
      <c r="CQN77" s="117"/>
      <c r="CQO77" s="117"/>
      <c r="CQP77" s="117"/>
      <c r="CQQ77" s="117"/>
      <c r="CQR77" s="117"/>
      <c r="CQS77" s="117"/>
      <c r="CQT77" s="117"/>
      <c r="CQU77" s="117"/>
      <c r="CQV77" s="117"/>
      <c r="CQW77" s="117"/>
      <c r="CQX77" s="117"/>
      <c r="CQY77" s="117"/>
      <c r="CQZ77" s="117"/>
      <c r="CRA77" s="117"/>
      <c r="CRB77" s="117"/>
      <c r="CRC77" s="117"/>
      <c r="CRD77" s="117"/>
      <c r="CRE77" s="117"/>
      <c r="CRF77" s="117"/>
      <c r="CRG77" s="117"/>
      <c r="CRH77" s="117"/>
      <c r="CRI77" s="117"/>
      <c r="CRJ77" s="117"/>
      <c r="CRK77" s="117"/>
      <c r="CRL77" s="117"/>
      <c r="CRM77" s="117"/>
      <c r="CRN77" s="117"/>
      <c r="CRO77" s="117"/>
      <c r="CRP77" s="117"/>
      <c r="CRQ77" s="117"/>
      <c r="CRR77" s="117"/>
      <c r="CRS77" s="117"/>
      <c r="CRT77" s="117"/>
      <c r="CRU77" s="117"/>
      <c r="CRV77" s="117"/>
      <c r="CRW77" s="117"/>
      <c r="CRX77" s="117"/>
      <c r="CRY77" s="117"/>
      <c r="CRZ77" s="117"/>
      <c r="CSA77" s="117"/>
      <c r="CSB77" s="117"/>
      <c r="CSC77" s="117"/>
      <c r="CSD77" s="117"/>
      <c r="CSE77" s="117"/>
      <c r="CSF77" s="117"/>
      <c r="CSG77" s="117"/>
      <c r="CSH77" s="117"/>
      <c r="CSI77" s="117"/>
      <c r="CSJ77" s="117"/>
      <c r="CSK77" s="117"/>
      <c r="CSL77" s="117"/>
      <c r="CSM77" s="117"/>
      <c r="CSN77" s="117"/>
      <c r="CSO77" s="117"/>
      <c r="CSP77" s="117"/>
      <c r="CSQ77" s="117"/>
      <c r="CSR77" s="117"/>
      <c r="CSS77" s="117"/>
      <c r="CST77" s="117"/>
      <c r="CSU77" s="117"/>
      <c r="CSV77" s="117"/>
      <c r="CSW77" s="117"/>
      <c r="CSX77" s="117"/>
      <c r="CSY77" s="117"/>
      <c r="CSZ77" s="117"/>
      <c r="CTA77" s="117"/>
      <c r="CTB77" s="117"/>
      <c r="CTC77" s="117"/>
      <c r="CTD77" s="117"/>
      <c r="CTE77" s="117"/>
      <c r="CTF77" s="117"/>
      <c r="CTG77" s="117"/>
      <c r="CTH77" s="117"/>
      <c r="CTI77" s="117"/>
      <c r="CTJ77" s="117"/>
      <c r="CTK77" s="117"/>
      <c r="CTL77" s="117"/>
      <c r="CTM77" s="117"/>
      <c r="CTN77" s="117"/>
      <c r="CTO77" s="117"/>
      <c r="CTP77" s="117"/>
      <c r="CTQ77" s="117"/>
      <c r="CTR77" s="117"/>
      <c r="CTS77" s="117"/>
      <c r="CTT77" s="117"/>
      <c r="CTU77" s="117"/>
      <c r="CTV77" s="117"/>
      <c r="CTW77" s="117"/>
      <c r="CTX77" s="117"/>
      <c r="CTY77" s="117"/>
      <c r="CTZ77" s="117"/>
      <c r="CUA77" s="117"/>
      <c r="CUB77" s="117"/>
      <c r="CUC77" s="117"/>
      <c r="CUD77" s="117"/>
      <c r="CUE77" s="117"/>
      <c r="CUF77" s="117"/>
      <c r="CUG77" s="117"/>
      <c r="CUH77" s="117"/>
      <c r="CUI77" s="117"/>
      <c r="CUJ77" s="117"/>
      <c r="CUK77" s="117"/>
      <c r="CUL77" s="117"/>
      <c r="CUM77" s="117"/>
      <c r="CUN77" s="117"/>
      <c r="CUO77" s="117"/>
      <c r="CUP77" s="117"/>
      <c r="CUQ77" s="117"/>
      <c r="CUR77" s="117"/>
      <c r="CUS77" s="117"/>
      <c r="CUT77" s="117"/>
      <c r="CUU77" s="117"/>
      <c r="CUV77" s="117"/>
      <c r="CUW77" s="117"/>
      <c r="CUX77" s="117"/>
      <c r="CUY77" s="117"/>
      <c r="CUZ77" s="117"/>
      <c r="CVA77" s="117"/>
      <c r="CVB77" s="117"/>
      <c r="CVC77" s="117"/>
      <c r="CVD77" s="117"/>
      <c r="CVE77" s="117"/>
      <c r="CVF77" s="117"/>
      <c r="CVG77" s="117"/>
      <c r="CVH77" s="117"/>
      <c r="CVI77" s="117"/>
      <c r="CVJ77" s="117"/>
      <c r="CVK77" s="117"/>
      <c r="CVL77" s="117"/>
      <c r="CVM77" s="117"/>
      <c r="CVN77" s="117"/>
      <c r="CVO77" s="117"/>
      <c r="CVP77" s="117"/>
      <c r="CVQ77" s="117"/>
      <c r="CVR77" s="117"/>
      <c r="CVS77" s="117"/>
      <c r="CVT77" s="117"/>
      <c r="CVU77" s="117"/>
      <c r="CVV77" s="117"/>
      <c r="CVW77" s="117"/>
      <c r="CVX77" s="117"/>
      <c r="CVY77" s="117"/>
      <c r="CVZ77" s="117"/>
      <c r="CWA77" s="117"/>
      <c r="CWB77" s="117"/>
      <c r="CWC77" s="117"/>
      <c r="CWD77" s="117"/>
      <c r="CWE77" s="117"/>
      <c r="CWF77" s="117"/>
      <c r="CWG77" s="117"/>
      <c r="CWH77" s="117"/>
      <c r="CWI77" s="117"/>
      <c r="CWJ77" s="117"/>
      <c r="CWK77" s="117"/>
      <c r="CWL77" s="117"/>
      <c r="CWM77" s="117"/>
      <c r="CWN77" s="117"/>
      <c r="CWO77" s="117"/>
      <c r="CWP77" s="117"/>
      <c r="CWQ77" s="117"/>
      <c r="CWR77" s="117"/>
      <c r="CWS77" s="117"/>
      <c r="CWT77" s="117"/>
      <c r="CWU77" s="117"/>
      <c r="CWV77" s="117"/>
      <c r="CWW77" s="117"/>
      <c r="CWX77" s="117"/>
      <c r="CWY77" s="117"/>
      <c r="CWZ77" s="117"/>
      <c r="CXA77" s="117"/>
      <c r="CXB77" s="117"/>
      <c r="CXC77" s="117"/>
      <c r="CXD77" s="117"/>
      <c r="CXE77" s="117"/>
      <c r="CXF77" s="117"/>
      <c r="CXG77" s="117"/>
      <c r="CXH77" s="117"/>
      <c r="CXI77" s="117"/>
      <c r="CXJ77" s="117"/>
      <c r="CXK77" s="117"/>
      <c r="CXL77" s="117"/>
      <c r="CXM77" s="117"/>
      <c r="CXN77" s="117"/>
      <c r="CXO77" s="117"/>
      <c r="CXP77" s="117"/>
      <c r="CXQ77" s="117"/>
      <c r="CXR77" s="117"/>
      <c r="CXS77" s="117"/>
      <c r="CXT77" s="117"/>
      <c r="CXU77" s="117"/>
      <c r="CXV77" s="117"/>
      <c r="CXW77" s="117"/>
      <c r="CXX77" s="117"/>
      <c r="CXY77" s="117"/>
      <c r="CXZ77" s="117"/>
      <c r="CYA77" s="117"/>
      <c r="CYB77" s="117"/>
      <c r="CYC77" s="117"/>
      <c r="CYD77" s="117"/>
      <c r="CYE77" s="117"/>
      <c r="CYF77" s="117"/>
      <c r="CYG77" s="117"/>
      <c r="CYH77" s="117"/>
      <c r="CYI77" s="117"/>
      <c r="CYJ77" s="117"/>
      <c r="CYK77" s="117"/>
      <c r="CYL77" s="117"/>
      <c r="CYM77" s="117"/>
      <c r="CYN77" s="117"/>
      <c r="CYO77" s="117"/>
      <c r="CYP77" s="117"/>
      <c r="CYQ77" s="117"/>
      <c r="CYR77" s="117"/>
      <c r="CYS77" s="117"/>
      <c r="CYT77" s="117"/>
      <c r="CYU77" s="117"/>
      <c r="CYV77" s="117"/>
      <c r="CYW77" s="117"/>
      <c r="CYX77" s="117"/>
      <c r="CYY77" s="117"/>
      <c r="CYZ77" s="117"/>
      <c r="CZA77" s="117"/>
      <c r="CZB77" s="117"/>
      <c r="CZC77" s="117"/>
      <c r="CZD77" s="117"/>
      <c r="CZE77" s="117"/>
      <c r="CZF77" s="117"/>
      <c r="CZG77" s="117"/>
      <c r="CZH77" s="117"/>
      <c r="CZI77" s="117"/>
      <c r="CZJ77" s="117"/>
      <c r="CZK77" s="117"/>
      <c r="CZL77" s="117"/>
      <c r="CZM77" s="117"/>
      <c r="CZN77" s="117"/>
      <c r="CZO77" s="117"/>
      <c r="CZP77" s="117"/>
      <c r="CZQ77" s="117"/>
      <c r="CZR77" s="117"/>
      <c r="CZS77" s="117"/>
      <c r="CZT77" s="117"/>
      <c r="CZU77" s="117"/>
      <c r="CZV77" s="117"/>
      <c r="CZW77" s="117"/>
      <c r="CZX77" s="117"/>
      <c r="CZY77" s="117"/>
      <c r="CZZ77" s="117"/>
      <c r="DAA77" s="117"/>
      <c r="DAB77" s="117"/>
      <c r="DAC77" s="117"/>
      <c r="DAD77" s="117"/>
      <c r="DAE77" s="117"/>
      <c r="DAF77" s="117"/>
      <c r="DAG77" s="117"/>
      <c r="DAH77" s="117"/>
      <c r="DAI77" s="117"/>
      <c r="DAJ77" s="117"/>
      <c r="DAK77" s="117"/>
      <c r="DAL77" s="117"/>
      <c r="DAM77" s="117"/>
      <c r="DAN77" s="117"/>
      <c r="DAO77" s="117"/>
      <c r="DAP77" s="117"/>
      <c r="DAQ77" s="117"/>
      <c r="DAR77" s="117"/>
      <c r="DAS77" s="117"/>
      <c r="DAT77" s="117"/>
      <c r="DAU77" s="117"/>
      <c r="DAV77" s="117"/>
      <c r="DAW77" s="117"/>
      <c r="DAX77" s="117"/>
      <c r="DAY77" s="117"/>
      <c r="DAZ77" s="117"/>
      <c r="DBA77" s="117"/>
      <c r="DBB77" s="117"/>
      <c r="DBC77" s="117"/>
      <c r="DBD77" s="117"/>
      <c r="DBE77" s="117"/>
      <c r="DBF77" s="117"/>
      <c r="DBG77" s="117"/>
      <c r="DBH77" s="117"/>
      <c r="DBI77" s="117"/>
      <c r="DBJ77" s="117"/>
      <c r="DBK77" s="117"/>
      <c r="DBL77" s="117"/>
      <c r="DBM77" s="117"/>
      <c r="DBN77" s="117"/>
      <c r="DBO77" s="117"/>
      <c r="DBP77" s="117"/>
      <c r="DBQ77" s="117"/>
      <c r="DBR77" s="117"/>
      <c r="DBS77" s="117"/>
      <c r="DBT77" s="117"/>
      <c r="DBU77" s="117"/>
      <c r="DBV77" s="117"/>
      <c r="DBW77" s="117"/>
      <c r="DBX77" s="117"/>
      <c r="DBY77" s="117"/>
      <c r="DBZ77" s="117"/>
      <c r="DCA77" s="117"/>
      <c r="DCB77" s="117"/>
      <c r="DCC77" s="117"/>
      <c r="DCD77" s="117"/>
      <c r="DCE77" s="117"/>
      <c r="DCF77" s="117"/>
      <c r="DCG77" s="117"/>
      <c r="DCH77" s="117"/>
      <c r="DCI77" s="117"/>
      <c r="DCJ77" s="117"/>
      <c r="DCK77" s="117"/>
      <c r="DCL77" s="117"/>
      <c r="DCM77" s="117"/>
      <c r="DCN77" s="117"/>
      <c r="DCO77" s="117"/>
      <c r="DCP77" s="117"/>
      <c r="DCQ77" s="117"/>
      <c r="DCR77" s="117"/>
      <c r="DCS77" s="117"/>
      <c r="DCT77" s="117"/>
      <c r="DCU77" s="117"/>
      <c r="DCV77" s="117"/>
      <c r="DCW77" s="117"/>
      <c r="DCX77" s="117"/>
      <c r="DCY77" s="117"/>
      <c r="DCZ77" s="117"/>
      <c r="DDA77" s="117"/>
      <c r="DDB77" s="117"/>
      <c r="DDC77" s="117"/>
      <c r="DDD77" s="117"/>
      <c r="DDE77" s="117"/>
      <c r="DDF77" s="117"/>
      <c r="DDG77" s="117"/>
      <c r="DDH77" s="117"/>
      <c r="DDI77" s="117"/>
      <c r="DDJ77" s="117"/>
      <c r="DDK77" s="117"/>
      <c r="DDL77" s="117"/>
      <c r="DDM77" s="117"/>
      <c r="DDN77" s="117"/>
      <c r="DDO77" s="117"/>
      <c r="DDP77" s="117"/>
      <c r="DDQ77" s="117"/>
      <c r="DDR77" s="117"/>
      <c r="DDS77" s="117"/>
      <c r="DDT77" s="117"/>
      <c r="DDU77" s="117"/>
      <c r="DDV77" s="117"/>
      <c r="DDW77" s="117"/>
      <c r="DDX77" s="117"/>
      <c r="DDY77" s="117"/>
      <c r="DDZ77" s="117"/>
      <c r="DEA77" s="117"/>
      <c r="DEB77" s="117"/>
      <c r="DEC77" s="117"/>
      <c r="DED77" s="117"/>
      <c r="DEE77" s="117"/>
      <c r="DEF77" s="117"/>
      <c r="DEG77" s="117"/>
      <c r="DEH77" s="117"/>
      <c r="DEI77" s="117"/>
      <c r="DEJ77" s="117"/>
      <c r="DEK77" s="117"/>
      <c r="DEL77" s="117"/>
      <c r="DEM77" s="117"/>
      <c r="DEN77" s="117"/>
      <c r="DEO77" s="117"/>
      <c r="DEP77" s="117"/>
      <c r="DEQ77" s="117"/>
      <c r="DER77" s="117"/>
      <c r="DES77" s="117"/>
      <c r="DET77" s="117"/>
      <c r="DEU77" s="117"/>
      <c r="DEV77" s="117"/>
      <c r="DEW77" s="117"/>
      <c r="DEX77" s="117"/>
      <c r="DEY77" s="117"/>
      <c r="DEZ77" s="117"/>
      <c r="DFA77" s="117"/>
      <c r="DFB77" s="117"/>
      <c r="DFC77" s="117"/>
      <c r="DFD77" s="117"/>
      <c r="DFE77" s="117"/>
      <c r="DFF77" s="117"/>
      <c r="DFG77" s="117"/>
      <c r="DFH77" s="117"/>
      <c r="DFI77" s="117"/>
      <c r="DFJ77" s="117"/>
      <c r="DFK77" s="117"/>
      <c r="DFL77" s="117"/>
      <c r="DFM77" s="117"/>
      <c r="DFN77" s="117"/>
      <c r="DFO77" s="117"/>
      <c r="DFP77" s="117"/>
      <c r="DFQ77" s="117"/>
      <c r="DFR77" s="117"/>
      <c r="DFS77" s="117"/>
      <c r="DFT77" s="117"/>
      <c r="DFU77" s="117"/>
      <c r="DFV77" s="117"/>
      <c r="DFW77" s="117"/>
      <c r="DFX77" s="117"/>
      <c r="DFY77" s="117"/>
      <c r="DFZ77" s="117"/>
      <c r="DGA77" s="117"/>
      <c r="DGB77" s="117"/>
      <c r="DGC77" s="117"/>
      <c r="DGD77" s="117"/>
      <c r="DGE77" s="117"/>
      <c r="DGF77" s="117"/>
      <c r="DGG77" s="117"/>
      <c r="DGH77" s="117"/>
      <c r="DGI77" s="117"/>
      <c r="DGJ77" s="117"/>
      <c r="DGK77" s="117"/>
      <c r="DGL77" s="117"/>
      <c r="DGM77" s="117"/>
      <c r="DGN77" s="117"/>
      <c r="DGO77" s="117"/>
      <c r="DGP77" s="117"/>
      <c r="DGQ77" s="117"/>
      <c r="DGR77" s="117"/>
      <c r="DGS77" s="117"/>
      <c r="DGT77" s="117"/>
      <c r="DGU77" s="117"/>
      <c r="DGV77" s="117"/>
      <c r="DGW77" s="117"/>
      <c r="DGX77" s="117"/>
      <c r="DGY77" s="117"/>
      <c r="DGZ77" s="117"/>
      <c r="DHA77" s="117"/>
      <c r="DHB77" s="117"/>
      <c r="DHC77" s="117"/>
      <c r="DHD77" s="117"/>
      <c r="DHE77" s="117"/>
      <c r="DHF77" s="117"/>
      <c r="DHG77" s="117"/>
      <c r="DHH77" s="117"/>
      <c r="DHI77" s="117"/>
      <c r="DHJ77" s="117"/>
      <c r="DHK77" s="117"/>
      <c r="DHL77" s="117"/>
      <c r="DHM77" s="117"/>
      <c r="DHN77" s="117"/>
      <c r="DHO77" s="117"/>
      <c r="DHP77" s="117"/>
      <c r="DHQ77" s="117"/>
      <c r="DHR77" s="117"/>
      <c r="DHS77" s="117"/>
      <c r="DHT77" s="117"/>
      <c r="DHU77" s="117"/>
      <c r="DHV77" s="117"/>
      <c r="DHW77" s="117"/>
      <c r="DHX77" s="117"/>
      <c r="DHY77" s="117"/>
      <c r="DHZ77" s="117"/>
      <c r="DIA77" s="117"/>
      <c r="DIB77" s="117"/>
      <c r="DIC77" s="117"/>
      <c r="DID77" s="117"/>
      <c r="DIE77" s="117"/>
      <c r="DIF77" s="117"/>
      <c r="DIG77" s="117"/>
      <c r="DIH77" s="117"/>
      <c r="DII77" s="117"/>
      <c r="DIJ77" s="117"/>
      <c r="DIK77" s="117"/>
      <c r="DIL77" s="117"/>
      <c r="DIM77" s="117"/>
      <c r="DIN77" s="117"/>
      <c r="DIO77" s="117"/>
      <c r="DIP77" s="117"/>
      <c r="DIQ77" s="117"/>
      <c r="DIR77" s="117"/>
      <c r="DIS77" s="117"/>
      <c r="DIT77" s="117"/>
      <c r="DIU77" s="117"/>
      <c r="DIV77" s="117"/>
      <c r="DIW77" s="117"/>
      <c r="DIX77" s="117"/>
      <c r="DIY77" s="117"/>
      <c r="DIZ77" s="117"/>
      <c r="DJA77" s="117"/>
      <c r="DJB77" s="117"/>
      <c r="DJC77" s="117"/>
      <c r="DJD77" s="117"/>
      <c r="DJE77" s="117"/>
      <c r="DJF77" s="117"/>
      <c r="DJG77" s="117"/>
      <c r="DJH77" s="117"/>
      <c r="DJI77" s="117"/>
      <c r="DJJ77" s="117"/>
      <c r="DJK77" s="117"/>
      <c r="DJL77" s="117"/>
      <c r="DJM77" s="117"/>
      <c r="DJN77" s="117"/>
      <c r="DJO77" s="117"/>
      <c r="DJP77" s="117"/>
      <c r="DJQ77" s="117"/>
      <c r="DJR77" s="117"/>
      <c r="DJS77" s="117"/>
      <c r="DJT77" s="117"/>
      <c r="DJU77" s="117"/>
      <c r="DJV77" s="117"/>
      <c r="DJW77" s="117"/>
      <c r="DJX77" s="117"/>
      <c r="DJY77" s="117"/>
      <c r="DJZ77" s="117"/>
      <c r="DKA77" s="117"/>
      <c r="DKB77" s="117"/>
      <c r="DKC77" s="117"/>
      <c r="DKD77" s="117"/>
      <c r="DKE77" s="117"/>
      <c r="DKF77" s="117"/>
      <c r="DKG77" s="117"/>
      <c r="DKH77" s="117"/>
      <c r="DKI77" s="117"/>
      <c r="DKJ77" s="117"/>
      <c r="DKK77" s="117"/>
      <c r="DKL77" s="117"/>
      <c r="DKM77" s="117"/>
      <c r="DKN77" s="117"/>
      <c r="DKO77" s="117"/>
      <c r="DKP77" s="117"/>
      <c r="DKQ77" s="117"/>
      <c r="DKR77" s="117"/>
      <c r="DKS77" s="117"/>
      <c r="DKT77" s="117"/>
      <c r="DKU77" s="117"/>
      <c r="DKV77" s="117"/>
      <c r="DKW77" s="117"/>
      <c r="DKX77" s="117"/>
      <c r="DKY77" s="117"/>
      <c r="DKZ77" s="117"/>
      <c r="DLA77" s="117"/>
      <c r="DLB77" s="117"/>
      <c r="DLC77" s="117"/>
      <c r="DLD77" s="117"/>
      <c r="DLE77" s="117"/>
      <c r="DLF77" s="117"/>
      <c r="DLG77" s="117"/>
      <c r="DLH77" s="117"/>
      <c r="DLI77" s="117"/>
      <c r="DLJ77" s="117"/>
      <c r="DLK77" s="117"/>
      <c r="DLL77" s="117"/>
      <c r="DLM77" s="117"/>
      <c r="DLN77" s="117"/>
      <c r="DLO77" s="117"/>
      <c r="DLP77" s="117"/>
      <c r="DLQ77" s="117"/>
      <c r="DLR77" s="117"/>
      <c r="DLS77" s="117"/>
      <c r="DLT77" s="117"/>
      <c r="DLU77" s="117"/>
      <c r="DLV77" s="117"/>
      <c r="DLW77" s="117"/>
      <c r="DLX77" s="117"/>
      <c r="DLY77" s="117"/>
      <c r="DLZ77" s="117"/>
      <c r="DMA77" s="117"/>
      <c r="DMB77" s="117"/>
      <c r="DMC77" s="117"/>
      <c r="DMD77" s="117"/>
      <c r="DME77" s="117"/>
      <c r="DMF77" s="117"/>
      <c r="DMG77" s="117"/>
      <c r="DMH77" s="117"/>
      <c r="DMI77" s="117"/>
      <c r="DMJ77" s="117"/>
      <c r="DMK77" s="117"/>
      <c r="DML77" s="117"/>
      <c r="DMM77" s="117"/>
      <c r="DMN77" s="117"/>
      <c r="DMO77" s="117"/>
      <c r="DMP77" s="117"/>
      <c r="DMQ77" s="117"/>
      <c r="DMR77" s="117"/>
      <c r="DMS77" s="117"/>
      <c r="DMT77" s="117"/>
      <c r="DMU77" s="117"/>
      <c r="DMV77" s="117"/>
      <c r="DMW77" s="117"/>
      <c r="DMX77" s="117"/>
      <c r="DMY77" s="117"/>
      <c r="DMZ77" s="117"/>
      <c r="DNA77" s="117"/>
      <c r="DNB77" s="117"/>
      <c r="DNC77" s="117"/>
      <c r="DND77" s="117"/>
      <c r="DNE77" s="117"/>
      <c r="DNF77" s="117"/>
      <c r="DNG77" s="117"/>
      <c r="DNH77" s="117"/>
      <c r="DNI77" s="117"/>
      <c r="DNJ77" s="117"/>
      <c r="DNK77" s="117"/>
      <c r="DNL77" s="117"/>
      <c r="DNM77" s="117"/>
      <c r="DNN77" s="117"/>
      <c r="DNO77" s="117"/>
      <c r="DNP77" s="117"/>
      <c r="DNQ77" s="117"/>
      <c r="DNR77" s="117"/>
      <c r="DNS77" s="117"/>
      <c r="DNT77" s="117"/>
      <c r="DNU77" s="117"/>
      <c r="DNV77" s="117"/>
      <c r="DNW77" s="117"/>
      <c r="DNX77" s="117"/>
      <c r="DNY77" s="117"/>
      <c r="DNZ77" s="117"/>
      <c r="DOA77" s="117"/>
      <c r="DOB77" s="117"/>
      <c r="DOC77" s="117"/>
      <c r="DOD77" s="117"/>
      <c r="DOE77" s="117"/>
      <c r="DOF77" s="117"/>
      <c r="DOG77" s="117"/>
      <c r="DOH77" s="117"/>
      <c r="DOI77" s="117"/>
      <c r="DOJ77" s="117"/>
      <c r="DOK77" s="117"/>
      <c r="DOL77" s="117"/>
      <c r="DOM77" s="117"/>
      <c r="DON77" s="117"/>
      <c r="DOO77" s="117"/>
      <c r="DOP77" s="117"/>
      <c r="DOQ77" s="117"/>
      <c r="DOR77" s="117"/>
      <c r="DOS77" s="117"/>
      <c r="DOT77" s="117"/>
      <c r="DOU77" s="117"/>
      <c r="DOV77" s="117"/>
      <c r="DOW77" s="117"/>
      <c r="DOX77" s="117"/>
      <c r="DOY77" s="117"/>
      <c r="DOZ77" s="117"/>
      <c r="DPA77" s="117"/>
      <c r="DPB77" s="117"/>
      <c r="DPC77" s="117"/>
      <c r="DPD77" s="117"/>
      <c r="DPE77" s="117"/>
      <c r="DPF77" s="117"/>
      <c r="DPG77" s="117"/>
      <c r="DPH77" s="117"/>
      <c r="DPI77" s="117"/>
      <c r="DPJ77" s="117"/>
      <c r="DPK77" s="117"/>
      <c r="DPL77" s="117"/>
      <c r="DPM77" s="117"/>
      <c r="DPN77" s="117"/>
      <c r="DPO77" s="117"/>
      <c r="DPP77" s="117"/>
      <c r="DPQ77" s="117"/>
      <c r="DPR77" s="117"/>
      <c r="DPS77" s="117"/>
      <c r="DPT77" s="117"/>
      <c r="DPU77" s="117"/>
      <c r="DPV77" s="117"/>
      <c r="DPW77" s="117"/>
      <c r="DPX77" s="117"/>
      <c r="DPY77" s="117"/>
      <c r="DPZ77" s="117"/>
      <c r="DQA77" s="117"/>
      <c r="DQB77" s="117"/>
      <c r="DQC77" s="117"/>
      <c r="DQD77" s="117"/>
      <c r="DQE77" s="117"/>
      <c r="DQF77" s="117"/>
      <c r="DQG77" s="117"/>
      <c r="DQH77" s="117"/>
      <c r="DQI77" s="117"/>
      <c r="DQJ77" s="117"/>
      <c r="DQK77" s="117"/>
      <c r="DQL77" s="117"/>
      <c r="DQM77" s="117"/>
      <c r="DQN77" s="117"/>
      <c r="DQO77" s="117"/>
      <c r="DQP77" s="117"/>
      <c r="DQQ77" s="117"/>
      <c r="DQR77" s="117"/>
      <c r="DQS77" s="117"/>
      <c r="DQT77" s="117"/>
      <c r="DQU77" s="117"/>
      <c r="DQV77" s="117"/>
      <c r="DQW77" s="117"/>
      <c r="DQX77" s="117"/>
      <c r="DQY77" s="117"/>
      <c r="DQZ77" s="117"/>
      <c r="DRA77" s="117"/>
      <c r="DRB77" s="117"/>
      <c r="DRC77" s="117"/>
      <c r="DRD77" s="117"/>
      <c r="DRE77" s="117"/>
      <c r="DRF77" s="117"/>
      <c r="DRG77" s="117"/>
      <c r="DRH77" s="117"/>
      <c r="DRI77" s="117"/>
      <c r="DRJ77" s="117"/>
      <c r="DRK77" s="117"/>
      <c r="DRL77" s="117"/>
      <c r="DRM77" s="117"/>
      <c r="DRN77" s="117"/>
      <c r="DRO77" s="117"/>
      <c r="DRP77" s="117"/>
      <c r="DRQ77" s="117"/>
      <c r="DRR77" s="117"/>
      <c r="DRS77" s="117"/>
      <c r="DRT77" s="117"/>
      <c r="DRU77" s="117"/>
      <c r="DRV77" s="117"/>
      <c r="DRW77" s="117"/>
      <c r="DRX77" s="117"/>
      <c r="DRY77" s="117"/>
      <c r="DRZ77" s="117"/>
      <c r="DSA77" s="117"/>
      <c r="DSB77" s="117"/>
      <c r="DSC77" s="117"/>
      <c r="DSD77" s="117"/>
      <c r="DSE77" s="117"/>
      <c r="DSF77" s="117"/>
      <c r="DSG77" s="117"/>
      <c r="DSH77" s="117"/>
      <c r="DSI77" s="117"/>
      <c r="DSJ77" s="117"/>
      <c r="DSK77" s="117"/>
      <c r="DSL77" s="117"/>
      <c r="DSM77" s="117"/>
      <c r="DSN77" s="117"/>
      <c r="DSO77" s="117"/>
      <c r="DSP77" s="117"/>
      <c r="DSQ77" s="117"/>
      <c r="DSR77" s="117"/>
      <c r="DSS77" s="117"/>
      <c r="DST77" s="117"/>
      <c r="DSU77" s="117"/>
      <c r="DSV77" s="117"/>
      <c r="DSW77" s="117"/>
      <c r="DSX77" s="117"/>
      <c r="DSY77" s="117"/>
      <c r="DSZ77" s="117"/>
      <c r="DTA77" s="117"/>
      <c r="DTB77" s="117"/>
      <c r="DTC77" s="117"/>
      <c r="DTD77" s="117"/>
      <c r="DTE77" s="117"/>
      <c r="DTF77" s="117"/>
      <c r="DTG77" s="117"/>
      <c r="DTH77" s="117"/>
      <c r="DTI77" s="117"/>
      <c r="DTJ77" s="117"/>
      <c r="DTK77" s="117"/>
      <c r="DTL77" s="117"/>
      <c r="DTM77" s="117"/>
      <c r="DTN77" s="117"/>
      <c r="DTO77" s="117"/>
      <c r="DTP77" s="117"/>
      <c r="DTQ77" s="117"/>
      <c r="DTR77" s="117"/>
      <c r="DTS77" s="117"/>
      <c r="DTT77" s="117"/>
      <c r="DTU77" s="117"/>
      <c r="DTV77" s="117"/>
      <c r="DTW77" s="117"/>
      <c r="DTX77" s="117"/>
      <c r="DTY77" s="117"/>
      <c r="DTZ77" s="117"/>
      <c r="DUA77" s="117"/>
      <c r="DUB77" s="117"/>
      <c r="DUC77" s="117"/>
      <c r="DUD77" s="117"/>
      <c r="DUE77" s="117"/>
      <c r="DUF77" s="117"/>
      <c r="DUG77" s="117"/>
      <c r="DUH77" s="117"/>
      <c r="DUI77" s="117"/>
      <c r="DUJ77" s="117"/>
      <c r="DUK77" s="117"/>
      <c r="DUL77" s="117"/>
      <c r="DUM77" s="117"/>
      <c r="DUN77" s="117"/>
      <c r="DUO77" s="117"/>
      <c r="DUP77" s="117"/>
      <c r="DUQ77" s="117"/>
      <c r="DUR77" s="117"/>
      <c r="DUS77" s="117"/>
      <c r="DUT77" s="117"/>
      <c r="DUU77" s="117"/>
      <c r="DUV77" s="117"/>
      <c r="DUW77" s="117"/>
      <c r="DUX77" s="117"/>
      <c r="DUY77" s="117"/>
      <c r="DUZ77" s="117"/>
      <c r="DVA77" s="117"/>
      <c r="DVB77" s="117"/>
      <c r="DVC77" s="117"/>
      <c r="DVD77" s="117"/>
      <c r="DVE77" s="117"/>
      <c r="DVF77" s="117"/>
      <c r="DVG77" s="117"/>
      <c r="DVH77" s="117"/>
      <c r="DVI77" s="117"/>
      <c r="DVJ77" s="117"/>
      <c r="DVK77" s="117"/>
      <c r="DVL77" s="117"/>
      <c r="DVM77" s="117"/>
      <c r="DVN77" s="117"/>
      <c r="DVO77" s="117"/>
      <c r="DVP77" s="117"/>
      <c r="DVQ77" s="117"/>
      <c r="DVR77" s="117"/>
      <c r="DVS77" s="117"/>
      <c r="DVT77" s="117"/>
      <c r="DVU77" s="117"/>
      <c r="DVV77" s="117"/>
      <c r="DVW77" s="117"/>
      <c r="DVX77" s="117"/>
      <c r="DVY77" s="117"/>
      <c r="DVZ77" s="117"/>
      <c r="DWA77" s="117"/>
      <c r="DWB77" s="117"/>
      <c r="DWC77" s="117"/>
      <c r="DWD77" s="117"/>
      <c r="DWE77" s="117"/>
      <c r="DWF77" s="117"/>
      <c r="DWG77" s="117"/>
      <c r="DWH77" s="117"/>
      <c r="DWI77" s="117"/>
      <c r="DWJ77" s="117"/>
      <c r="DWK77" s="117"/>
      <c r="DWL77" s="117"/>
      <c r="DWM77" s="117"/>
      <c r="DWN77" s="117"/>
      <c r="DWO77" s="117"/>
      <c r="DWP77" s="117"/>
      <c r="DWQ77" s="117"/>
      <c r="DWR77" s="117"/>
      <c r="DWS77" s="117"/>
      <c r="DWT77" s="117"/>
      <c r="DWU77" s="117"/>
      <c r="DWV77" s="117"/>
      <c r="DWW77" s="117"/>
      <c r="DWX77" s="117"/>
      <c r="DWY77" s="117"/>
      <c r="DWZ77" s="117"/>
      <c r="DXA77" s="117"/>
      <c r="DXB77" s="117"/>
      <c r="DXC77" s="117"/>
      <c r="DXD77" s="117"/>
      <c r="DXE77" s="117"/>
      <c r="DXF77" s="117"/>
      <c r="DXG77" s="117"/>
      <c r="DXH77" s="117"/>
      <c r="DXI77" s="117"/>
      <c r="DXJ77" s="117"/>
      <c r="DXK77" s="117"/>
      <c r="DXL77" s="117"/>
      <c r="DXM77" s="117"/>
      <c r="DXN77" s="117"/>
      <c r="DXO77" s="117"/>
      <c r="DXP77" s="117"/>
      <c r="DXQ77" s="117"/>
      <c r="DXR77" s="117"/>
      <c r="DXS77" s="117"/>
      <c r="DXT77" s="117"/>
      <c r="DXU77" s="117"/>
      <c r="DXV77" s="117"/>
      <c r="DXW77" s="117"/>
      <c r="DXX77" s="117"/>
      <c r="DXY77" s="117"/>
      <c r="DXZ77" s="117"/>
      <c r="DYA77" s="117"/>
      <c r="DYB77" s="117"/>
      <c r="DYC77" s="117"/>
      <c r="DYD77" s="117"/>
      <c r="DYE77" s="117"/>
      <c r="DYF77" s="117"/>
      <c r="DYG77" s="117"/>
      <c r="DYH77" s="117"/>
      <c r="DYI77" s="117"/>
      <c r="DYJ77" s="117"/>
      <c r="DYK77" s="117"/>
      <c r="DYL77" s="117"/>
      <c r="DYM77" s="117"/>
      <c r="DYN77" s="117"/>
      <c r="DYO77" s="117"/>
      <c r="DYP77" s="117"/>
      <c r="DYQ77" s="117"/>
      <c r="DYR77" s="117"/>
      <c r="DYS77" s="117"/>
      <c r="DYT77" s="117"/>
      <c r="DYU77" s="117"/>
      <c r="DYV77" s="117"/>
      <c r="DYW77" s="117"/>
      <c r="DYX77" s="117"/>
      <c r="DYY77" s="117"/>
      <c r="DYZ77" s="117"/>
      <c r="DZA77" s="117"/>
      <c r="DZB77" s="117"/>
      <c r="DZC77" s="117"/>
      <c r="DZD77" s="117"/>
      <c r="DZE77" s="117"/>
      <c r="DZF77" s="117"/>
      <c r="DZG77" s="117"/>
      <c r="DZH77" s="117"/>
      <c r="DZI77" s="117"/>
      <c r="DZJ77" s="117"/>
      <c r="DZK77" s="117"/>
      <c r="DZL77" s="117"/>
      <c r="DZM77" s="117"/>
      <c r="DZN77" s="117"/>
      <c r="DZO77" s="117"/>
      <c r="DZP77" s="117"/>
      <c r="DZQ77" s="117"/>
      <c r="DZR77" s="117"/>
      <c r="DZS77" s="117"/>
      <c r="DZT77" s="117"/>
      <c r="DZU77" s="117"/>
      <c r="DZV77" s="117"/>
      <c r="DZW77" s="117"/>
      <c r="DZX77" s="117"/>
      <c r="DZY77" s="117"/>
      <c r="DZZ77" s="117"/>
      <c r="EAA77" s="117"/>
      <c r="EAB77" s="117"/>
      <c r="EAC77" s="117"/>
      <c r="EAD77" s="117"/>
      <c r="EAE77" s="117"/>
      <c r="EAF77" s="117"/>
      <c r="EAG77" s="117"/>
      <c r="EAH77" s="117"/>
      <c r="EAI77" s="117"/>
      <c r="EAJ77" s="117"/>
      <c r="EAK77" s="117"/>
      <c r="EAL77" s="117"/>
      <c r="EAM77" s="117"/>
      <c r="EAN77" s="117"/>
      <c r="EAO77" s="117"/>
      <c r="EAP77" s="117"/>
      <c r="EAQ77" s="117"/>
      <c r="EAR77" s="117"/>
      <c r="EAS77" s="117"/>
      <c r="EAT77" s="117"/>
      <c r="EAU77" s="117"/>
      <c r="EAV77" s="117"/>
      <c r="EAW77" s="117"/>
      <c r="EAX77" s="117"/>
      <c r="EAY77" s="117"/>
      <c r="EAZ77" s="117"/>
      <c r="EBA77" s="117"/>
      <c r="EBB77" s="117"/>
      <c r="EBC77" s="117"/>
      <c r="EBD77" s="117"/>
      <c r="EBE77" s="117"/>
      <c r="EBF77" s="117"/>
      <c r="EBG77" s="117"/>
      <c r="EBH77" s="117"/>
      <c r="EBI77" s="117"/>
      <c r="EBJ77" s="117"/>
      <c r="EBK77" s="117"/>
      <c r="EBL77" s="117"/>
      <c r="EBM77" s="117"/>
      <c r="EBN77" s="117"/>
      <c r="EBO77" s="117"/>
      <c r="EBP77" s="117"/>
      <c r="EBQ77" s="117"/>
      <c r="EBR77" s="117"/>
      <c r="EBS77" s="117"/>
      <c r="EBT77" s="117"/>
      <c r="EBU77" s="117"/>
      <c r="EBV77" s="117"/>
      <c r="EBW77" s="117"/>
      <c r="EBX77" s="117"/>
      <c r="EBY77" s="117"/>
      <c r="EBZ77" s="117"/>
      <c r="ECA77" s="117"/>
      <c r="ECB77" s="117"/>
      <c r="ECC77" s="117"/>
      <c r="ECD77" s="117"/>
      <c r="ECE77" s="117"/>
      <c r="ECF77" s="117"/>
      <c r="ECG77" s="117"/>
      <c r="ECH77" s="117"/>
      <c r="ECI77" s="117"/>
      <c r="ECJ77" s="117"/>
      <c r="ECK77" s="117"/>
      <c r="ECL77" s="117"/>
      <c r="ECM77" s="117"/>
      <c r="ECN77" s="117"/>
      <c r="ECO77" s="117"/>
      <c r="ECP77" s="117"/>
      <c r="ECQ77" s="117"/>
      <c r="ECR77" s="117"/>
      <c r="ECS77" s="117"/>
      <c r="ECT77" s="117"/>
      <c r="ECU77" s="117"/>
      <c r="ECV77" s="117"/>
      <c r="ECW77" s="117"/>
      <c r="ECX77" s="117"/>
      <c r="ECY77" s="117"/>
      <c r="ECZ77" s="117"/>
      <c r="EDA77" s="117"/>
      <c r="EDB77" s="117"/>
      <c r="EDC77" s="117"/>
      <c r="EDD77" s="117"/>
      <c r="EDE77" s="117"/>
      <c r="EDF77" s="117"/>
      <c r="EDG77" s="117"/>
      <c r="EDH77" s="117"/>
      <c r="EDI77" s="117"/>
      <c r="EDJ77" s="117"/>
      <c r="EDK77" s="117"/>
      <c r="EDL77" s="117"/>
      <c r="EDM77" s="117"/>
      <c r="EDN77" s="117"/>
      <c r="EDO77" s="117"/>
      <c r="EDP77" s="117"/>
      <c r="EDQ77" s="117"/>
      <c r="EDR77" s="117"/>
      <c r="EDS77" s="117"/>
      <c r="EDT77" s="117"/>
      <c r="EDU77" s="117"/>
      <c r="EDV77" s="117"/>
      <c r="EDW77" s="117"/>
      <c r="EDX77" s="117"/>
      <c r="EDY77" s="117"/>
      <c r="EDZ77" s="117"/>
      <c r="EEA77" s="117"/>
      <c r="EEB77" s="117"/>
      <c r="EEC77" s="117"/>
      <c r="EED77" s="117"/>
      <c r="EEE77" s="117"/>
      <c r="EEF77" s="117"/>
      <c r="EEG77" s="117"/>
      <c r="EEH77" s="117"/>
      <c r="EEI77" s="117"/>
      <c r="EEJ77" s="117"/>
      <c r="EEK77" s="117"/>
      <c r="EEL77" s="117"/>
      <c r="EEM77" s="117"/>
      <c r="EEN77" s="117"/>
      <c r="EEO77" s="117"/>
      <c r="EEP77" s="117"/>
      <c r="EEQ77" s="117"/>
      <c r="EER77" s="117"/>
      <c r="EES77" s="117"/>
      <c r="EET77" s="117"/>
      <c r="EEU77" s="117"/>
      <c r="EEV77" s="117"/>
      <c r="EEW77" s="117"/>
      <c r="EEX77" s="117"/>
      <c r="EEY77" s="117"/>
      <c r="EEZ77" s="117"/>
      <c r="EFA77" s="117"/>
      <c r="EFB77" s="117"/>
      <c r="EFC77" s="117"/>
      <c r="EFD77" s="117"/>
      <c r="EFE77" s="117"/>
      <c r="EFF77" s="117"/>
      <c r="EFG77" s="117"/>
      <c r="EFH77" s="117"/>
      <c r="EFI77" s="117"/>
      <c r="EFJ77" s="117"/>
      <c r="EFK77" s="117"/>
      <c r="EFL77" s="117"/>
      <c r="EFM77" s="117"/>
      <c r="EFN77" s="117"/>
      <c r="EFO77" s="117"/>
      <c r="EFP77" s="117"/>
      <c r="EFQ77" s="117"/>
      <c r="EFR77" s="117"/>
      <c r="EFS77" s="117"/>
      <c r="EFT77" s="117"/>
      <c r="EFU77" s="117"/>
      <c r="EFV77" s="117"/>
      <c r="EFW77" s="117"/>
      <c r="EFX77" s="117"/>
      <c r="EFY77" s="117"/>
      <c r="EFZ77" s="117"/>
      <c r="EGA77" s="117"/>
      <c r="EGB77" s="117"/>
      <c r="EGC77" s="117"/>
      <c r="EGD77" s="117"/>
      <c r="EGE77" s="117"/>
      <c r="EGF77" s="117"/>
      <c r="EGG77" s="117"/>
      <c r="EGH77" s="117"/>
      <c r="EGI77" s="117"/>
      <c r="EGJ77" s="117"/>
      <c r="EGK77" s="117"/>
      <c r="EGL77" s="117"/>
      <c r="EGM77" s="117"/>
      <c r="EGN77" s="117"/>
      <c r="EGO77" s="117"/>
      <c r="EGP77" s="117"/>
      <c r="EGQ77" s="117"/>
      <c r="EGR77" s="117"/>
      <c r="EGS77" s="117"/>
      <c r="EGT77" s="117"/>
      <c r="EGU77" s="117"/>
      <c r="EGV77" s="117"/>
      <c r="EGW77" s="117"/>
      <c r="EGX77" s="117"/>
      <c r="EGY77" s="117"/>
      <c r="EGZ77" s="117"/>
      <c r="EHA77" s="117"/>
      <c r="EHB77" s="117"/>
      <c r="EHC77" s="117"/>
      <c r="EHD77" s="117"/>
      <c r="EHE77" s="117"/>
      <c r="EHF77" s="117"/>
      <c r="EHG77" s="117"/>
      <c r="EHH77" s="117"/>
      <c r="EHI77" s="117"/>
      <c r="EHJ77" s="117"/>
      <c r="EHK77" s="117"/>
      <c r="EHL77" s="117"/>
      <c r="EHM77" s="117"/>
      <c r="EHN77" s="117"/>
      <c r="EHO77" s="117"/>
      <c r="EHP77" s="117"/>
      <c r="EHQ77" s="117"/>
      <c r="EHR77" s="117"/>
      <c r="EHS77" s="117"/>
      <c r="EHT77" s="117"/>
      <c r="EHU77" s="117"/>
      <c r="EHV77" s="117"/>
      <c r="EHW77" s="117"/>
      <c r="EHX77" s="117"/>
      <c r="EHY77" s="117"/>
      <c r="EHZ77" s="117"/>
      <c r="EIA77" s="117"/>
      <c r="EIB77" s="117"/>
      <c r="EIC77" s="117"/>
      <c r="EID77" s="117"/>
      <c r="EIE77" s="117"/>
      <c r="EIF77" s="117"/>
      <c r="EIG77" s="117"/>
      <c r="EIH77" s="117"/>
      <c r="EII77" s="117"/>
      <c r="EIJ77" s="117"/>
      <c r="EIK77" s="117"/>
      <c r="EIL77" s="117"/>
      <c r="EIM77" s="117"/>
      <c r="EIN77" s="117"/>
      <c r="EIO77" s="117"/>
      <c r="EIP77" s="117"/>
      <c r="EIQ77" s="117"/>
      <c r="EIR77" s="117"/>
      <c r="EIS77" s="117"/>
      <c r="EIT77" s="117"/>
      <c r="EIU77" s="117"/>
      <c r="EIV77" s="117"/>
      <c r="EIW77" s="117"/>
      <c r="EIX77" s="117"/>
      <c r="EIY77" s="117"/>
      <c r="EIZ77" s="117"/>
      <c r="EJA77" s="117"/>
      <c r="EJB77" s="117"/>
      <c r="EJC77" s="117"/>
      <c r="EJD77" s="117"/>
      <c r="EJE77" s="117"/>
      <c r="EJF77" s="117"/>
      <c r="EJG77" s="117"/>
      <c r="EJH77" s="117"/>
      <c r="EJI77" s="117"/>
      <c r="EJJ77" s="117"/>
      <c r="EJK77" s="117"/>
      <c r="EJL77" s="117"/>
      <c r="EJM77" s="117"/>
      <c r="EJN77" s="117"/>
      <c r="EJO77" s="117"/>
      <c r="EJP77" s="117"/>
      <c r="EJQ77" s="117"/>
      <c r="EJR77" s="117"/>
      <c r="EJS77" s="117"/>
      <c r="EJT77" s="117"/>
      <c r="EJU77" s="117"/>
      <c r="EJV77" s="117"/>
      <c r="EJW77" s="117"/>
      <c r="EJX77" s="117"/>
      <c r="EJY77" s="117"/>
      <c r="EJZ77" s="117"/>
      <c r="EKA77" s="117"/>
      <c r="EKB77" s="117"/>
      <c r="EKC77" s="117"/>
      <c r="EKD77" s="117"/>
      <c r="EKE77" s="117"/>
      <c r="EKF77" s="117"/>
      <c r="EKG77" s="117"/>
      <c r="EKH77" s="117"/>
      <c r="EKI77" s="117"/>
      <c r="EKJ77" s="117"/>
      <c r="EKK77" s="117"/>
      <c r="EKL77" s="117"/>
      <c r="EKM77" s="117"/>
      <c r="EKN77" s="117"/>
      <c r="EKO77" s="117"/>
      <c r="EKP77" s="117"/>
      <c r="EKQ77" s="117"/>
      <c r="EKR77" s="117"/>
      <c r="EKS77" s="117"/>
      <c r="EKT77" s="117"/>
      <c r="EKU77" s="117"/>
      <c r="EKV77" s="117"/>
      <c r="EKW77" s="117"/>
      <c r="EKX77" s="117"/>
      <c r="EKY77" s="117"/>
      <c r="EKZ77" s="117"/>
      <c r="ELA77" s="117"/>
      <c r="ELB77" s="117"/>
      <c r="ELC77" s="117"/>
      <c r="ELD77" s="117"/>
      <c r="ELE77" s="117"/>
      <c r="ELF77" s="117"/>
      <c r="ELG77" s="117"/>
      <c r="ELH77" s="117"/>
      <c r="ELI77" s="117"/>
      <c r="ELJ77" s="117"/>
      <c r="ELK77" s="117"/>
      <c r="ELL77" s="117"/>
      <c r="ELM77" s="117"/>
      <c r="ELN77" s="117"/>
      <c r="ELO77" s="117"/>
      <c r="ELP77" s="117"/>
      <c r="ELQ77" s="117"/>
      <c r="ELR77" s="117"/>
      <c r="ELS77" s="117"/>
      <c r="ELT77" s="117"/>
      <c r="ELU77" s="117"/>
      <c r="ELV77" s="117"/>
      <c r="ELW77" s="117"/>
      <c r="ELX77" s="117"/>
      <c r="ELY77" s="117"/>
      <c r="ELZ77" s="117"/>
      <c r="EMA77" s="117"/>
      <c r="EMB77" s="117"/>
      <c r="EMC77" s="117"/>
      <c r="EMD77" s="117"/>
      <c r="EME77" s="117"/>
      <c r="EMF77" s="117"/>
      <c r="EMG77" s="117"/>
      <c r="EMH77" s="117"/>
      <c r="EMI77" s="117"/>
      <c r="EMJ77" s="117"/>
      <c r="EMK77" s="117"/>
      <c r="EML77" s="117"/>
      <c r="EMM77" s="117"/>
      <c r="EMN77" s="117"/>
      <c r="EMO77" s="117"/>
      <c r="EMP77" s="117"/>
      <c r="EMQ77" s="117"/>
      <c r="EMR77" s="117"/>
      <c r="EMS77" s="117"/>
      <c r="EMT77" s="117"/>
      <c r="EMU77" s="117"/>
      <c r="EMV77" s="117"/>
      <c r="EMW77" s="117"/>
      <c r="EMX77" s="117"/>
      <c r="EMY77" s="117"/>
      <c r="EMZ77" s="117"/>
      <c r="ENA77" s="117"/>
      <c r="ENB77" s="117"/>
      <c r="ENC77" s="117"/>
      <c r="END77" s="117"/>
      <c r="ENE77" s="117"/>
      <c r="ENF77" s="117"/>
      <c r="ENG77" s="117"/>
      <c r="ENH77" s="117"/>
      <c r="ENI77" s="117"/>
      <c r="ENJ77" s="117"/>
      <c r="ENK77" s="117"/>
      <c r="ENL77" s="117"/>
      <c r="ENM77" s="117"/>
      <c r="ENN77" s="117"/>
      <c r="ENO77" s="117"/>
      <c r="ENP77" s="117"/>
      <c r="ENQ77" s="117"/>
      <c r="ENR77" s="117"/>
      <c r="ENS77" s="117"/>
      <c r="ENT77" s="117"/>
      <c r="ENU77" s="117"/>
      <c r="ENV77" s="117"/>
      <c r="ENW77" s="117"/>
      <c r="ENX77" s="117"/>
      <c r="ENY77" s="117"/>
      <c r="ENZ77" s="117"/>
      <c r="EOA77" s="117"/>
      <c r="EOB77" s="117"/>
      <c r="EOC77" s="117"/>
      <c r="EOD77" s="117"/>
      <c r="EOE77" s="117"/>
      <c r="EOF77" s="117"/>
      <c r="EOG77" s="117"/>
      <c r="EOH77" s="117"/>
      <c r="EOI77" s="117"/>
      <c r="EOJ77" s="117"/>
      <c r="EOK77" s="117"/>
      <c r="EOL77" s="117"/>
      <c r="EOM77" s="117"/>
      <c r="EON77" s="117"/>
      <c r="EOO77" s="117"/>
      <c r="EOP77" s="117"/>
      <c r="EOQ77" s="117"/>
      <c r="EOR77" s="117"/>
      <c r="EOS77" s="117"/>
      <c r="EOT77" s="117"/>
      <c r="EOU77" s="117"/>
      <c r="EOV77" s="117"/>
      <c r="EOW77" s="117"/>
      <c r="EOX77" s="117"/>
      <c r="EOY77" s="117"/>
      <c r="EOZ77" s="117"/>
      <c r="EPA77" s="117"/>
      <c r="EPB77" s="117"/>
      <c r="EPC77" s="117"/>
      <c r="EPD77" s="117"/>
      <c r="EPE77" s="117"/>
      <c r="EPF77" s="117"/>
      <c r="EPG77" s="117"/>
      <c r="EPH77" s="117"/>
      <c r="EPI77" s="117"/>
      <c r="EPJ77" s="117"/>
      <c r="EPK77" s="117"/>
      <c r="EPL77" s="117"/>
      <c r="EPM77" s="117"/>
      <c r="EPN77" s="117"/>
      <c r="EPO77" s="117"/>
      <c r="EPP77" s="117"/>
      <c r="EPQ77" s="117"/>
      <c r="EPR77" s="117"/>
      <c r="EPS77" s="117"/>
      <c r="EPT77" s="117"/>
      <c r="EPU77" s="117"/>
      <c r="EPV77" s="117"/>
      <c r="EPW77" s="117"/>
      <c r="EPX77" s="117"/>
      <c r="EPY77" s="117"/>
      <c r="EPZ77" s="117"/>
      <c r="EQA77" s="117"/>
      <c r="EQB77" s="117"/>
      <c r="EQC77" s="117"/>
      <c r="EQD77" s="117"/>
      <c r="EQE77" s="117"/>
      <c r="EQF77" s="117"/>
      <c r="EQG77" s="117"/>
      <c r="EQH77" s="117"/>
      <c r="EQI77" s="117"/>
      <c r="EQJ77" s="117"/>
      <c r="EQK77" s="117"/>
      <c r="EQL77" s="117"/>
      <c r="EQM77" s="117"/>
      <c r="EQN77" s="117"/>
      <c r="EQO77" s="117"/>
      <c r="EQP77" s="117"/>
      <c r="EQQ77" s="117"/>
      <c r="EQR77" s="117"/>
      <c r="EQS77" s="117"/>
      <c r="EQT77" s="117"/>
      <c r="EQU77" s="117"/>
      <c r="EQV77" s="117"/>
      <c r="EQW77" s="117"/>
      <c r="EQX77" s="117"/>
      <c r="EQY77" s="117"/>
      <c r="EQZ77" s="117"/>
      <c r="ERA77" s="117"/>
      <c r="ERB77" s="117"/>
      <c r="ERC77" s="117"/>
      <c r="ERD77" s="117"/>
      <c r="ERE77" s="117"/>
      <c r="ERF77" s="117"/>
      <c r="ERG77" s="117"/>
      <c r="ERH77" s="117"/>
      <c r="ERI77" s="117"/>
      <c r="ERJ77" s="117"/>
      <c r="ERK77" s="117"/>
      <c r="ERL77" s="117"/>
      <c r="ERM77" s="117"/>
      <c r="ERN77" s="117"/>
      <c r="ERO77" s="117"/>
      <c r="ERP77" s="117"/>
      <c r="ERQ77" s="117"/>
      <c r="ERR77" s="117"/>
      <c r="ERS77" s="117"/>
      <c r="ERT77" s="117"/>
      <c r="ERU77" s="117"/>
      <c r="ERV77" s="117"/>
      <c r="ERW77" s="117"/>
      <c r="ERX77" s="117"/>
      <c r="ERY77" s="117"/>
      <c r="ERZ77" s="117"/>
      <c r="ESA77" s="117"/>
      <c r="ESB77" s="117"/>
      <c r="ESC77" s="117"/>
      <c r="ESD77" s="117"/>
      <c r="ESE77" s="117"/>
      <c r="ESF77" s="117"/>
      <c r="ESG77" s="117"/>
      <c r="ESH77" s="117"/>
      <c r="ESI77" s="117"/>
      <c r="ESJ77" s="117"/>
      <c r="ESK77" s="117"/>
      <c r="ESL77" s="117"/>
      <c r="ESM77" s="117"/>
      <c r="ESN77" s="117"/>
      <c r="ESO77" s="117"/>
      <c r="ESP77" s="117"/>
      <c r="ESQ77" s="117"/>
      <c r="ESR77" s="117"/>
      <c r="ESS77" s="117"/>
      <c r="EST77" s="117"/>
      <c r="ESU77" s="117"/>
      <c r="ESV77" s="117"/>
      <c r="ESW77" s="117"/>
      <c r="ESX77" s="117"/>
      <c r="ESY77" s="117"/>
      <c r="ESZ77" s="117"/>
      <c r="ETA77" s="117"/>
      <c r="ETB77" s="117"/>
      <c r="ETC77" s="117"/>
      <c r="ETD77" s="117"/>
      <c r="ETE77" s="117"/>
      <c r="ETF77" s="117"/>
      <c r="ETG77" s="117"/>
      <c r="ETH77" s="117"/>
      <c r="ETI77" s="117"/>
      <c r="ETJ77" s="117"/>
      <c r="ETK77" s="117"/>
      <c r="ETL77" s="117"/>
      <c r="ETM77" s="117"/>
      <c r="ETN77" s="117"/>
      <c r="ETO77" s="117"/>
      <c r="ETP77" s="117"/>
      <c r="ETQ77" s="117"/>
      <c r="ETR77" s="117"/>
      <c r="ETS77" s="117"/>
      <c r="ETT77" s="117"/>
      <c r="ETU77" s="117"/>
      <c r="ETV77" s="117"/>
      <c r="ETW77" s="117"/>
      <c r="ETX77" s="117"/>
      <c r="ETY77" s="117"/>
      <c r="ETZ77" s="117"/>
      <c r="EUA77" s="117"/>
      <c r="EUB77" s="117"/>
      <c r="EUC77" s="117"/>
      <c r="EUD77" s="117"/>
      <c r="EUE77" s="117"/>
      <c r="EUF77" s="117"/>
      <c r="EUG77" s="117"/>
      <c r="EUH77" s="117"/>
      <c r="EUI77" s="117"/>
      <c r="EUJ77" s="117"/>
      <c r="EUK77" s="117"/>
      <c r="EUL77" s="117"/>
      <c r="EUM77" s="117"/>
      <c r="EUN77" s="117"/>
      <c r="EUO77" s="117"/>
      <c r="EUP77" s="117"/>
      <c r="EUQ77" s="117"/>
      <c r="EUR77" s="117"/>
      <c r="EUS77" s="117"/>
      <c r="EUT77" s="117"/>
      <c r="EUU77" s="117"/>
      <c r="EUV77" s="117"/>
      <c r="EUW77" s="117"/>
      <c r="EUX77" s="117"/>
      <c r="EUY77" s="117"/>
      <c r="EUZ77" s="117"/>
      <c r="EVA77" s="117"/>
      <c r="EVB77" s="117"/>
      <c r="EVC77" s="117"/>
      <c r="EVD77" s="117"/>
      <c r="EVE77" s="117"/>
      <c r="EVF77" s="117"/>
      <c r="EVG77" s="117"/>
      <c r="EVH77" s="117"/>
      <c r="EVI77" s="117"/>
      <c r="EVJ77" s="117"/>
      <c r="EVK77" s="117"/>
      <c r="EVL77" s="117"/>
      <c r="EVM77" s="117"/>
      <c r="EVN77" s="117"/>
      <c r="EVO77" s="117"/>
      <c r="EVP77" s="117"/>
      <c r="EVQ77" s="117"/>
      <c r="EVR77" s="117"/>
      <c r="EVS77" s="117"/>
      <c r="EVT77" s="117"/>
      <c r="EVU77" s="117"/>
      <c r="EVV77" s="117"/>
      <c r="EVW77" s="117"/>
      <c r="EVX77" s="117"/>
      <c r="EVY77" s="117"/>
      <c r="EVZ77" s="117"/>
      <c r="EWA77" s="117"/>
      <c r="EWB77" s="117"/>
      <c r="EWC77" s="117"/>
      <c r="EWD77" s="117"/>
      <c r="EWE77" s="117"/>
      <c r="EWF77" s="117"/>
      <c r="EWG77" s="117"/>
      <c r="EWH77" s="117"/>
      <c r="EWI77" s="117"/>
      <c r="EWJ77" s="117"/>
      <c r="EWK77" s="117"/>
      <c r="EWL77" s="117"/>
      <c r="EWM77" s="117"/>
      <c r="EWN77" s="117"/>
      <c r="EWO77" s="117"/>
      <c r="EWP77" s="117"/>
      <c r="EWQ77" s="117"/>
      <c r="EWR77" s="117"/>
      <c r="EWS77" s="117"/>
      <c r="EWT77" s="117"/>
      <c r="EWU77" s="117"/>
      <c r="EWV77" s="117"/>
      <c r="EWW77" s="117"/>
      <c r="EWX77" s="117"/>
      <c r="EWY77" s="117"/>
      <c r="EWZ77" s="117"/>
      <c r="EXA77" s="117"/>
      <c r="EXB77" s="117"/>
      <c r="EXC77" s="117"/>
      <c r="EXD77" s="117"/>
      <c r="EXE77" s="117"/>
      <c r="EXF77" s="117"/>
      <c r="EXG77" s="117"/>
      <c r="EXH77" s="117"/>
      <c r="EXI77" s="117"/>
      <c r="EXJ77" s="117"/>
      <c r="EXK77" s="117"/>
      <c r="EXL77" s="117"/>
      <c r="EXM77" s="117"/>
      <c r="EXN77" s="117"/>
      <c r="EXO77" s="117"/>
      <c r="EXP77" s="117"/>
      <c r="EXQ77" s="117"/>
      <c r="EXR77" s="117"/>
      <c r="EXS77" s="117"/>
      <c r="EXT77" s="117"/>
      <c r="EXU77" s="117"/>
      <c r="EXV77" s="117"/>
      <c r="EXW77" s="117"/>
      <c r="EXX77" s="117"/>
      <c r="EXY77" s="117"/>
      <c r="EXZ77" s="117"/>
      <c r="EYA77" s="117"/>
      <c r="EYB77" s="117"/>
      <c r="EYC77" s="117"/>
      <c r="EYD77" s="117"/>
      <c r="EYE77" s="117"/>
      <c r="EYF77" s="117"/>
      <c r="EYG77" s="117"/>
      <c r="EYH77" s="117"/>
      <c r="EYI77" s="117"/>
      <c r="EYJ77" s="117"/>
      <c r="EYK77" s="117"/>
      <c r="EYL77" s="117"/>
      <c r="EYM77" s="117"/>
      <c r="EYN77" s="117"/>
      <c r="EYO77" s="117"/>
      <c r="EYP77" s="117"/>
      <c r="EYQ77" s="117"/>
      <c r="EYR77" s="117"/>
      <c r="EYS77" s="117"/>
      <c r="EYT77" s="117"/>
      <c r="EYU77" s="117"/>
      <c r="EYV77" s="117"/>
      <c r="EYW77" s="117"/>
      <c r="EYX77" s="117"/>
      <c r="EYY77" s="117"/>
      <c r="EYZ77" s="117"/>
      <c r="EZA77" s="117"/>
      <c r="EZB77" s="117"/>
      <c r="EZC77" s="117"/>
      <c r="EZD77" s="117"/>
      <c r="EZE77" s="117"/>
      <c r="EZF77" s="117"/>
      <c r="EZG77" s="117"/>
      <c r="EZH77" s="117"/>
      <c r="EZI77" s="117"/>
      <c r="EZJ77" s="117"/>
      <c r="EZK77" s="117"/>
      <c r="EZL77" s="117"/>
      <c r="EZM77" s="117"/>
      <c r="EZN77" s="117"/>
      <c r="EZO77" s="117"/>
      <c r="EZP77" s="117"/>
      <c r="EZQ77" s="117"/>
      <c r="EZR77" s="117"/>
      <c r="EZS77" s="117"/>
      <c r="EZT77" s="117"/>
      <c r="EZU77" s="117"/>
      <c r="EZV77" s="117"/>
      <c r="EZW77" s="117"/>
      <c r="EZX77" s="117"/>
      <c r="EZY77" s="117"/>
      <c r="EZZ77" s="117"/>
      <c r="FAA77" s="117"/>
      <c r="FAB77" s="117"/>
      <c r="FAC77" s="117"/>
      <c r="FAD77" s="117"/>
      <c r="FAE77" s="117"/>
      <c r="FAF77" s="117"/>
      <c r="FAG77" s="117"/>
      <c r="FAH77" s="117"/>
      <c r="FAI77" s="117"/>
      <c r="FAJ77" s="117"/>
      <c r="FAK77" s="117"/>
      <c r="FAL77" s="117"/>
      <c r="FAM77" s="117"/>
      <c r="FAN77" s="117"/>
      <c r="FAO77" s="117"/>
      <c r="FAP77" s="117"/>
      <c r="FAQ77" s="117"/>
      <c r="FAR77" s="117"/>
      <c r="FAS77" s="117"/>
      <c r="FAT77" s="117"/>
      <c r="FAU77" s="117"/>
      <c r="FAV77" s="117"/>
      <c r="FAW77" s="117"/>
      <c r="FAX77" s="117"/>
      <c r="FAY77" s="117"/>
      <c r="FAZ77" s="117"/>
      <c r="FBA77" s="117"/>
      <c r="FBB77" s="117"/>
      <c r="FBC77" s="117"/>
      <c r="FBD77" s="117"/>
      <c r="FBE77" s="117"/>
      <c r="FBF77" s="117"/>
      <c r="FBG77" s="117"/>
      <c r="FBH77" s="117"/>
      <c r="FBI77" s="117"/>
      <c r="FBJ77" s="117"/>
      <c r="FBK77" s="117"/>
      <c r="FBL77" s="117"/>
      <c r="FBM77" s="117"/>
      <c r="FBN77" s="117"/>
      <c r="FBO77" s="117"/>
      <c r="FBP77" s="117"/>
      <c r="FBQ77" s="117"/>
      <c r="FBR77" s="117"/>
      <c r="FBS77" s="117"/>
      <c r="FBT77" s="117"/>
      <c r="FBU77" s="117"/>
      <c r="FBV77" s="117"/>
      <c r="FBW77" s="117"/>
      <c r="FBX77" s="117"/>
      <c r="FBY77" s="117"/>
      <c r="FBZ77" s="117"/>
      <c r="FCA77" s="117"/>
      <c r="FCB77" s="117"/>
      <c r="FCC77" s="117"/>
      <c r="FCD77" s="117"/>
      <c r="FCE77" s="117"/>
      <c r="FCF77" s="117"/>
      <c r="FCG77" s="117"/>
      <c r="FCH77" s="117"/>
      <c r="FCI77" s="117"/>
      <c r="FCJ77" s="117"/>
      <c r="FCK77" s="117"/>
      <c r="FCL77" s="117"/>
      <c r="FCM77" s="117"/>
      <c r="FCN77" s="117"/>
      <c r="FCO77" s="117"/>
      <c r="FCP77" s="117"/>
      <c r="FCQ77" s="117"/>
      <c r="FCR77" s="117"/>
      <c r="FCS77" s="117"/>
      <c r="FCT77" s="117"/>
      <c r="FCU77" s="117"/>
      <c r="FCV77" s="117"/>
      <c r="FCW77" s="117"/>
      <c r="FCX77" s="117"/>
      <c r="FCY77" s="117"/>
      <c r="FCZ77" s="117"/>
      <c r="FDA77" s="117"/>
      <c r="FDB77" s="117"/>
      <c r="FDC77" s="117"/>
      <c r="FDD77" s="117"/>
      <c r="FDE77" s="117"/>
      <c r="FDF77" s="117"/>
      <c r="FDG77" s="117"/>
      <c r="FDH77" s="117"/>
      <c r="FDI77" s="117"/>
      <c r="FDJ77" s="117"/>
      <c r="FDK77" s="117"/>
      <c r="FDL77" s="117"/>
      <c r="FDM77" s="117"/>
      <c r="FDN77" s="117"/>
      <c r="FDO77" s="117"/>
      <c r="FDP77" s="117"/>
      <c r="FDQ77" s="117"/>
      <c r="FDR77" s="117"/>
      <c r="FDS77" s="117"/>
      <c r="FDT77" s="117"/>
      <c r="FDU77" s="117"/>
      <c r="FDV77" s="117"/>
      <c r="FDW77" s="117"/>
      <c r="FDX77" s="117"/>
      <c r="FDY77" s="117"/>
      <c r="FDZ77" s="117"/>
      <c r="FEA77" s="117"/>
      <c r="FEB77" s="117"/>
      <c r="FEC77" s="117"/>
      <c r="FED77" s="117"/>
      <c r="FEE77" s="117"/>
      <c r="FEF77" s="117"/>
      <c r="FEG77" s="117"/>
      <c r="FEH77" s="117"/>
      <c r="FEI77" s="117"/>
      <c r="FEJ77" s="117"/>
      <c r="FEK77" s="117"/>
      <c r="FEL77" s="117"/>
      <c r="FEM77" s="117"/>
      <c r="FEN77" s="117"/>
      <c r="FEO77" s="117"/>
      <c r="FEP77" s="117"/>
      <c r="FEQ77" s="117"/>
      <c r="FER77" s="117"/>
      <c r="FES77" s="117"/>
      <c r="FET77" s="117"/>
      <c r="FEU77" s="117"/>
      <c r="FEV77" s="117"/>
      <c r="FEW77" s="117"/>
      <c r="FEX77" s="117"/>
      <c r="FEY77" s="117"/>
      <c r="FEZ77" s="117"/>
      <c r="FFA77" s="117"/>
      <c r="FFB77" s="117"/>
      <c r="FFC77" s="117"/>
      <c r="FFD77" s="117"/>
      <c r="FFE77" s="117"/>
      <c r="FFF77" s="117"/>
      <c r="FFG77" s="117"/>
      <c r="FFH77" s="117"/>
      <c r="FFI77" s="117"/>
      <c r="FFJ77" s="117"/>
      <c r="FFK77" s="117"/>
      <c r="FFL77" s="117"/>
      <c r="FFM77" s="117"/>
      <c r="FFN77" s="117"/>
      <c r="FFO77" s="117"/>
      <c r="FFP77" s="117"/>
      <c r="FFQ77" s="117"/>
      <c r="FFR77" s="117"/>
      <c r="FFS77" s="117"/>
      <c r="FFT77" s="117"/>
      <c r="FFU77" s="117"/>
      <c r="FFV77" s="117"/>
      <c r="FFW77" s="117"/>
      <c r="FFX77" s="117"/>
      <c r="FFY77" s="117"/>
      <c r="FFZ77" s="117"/>
      <c r="FGA77" s="117"/>
      <c r="FGB77" s="117"/>
      <c r="FGC77" s="117"/>
      <c r="FGD77" s="117"/>
      <c r="FGE77" s="117"/>
      <c r="FGF77" s="117"/>
      <c r="FGG77" s="117"/>
      <c r="FGH77" s="117"/>
      <c r="FGI77" s="117"/>
      <c r="FGJ77" s="117"/>
      <c r="FGK77" s="117"/>
      <c r="FGL77" s="117"/>
      <c r="FGM77" s="117"/>
      <c r="FGN77" s="117"/>
      <c r="FGO77" s="117"/>
      <c r="FGP77" s="117"/>
      <c r="FGQ77" s="117"/>
      <c r="FGR77" s="117"/>
      <c r="FGS77" s="117"/>
      <c r="FGT77" s="117"/>
      <c r="FGU77" s="117"/>
      <c r="FGV77" s="117"/>
      <c r="FGW77" s="117"/>
      <c r="FGX77" s="117"/>
      <c r="FGY77" s="117"/>
      <c r="FGZ77" s="117"/>
      <c r="FHA77" s="117"/>
      <c r="FHB77" s="117"/>
      <c r="FHC77" s="117"/>
      <c r="FHD77" s="117"/>
      <c r="FHE77" s="117"/>
      <c r="FHF77" s="117"/>
      <c r="FHG77" s="117"/>
      <c r="FHH77" s="117"/>
      <c r="FHI77" s="117"/>
      <c r="FHJ77" s="117"/>
      <c r="FHK77" s="117"/>
      <c r="FHL77" s="117"/>
      <c r="FHM77" s="117"/>
      <c r="FHN77" s="117"/>
      <c r="FHO77" s="117"/>
      <c r="FHP77" s="117"/>
      <c r="FHQ77" s="117"/>
      <c r="FHR77" s="117"/>
      <c r="FHS77" s="117"/>
      <c r="FHT77" s="117"/>
      <c r="FHU77" s="117"/>
      <c r="FHV77" s="117"/>
      <c r="FHW77" s="117"/>
      <c r="FHX77" s="117"/>
      <c r="FHY77" s="117"/>
      <c r="FHZ77" s="117"/>
      <c r="FIA77" s="117"/>
      <c r="FIB77" s="117"/>
      <c r="FIC77" s="117"/>
      <c r="FID77" s="117"/>
      <c r="FIE77" s="117"/>
      <c r="FIF77" s="117"/>
      <c r="FIG77" s="117"/>
      <c r="FIH77" s="117"/>
      <c r="FII77" s="117"/>
      <c r="FIJ77" s="117"/>
      <c r="FIK77" s="117"/>
      <c r="FIL77" s="117"/>
      <c r="FIM77" s="117"/>
      <c r="FIN77" s="117"/>
      <c r="FIO77" s="117"/>
      <c r="FIP77" s="117"/>
      <c r="FIQ77" s="117"/>
      <c r="FIR77" s="117"/>
      <c r="FIS77" s="117"/>
      <c r="FIT77" s="117"/>
      <c r="FIU77" s="117"/>
      <c r="FIV77" s="117"/>
      <c r="FIW77" s="117"/>
      <c r="FIX77" s="117"/>
      <c r="FIY77" s="117"/>
      <c r="FIZ77" s="117"/>
      <c r="FJA77" s="117"/>
      <c r="FJB77" s="117"/>
      <c r="FJC77" s="117"/>
      <c r="FJD77" s="117"/>
      <c r="FJE77" s="117"/>
      <c r="FJF77" s="117"/>
      <c r="FJG77" s="117"/>
      <c r="FJH77" s="117"/>
      <c r="FJI77" s="117"/>
      <c r="FJJ77" s="117"/>
      <c r="FJK77" s="117"/>
      <c r="FJL77" s="117"/>
      <c r="FJM77" s="117"/>
      <c r="FJN77" s="117"/>
      <c r="FJO77" s="117"/>
      <c r="FJP77" s="117"/>
      <c r="FJQ77" s="117"/>
      <c r="FJR77" s="117"/>
      <c r="FJS77" s="117"/>
      <c r="FJT77" s="117"/>
      <c r="FJU77" s="117"/>
      <c r="FJV77" s="117"/>
      <c r="FJW77" s="117"/>
      <c r="FJX77" s="117"/>
      <c r="FJY77" s="117"/>
      <c r="FJZ77" s="117"/>
      <c r="FKA77" s="117"/>
      <c r="FKB77" s="117"/>
      <c r="FKC77" s="117"/>
      <c r="FKD77" s="117"/>
      <c r="FKE77" s="117"/>
      <c r="FKF77" s="117"/>
      <c r="FKG77" s="117"/>
      <c r="FKH77" s="117"/>
      <c r="FKI77" s="117"/>
      <c r="FKJ77" s="117"/>
      <c r="FKK77" s="117"/>
      <c r="FKL77" s="117"/>
      <c r="FKM77" s="117"/>
      <c r="FKN77" s="117"/>
      <c r="FKO77" s="117"/>
      <c r="FKP77" s="117"/>
      <c r="FKQ77" s="117"/>
      <c r="FKR77" s="117"/>
      <c r="FKS77" s="117"/>
      <c r="FKT77" s="117"/>
      <c r="FKU77" s="117"/>
      <c r="FKV77" s="117"/>
      <c r="FKW77" s="117"/>
      <c r="FKX77" s="117"/>
      <c r="FKY77" s="117"/>
      <c r="FKZ77" s="117"/>
      <c r="FLA77" s="117"/>
      <c r="FLB77" s="117"/>
      <c r="FLC77" s="117"/>
      <c r="FLD77" s="117"/>
      <c r="FLE77" s="117"/>
      <c r="FLF77" s="117"/>
      <c r="FLG77" s="117"/>
      <c r="FLH77" s="117"/>
      <c r="FLI77" s="117"/>
      <c r="FLJ77" s="117"/>
      <c r="FLK77" s="117"/>
      <c r="FLL77" s="117"/>
      <c r="FLM77" s="117"/>
      <c r="FLN77" s="117"/>
      <c r="FLO77" s="117"/>
      <c r="FLP77" s="117"/>
      <c r="FLQ77" s="117"/>
      <c r="FLR77" s="117"/>
      <c r="FLS77" s="117"/>
      <c r="FLT77" s="117"/>
      <c r="FLU77" s="117"/>
      <c r="FLV77" s="117"/>
      <c r="FLW77" s="117"/>
      <c r="FLX77" s="117"/>
      <c r="FLY77" s="117"/>
      <c r="FLZ77" s="117"/>
      <c r="FMA77" s="117"/>
      <c r="FMB77" s="117"/>
      <c r="FMC77" s="117"/>
      <c r="FMD77" s="117"/>
      <c r="FME77" s="117"/>
      <c r="FMF77" s="117"/>
      <c r="FMG77" s="117"/>
      <c r="FMH77" s="117"/>
      <c r="FMI77" s="117"/>
      <c r="FMJ77" s="117"/>
      <c r="FMK77" s="117"/>
      <c r="FML77" s="117"/>
      <c r="FMM77" s="117"/>
      <c r="FMN77" s="117"/>
      <c r="FMO77" s="117"/>
      <c r="FMP77" s="117"/>
      <c r="FMQ77" s="117"/>
      <c r="FMR77" s="117"/>
      <c r="FMS77" s="117"/>
      <c r="FMT77" s="117"/>
      <c r="FMU77" s="117"/>
      <c r="FMV77" s="117"/>
      <c r="FMW77" s="117"/>
      <c r="FMX77" s="117"/>
      <c r="FMY77" s="117"/>
      <c r="FMZ77" s="117"/>
      <c r="FNA77" s="117"/>
      <c r="FNB77" s="117"/>
      <c r="FNC77" s="117"/>
      <c r="FND77" s="117"/>
      <c r="FNE77" s="117"/>
      <c r="FNF77" s="117"/>
      <c r="FNG77" s="117"/>
      <c r="FNH77" s="117"/>
      <c r="FNI77" s="117"/>
      <c r="FNJ77" s="117"/>
      <c r="FNK77" s="117"/>
      <c r="FNL77" s="117"/>
      <c r="FNM77" s="117"/>
      <c r="FNN77" s="117"/>
      <c r="FNO77" s="117"/>
      <c r="FNP77" s="117"/>
      <c r="FNQ77" s="117"/>
      <c r="FNR77" s="117"/>
      <c r="FNS77" s="117"/>
      <c r="FNT77" s="117"/>
      <c r="FNU77" s="117"/>
      <c r="FNV77" s="117"/>
      <c r="FNW77" s="117"/>
      <c r="FNX77" s="117"/>
      <c r="FNY77" s="117"/>
      <c r="FNZ77" s="117"/>
      <c r="FOA77" s="117"/>
      <c r="FOB77" s="117"/>
      <c r="FOC77" s="117"/>
      <c r="FOD77" s="117"/>
      <c r="FOE77" s="117"/>
      <c r="FOF77" s="117"/>
      <c r="FOG77" s="117"/>
      <c r="FOH77" s="117"/>
      <c r="FOI77" s="117"/>
      <c r="FOJ77" s="117"/>
      <c r="FOK77" s="117"/>
      <c r="FOL77" s="117"/>
      <c r="FOM77" s="117"/>
      <c r="FON77" s="117"/>
      <c r="FOO77" s="117"/>
      <c r="FOP77" s="117"/>
      <c r="FOQ77" s="117"/>
      <c r="FOR77" s="117"/>
      <c r="FOS77" s="117"/>
      <c r="FOT77" s="117"/>
      <c r="FOU77" s="117"/>
      <c r="FOV77" s="117"/>
      <c r="FOW77" s="117"/>
      <c r="FOX77" s="117"/>
      <c r="FOY77" s="117"/>
      <c r="FOZ77" s="117"/>
      <c r="FPA77" s="117"/>
      <c r="FPB77" s="117"/>
      <c r="FPC77" s="117"/>
      <c r="FPD77" s="117"/>
      <c r="FPE77" s="117"/>
      <c r="FPF77" s="117"/>
      <c r="FPG77" s="117"/>
      <c r="FPH77" s="117"/>
      <c r="FPI77" s="117"/>
      <c r="FPJ77" s="117"/>
      <c r="FPK77" s="117"/>
      <c r="FPL77" s="117"/>
      <c r="FPM77" s="117"/>
      <c r="FPN77" s="117"/>
      <c r="FPO77" s="117"/>
      <c r="FPP77" s="117"/>
      <c r="FPQ77" s="117"/>
      <c r="FPR77" s="117"/>
      <c r="FPS77" s="117"/>
      <c r="FPT77" s="117"/>
      <c r="FPU77" s="117"/>
      <c r="FPV77" s="117"/>
      <c r="FPW77" s="117"/>
      <c r="FPX77" s="117"/>
      <c r="FPY77" s="117"/>
      <c r="FPZ77" s="117"/>
      <c r="FQA77" s="117"/>
      <c r="FQB77" s="117"/>
      <c r="FQC77" s="117"/>
      <c r="FQD77" s="117"/>
      <c r="FQE77" s="117"/>
      <c r="FQF77" s="117"/>
      <c r="FQG77" s="117"/>
      <c r="FQH77" s="117"/>
      <c r="FQI77" s="117"/>
      <c r="FQJ77" s="117"/>
      <c r="FQK77" s="117"/>
      <c r="FQL77" s="117"/>
      <c r="FQM77" s="117"/>
      <c r="FQN77" s="117"/>
      <c r="FQO77" s="117"/>
      <c r="FQP77" s="117"/>
      <c r="FQQ77" s="117"/>
      <c r="FQR77" s="117"/>
      <c r="FQS77" s="117"/>
      <c r="FQT77" s="117"/>
      <c r="FQU77" s="117"/>
      <c r="FQV77" s="117"/>
      <c r="FQW77" s="117"/>
      <c r="FQX77" s="117"/>
      <c r="FQY77" s="117"/>
      <c r="FQZ77" s="117"/>
      <c r="FRA77" s="117"/>
      <c r="FRB77" s="117"/>
      <c r="FRC77" s="117"/>
      <c r="FRD77" s="117"/>
      <c r="FRE77" s="117"/>
      <c r="FRF77" s="117"/>
      <c r="FRG77" s="117"/>
      <c r="FRH77" s="117"/>
      <c r="FRI77" s="117"/>
      <c r="FRJ77" s="117"/>
      <c r="FRK77" s="117"/>
      <c r="FRL77" s="117"/>
      <c r="FRM77" s="117"/>
      <c r="FRN77" s="117"/>
      <c r="FRO77" s="117"/>
      <c r="FRP77" s="117"/>
      <c r="FRQ77" s="117"/>
      <c r="FRR77" s="117"/>
      <c r="FRS77" s="117"/>
      <c r="FRT77" s="117"/>
      <c r="FRU77" s="117"/>
      <c r="FRV77" s="117"/>
      <c r="FRW77" s="117"/>
      <c r="FRX77" s="117"/>
      <c r="FRY77" s="117"/>
      <c r="FRZ77" s="117"/>
      <c r="FSA77" s="117"/>
      <c r="FSB77" s="117"/>
      <c r="FSC77" s="117"/>
      <c r="FSD77" s="117"/>
      <c r="FSE77" s="117"/>
      <c r="FSF77" s="117"/>
      <c r="FSG77" s="117"/>
      <c r="FSH77" s="117"/>
      <c r="FSI77" s="117"/>
      <c r="FSJ77" s="117"/>
      <c r="FSK77" s="117"/>
      <c r="FSL77" s="117"/>
      <c r="FSM77" s="117"/>
      <c r="FSN77" s="117"/>
      <c r="FSO77" s="117"/>
      <c r="FSP77" s="117"/>
      <c r="FSQ77" s="117"/>
      <c r="FSR77" s="117"/>
      <c r="FSS77" s="117"/>
      <c r="FST77" s="117"/>
      <c r="FSU77" s="117"/>
      <c r="FSV77" s="117"/>
      <c r="FSW77" s="117"/>
      <c r="FSX77" s="117"/>
      <c r="FSY77" s="117"/>
      <c r="FSZ77" s="117"/>
      <c r="FTA77" s="117"/>
      <c r="FTB77" s="117"/>
      <c r="FTC77" s="117"/>
      <c r="FTD77" s="117"/>
      <c r="FTE77" s="117"/>
      <c r="FTF77" s="117"/>
      <c r="FTG77" s="117"/>
      <c r="FTH77" s="117"/>
      <c r="FTI77" s="117"/>
      <c r="FTJ77" s="117"/>
      <c r="FTK77" s="117"/>
      <c r="FTL77" s="117"/>
      <c r="FTM77" s="117"/>
      <c r="FTN77" s="117"/>
      <c r="FTO77" s="117"/>
      <c r="FTP77" s="117"/>
      <c r="FTQ77" s="117"/>
      <c r="FTR77" s="117"/>
      <c r="FTS77" s="117"/>
      <c r="FTT77" s="117"/>
      <c r="FTU77" s="117"/>
      <c r="FTV77" s="117"/>
      <c r="FTW77" s="117"/>
      <c r="FTX77" s="117"/>
      <c r="FTY77" s="117"/>
      <c r="FTZ77" s="117"/>
      <c r="FUA77" s="117"/>
      <c r="FUB77" s="117"/>
      <c r="FUC77" s="117"/>
      <c r="FUD77" s="117"/>
      <c r="FUE77" s="117"/>
      <c r="FUF77" s="117"/>
      <c r="FUG77" s="117"/>
      <c r="FUH77" s="117"/>
      <c r="FUI77" s="117"/>
      <c r="FUJ77" s="117"/>
      <c r="FUK77" s="117"/>
      <c r="FUL77" s="117"/>
      <c r="FUM77" s="117"/>
      <c r="FUN77" s="117"/>
      <c r="FUO77" s="117"/>
      <c r="FUP77" s="117"/>
      <c r="FUQ77" s="117"/>
      <c r="FUR77" s="117"/>
      <c r="FUS77" s="117"/>
      <c r="FUT77" s="117"/>
      <c r="FUU77" s="117"/>
      <c r="FUV77" s="117"/>
      <c r="FUW77" s="117"/>
      <c r="FUX77" s="117"/>
      <c r="FUY77" s="117"/>
      <c r="FUZ77" s="117"/>
      <c r="FVA77" s="117"/>
      <c r="FVB77" s="117"/>
      <c r="FVC77" s="117"/>
      <c r="FVD77" s="117"/>
      <c r="FVE77" s="117"/>
      <c r="FVF77" s="117"/>
      <c r="FVG77" s="117"/>
      <c r="FVH77" s="117"/>
      <c r="FVI77" s="117"/>
      <c r="FVJ77" s="117"/>
      <c r="FVK77" s="117"/>
      <c r="FVL77" s="117"/>
      <c r="FVM77" s="117"/>
      <c r="FVN77" s="117"/>
      <c r="FVO77" s="117"/>
      <c r="FVP77" s="117"/>
      <c r="FVQ77" s="117"/>
      <c r="FVR77" s="117"/>
      <c r="FVS77" s="117"/>
      <c r="FVT77" s="117"/>
      <c r="FVU77" s="117"/>
      <c r="FVV77" s="117"/>
      <c r="FVW77" s="117"/>
      <c r="FVX77" s="117"/>
      <c r="FVY77" s="117"/>
      <c r="FVZ77" s="117"/>
      <c r="FWA77" s="117"/>
      <c r="FWB77" s="117"/>
      <c r="FWC77" s="117"/>
      <c r="FWD77" s="117"/>
      <c r="FWE77" s="117"/>
      <c r="FWF77" s="117"/>
      <c r="FWG77" s="117"/>
      <c r="FWH77" s="117"/>
      <c r="FWI77" s="117"/>
      <c r="FWJ77" s="117"/>
      <c r="FWK77" s="117"/>
      <c r="FWL77" s="117"/>
      <c r="FWM77" s="117"/>
      <c r="FWN77" s="117"/>
      <c r="FWO77" s="117"/>
      <c r="FWP77" s="117"/>
      <c r="FWQ77" s="117"/>
      <c r="FWR77" s="117"/>
      <c r="FWS77" s="117"/>
      <c r="FWT77" s="117"/>
      <c r="FWU77" s="117"/>
      <c r="FWV77" s="117"/>
      <c r="FWW77" s="117"/>
      <c r="FWX77" s="117"/>
      <c r="FWY77" s="117"/>
      <c r="FWZ77" s="117"/>
      <c r="FXA77" s="117"/>
      <c r="FXB77" s="117"/>
      <c r="FXC77" s="117"/>
      <c r="FXD77" s="117"/>
      <c r="FXE77" s="117"/>
      <c r="FXF77" s="117"/>
      <c r="FXG77" s="117"/>
      <c r="FXH77" s="117"/>
      <c r="FXI77" s="117"/>
      <c r="FXJ77" s="117"/>
      <c r="FXK77" s="117"/>
      <c r="FXL77" s="117"/>
      <c r="FXM77" s="117"/>
      <c r="FXN77" s="117"/>
      <c r="FXO77" s="117"/>
      <c r="FXP77" s="117"/>
      <c r="FXQ77" s="117"/>
      <c r="FXR77" s="117"/>
      <c r="FXS77" s="117"/>
      <c r="FXT77" s="117"/>
      <c r="FXU77" s="117"/>
      <c r="FXV77" s="117"/>
      <c r="FXW77" s="117"/>
      <c r="FXX77" s="117"/>
      <c r="FXY77" s="117"/>
      <c r="FXZ77" s="117"/>
      <c r="FYA77" s="117"/>
      <c r="FYB77" s="117"/>
      <c r="FYC77" s="117"/>
      <c r="FYD77" s="117"/>
      <c r="FYE77" s="117"/>
      <c r="FYF77" s="117"/>
      <c r="FYG77" s="117"/>
      <c r="FYH77" s="117"/>
      <c r="FYI77" s="117"/>
      <c r="FYJ77" s="117"/>
      <c r="FYK77" s="117"/>
      <c r="FYL77" s="117"/>
      <c r="FYM77" s="117"/>
      <c r="FYN77" s="117"/>
      <c r="FYO77" s="117"/>
      <c r="FYP77" s="117"/>
      <c r="FYQ77" s="117"/>
      <c r="FYR77" s="117"/>
      <c r="FYS77" s="117"/>
      <c r="FYT77" s="117"/>
      <c r="FYU77" s="117"/>
      <c r="FYV77" s="117"/>
      <c r="FYW77" s="117"/>
      <c r="FYX77" s="117"/>
      <c r="FYY77" s="117"/>
      <c r="FYZ77" s="117"/>
      <c r="FZA77" s="117"/>
      <c r="FZB77" s="117"/>
      <c r="FZC77" s="117"/>
      <c r="FZD77" s="117"/>
      <c r="FZE77" s="117"/>
      <c r="FZF77" s="117"/>
      <c r="FZG77" s="117"/>
      <c r="FZH77" s="117"/>
      <c r="FZI77" s="117"/>
      <c r="FZJ77" s="117"/>
      <c r="FZK77" s="117"/>
      <c r="FZL77" s="117"/>
      <c r="FZM77" s="117"/>
      <c r="FZN77" s="117"/>
      <c r="FZO77" s="117"/>
      <c r="FZP77" s="117"/>
      <c r="FZQ77" s="117"/>
      <c r="FZR77" s="117"/>
      <c r="FZS77" s="117"/>
      <c r="FZT77" s="117"/>
      <c r="FZU77" s="117"/>
      <c r="FZV77" s="117"/>
      <c r="FZW77" s="117"/>
      <c r="FZX77" s="117"/>
      <c r="FZY77" s="117"/>
      <c r="FZZ77" s="117"/>
      <c r="GAA77" s="117"/>
      <c r="GAB77" s="117"/>
      <c r="GAC77" s="117"/>
      <c r="GAD77" s="117"/>
      <c r="GAE77" s="117"/>
      <c r="GAF77" s="117"/>
      <c r="GAG77" s="117"/>
      <c r="GAH77" s="117"/>
      <c r="GAI77" s="117"/>
      <c r="GAJ77" s="117"/>
      <c r="GAK77" s="117"/>
      <c r="GAL77" s="117"/>
      <c r="GAM77" s="117"/>
      <c r="GAN77" s="117"/>
      <c r="GAO77" s="117"/>
      <c r="GAP77" s="117"/>
      <c r="GAQ77" s="117"/>
      <c r="GAR77" s="117"/>
      <c r="GAS77" s="117"/>
      <c r="GAT77" s="117"/>
      <c r="GAU77" s="117"/>
      <c r="GAV77" s="117"/>
      <c r="GAW77" s="117"/>
      <c r="GAX77" s="117"/>
      <c r="GAY77" s="117"/>
      <c r="GAZ77" s="117"/>
      <c r="GBA77" s="117"/>
      <c r="GBB77" s="117"/>
      <c r="GBC77" s="117"/>
      <c r="GBD77" s="117"/>
      <c r="GBE77" s="117"/>
      <c r="GBF77" s="117"/>
      <c r="GBG77" s="117"/>
      <c r="GBH77" s="117"/>
      <c r="GBI77" s="117"/>
      <c r="GBJ77" s="117"/>
      <c r="GBK77" s="117"/>
      <c r="GBL77" s="117"/>
      <c r="GBM77" s="117"/>
      <c r="GBN77" s="117"/>
      <c r="GBO77" s="117"/>
      <c r="GBP77" s="117"/>
      <c r="GBQ77" s="117"/>
      <c r="GBR77" s="117"/>
      <c r="GBS77" s="117"/>
      <c r="GBT77" s="117"/>
      <c r="GBU77" s="117"/>
      <c r="GBV77" s="117"/>
      <c r="GBW77" s="117"/>
      <c r="GBX77" s="117"/>
      <c r="GBY77" s="117"/>
      <c r="GBZ77" s="117"/>
      <c r="GCA77" s="117"/>
      <c r="GCB77" s="117"/>
      <c r="GCC77" s="117"/>
      <c r="GCD77" s="117"/>
      <c r="GCE77" s="117"/>
      <c r="GCF77" s="117"/>
      <c r="GCG77" s="117"/>
      <c r="GCH77" s="117"/>
      <c r="GCI77" s="117"/>
      <c r="GCJ77" s="117"/>
      <c r="GCK77" s="117"/>
      <c r="GCL77" s="117"/>
      <c r="GCM77" s="117"/>
      <c r="GCN77" s="117"/>
      <c r="GCO77" s="117"/>
      <c r="GCP77" s="117"/>
      <c r="GCQ77" s="117"/>
      <c r="GCR77" s="117"/>
      <c r="GCS77" s="117"/>
      <c r="GCT77" s="117"/>
      <c r="GCU77" s="117"/>
      <c r="GCV77" s="117"/>
      <c r="GCW77" s="117"/>
      <c r="GCX77" s="117"/>
      <c r="GCY77" s="117"/>
      <c r="GCZ77" s="117"/>
      <c r="GDA77" s="117"/>
      <c r="GDB77" s="117"/>
      <c r="GDC77" s="117"/>
      <c r="GDD77" s="117"/>
      <c r="GDE77" s="117"/>
      <c r="GDF77" s="117"/>
      <c r="GDG77" s="117"/>
      <c r="GDH77" s="117"/>
      <c r="GDI77" s="117"/>
      <c r="GDJ77" s="117"/>
      <c r="GDK77" s="117"/>
      <c r="GDL77" s="117"/>
      <c r="GDM77" s="117"/>
      <c r="GDN77" s="117"/>
      <c r="GDO77" s="117"/>
      <c r="GDP77" s="117"/>
      <c r="GDQ77" s="117"/>
      <c r="GDR77" s="117"/>
      <c r="GDS77" s="117"/>
      <c r="GDT77" s="117"/>
      <c r="GDU77" s="117"/>
      <c r="GDV77" s="117"/>
      <c r="GDW77" s="117"/>
      <c r="GDX77" s="117"/>
      <c r="GDY77" s="117"/>
      <c r="GDZ77" s="117"/>
      <c r="GEA77" s="117"/>
      <c r="GEB77" s="117"/>
      <c r="GEC77" s="117"/>
      <c r="GED77" s="117"/>
      <c r="GEE77" s="117"/>
      <c r="GEF77" s="117"/>
      <c r="GEG77" s="117"/>
      <c r="GEH77" s="117"/>
      <c r="GEI77" s="117"/>
      <c r="GEJ77" s="117"/>
      <c r="GEK77" s="117"/>
      <c r="GEL77" s="117"/>
      <c r="GEM77" s="117"/>
      <c r="GEN77" s="117"/>
      <c r="GEO77" s="117"/>
      <c r="GEP77" s="117"/>
      <c r="GEQ77" s="117"/>
      <c r="GER77" s="117"/>
      <c r="GES77" s="117"/>
      <c r="GET77" s="117"/>
      <c r="GEU77" s="117"/>
      <c r="GEV77" s="117"/>
      <c r="GEW77" s="117"/>
      <c r="GEX77" s="117"/>
      <c r="GEY77" s="117"/>
      <c r="GEZ77" s="117"/>
      <c r="GFA77" s="117"/>
      <c r="GFB77" s="117"/>
      <c r="GFC77" s="117"/>
      <c r="GFD77" s="117"/>
      <c r="GFE77" s="117"/>
      <c r="GFF77" s="117"/>
      <c r="GFG77" s="117"/>
      <c r="GFH77" s="117"/>
      <c r="GFI77" s="117"/>
      <c r="GFJ77" s="117"/>
      <c r="GFK77" s="117"/>
      <c r="GFL77" s="117"/>
      <c r="GFM77" s="117"/>
      <c r="GFN77" s="117"/>
      <c r="GFO77" s="117"/>
      <c r="GFP77" s="117"/>
      <c r="GFQ77" s="117"/>
      <c r="GFR77" s="117"/>
      <c r="GFS77" s="117"/>
      <c r="GFT77" s="117"/>
      <c r="GFU77" s="117"/>
      <c r="GFV77" s="117"/>
      <c r="GFW77" s="117"/>
      <c r="GFX77" s="117"/>
      <c r="GFY77" s="117"/>
      <c r="GFZ77" s="117"/>
      <c r="GGA77" s="117"/>
      <c r="GGB77" s="117"/>
      <c r="GGC77" s="117"/>
      <c r="GGD77" s="117"/>
      <c r="GGE77" s="117"/>
      <c r="GGF77" s="117"/>
      <c r="GGG77" s="117"/>
      <c r="GGH77" s="117"/>
      <c r="GGI77" s="117"/>
      <c r="GGJ77" s="117"/>
      <c r="GGK77" s="117"/>
      <c r="GGL77" s="117"/>
      <c r="GGM77" s="117"/>
      <c r="GGN77" s="117"/>
      <c r="GGO77" s="117"/>
      <c r="GGP77" s="117"/>
      <c r="GGQ77" s="117"/>
      <c r="GGR77" s="117"/>
      <c r="GGS77" s="117"/>
      <c r="GGT77" s="117"/>
      <c r="GGU77" s="117"/>
      <c r="GGV77" s="117"/>
      <c r="GGW77" s="117"/>
      <c r="GGX77" s="117"/>
      <c r="GGY77" s="117"/>
      <c r="GGZ77" s="117"/>
      <c r="GHA77" s="117"/>
      <c r="GHB77" s="117"/>
      <c r="GHC77" s="117"/>
      <c r="GHD77" s="117"/>
      <c r="GHE77" s="117"/>
      <c r="GHF77" s="117"/>
      <c r="GHG77" s="117"/>
      <c r="GHH77" s="117"/>
      <c r="GHI77" s="117"/>
      <c r="GHJ77" s="117"/>
      <c r="GHK77" s="117"/>
      <c r="GHL77" s="117"/>
      <c r="GHM77" s="117"/>
      <c r="GHN77" s="117"/>
      <c r="GHO77" s="117"/>
      <c r="GHP77" s="117"/>
      <c r="GHQ77" s="117"/>
      <c r="GHR77" s="117"/>
      <c r="GHS77" s="117"/>
      <c r="GHT77" s="117"/>
      <c r="GHU77" s="117"/>
      <c r="GHV77" s="117"/>
      <c r="GHW77" s="117"/>
      <c r="GHX77" s="117"/>
      <c r="GHY77" s="117"/>
      <c r="GHZ77" s="117"/>
      <c r="GIA77" s="117"/>
      <c r="GIB77" s="117"/>
      <c r="GIC77" s="117"/>
      <c r="GID77" s="117"/>
      <c r="GIE77" s="117"/>
      <c r="GIF77" s="117"/>
      <c r="GIG77" s="117"/>
      <c r="GIH77" s="117"/>
      <c r="GII77" s="117"/>
      <c r="GIJ77" s="117"/>
      <c r="GIK77" s="117"/>
      <c r="GIL77" s="117"/>
      <c r="GIM77" s="117"/>
      <c r="GIN77" s="117"/>
      <c r="GIO77" s="117"/>
      <c r="GIP77" s="117"/>
      <c r="GIQ77" s="117"/>
      <c r="GIR77" s="117"/>
      <c r="GIS77" s="117"/>
      <c r="GIT77" s="117"/>
      <c r="GIU77" s="117"/>
      <c r="GIV77" s="117"/>
      <c r="GIW77" s="117"/>
      <c r="GIX77" s="117"/>
      <c r="GIY77" s="117"/>
      <c r="GIZ77" s="117"/>
      <c r="GJA77" s="117"/>
      <c r="GJB77" s="117"/>
      <c r="GJC77" s="117"/>
      <c r="GJD77" s="117"/>
      <c r="GJE77" s="117"/>
      <c r="GJF77" s="117"/>
      <c r="GJG77" s="117"/>
      <c r="GJH77" s="117"/>
      <c r="GJI77" s="117"/>
      <c r="GJJ77" s="117"/>
      <c r="GJK77" s="117"/>
      <c r="GJL77" s="117"/>
      <c r="GJM77" s="117"/>
      <c r="GJN77" s="117"/>
      <c r="GJO77" s="117"/>
      <c r="GJP77" s="117"/>
      <c r="GJQ77" s="117"/>
      <c r="GJR77" s="117"/>
      <c r="GJS77" s="117"/>
      <c r="GJT77" s="117"/>
      <c r="GJU77" s="117"/>
      <c r="GJV77" s="117"/>
      <c r="GJW77" s="117"/>
      <c r="GJX77" s="117"/>
      <c r="GJY77" s="117"/>
      <c r="GJZ77" s="117"/>
      <c r="GKA77" s="117"/>
      <c r="GKB77" s="117"/>
      <c r="GKC77" s="117"/>
      <c r="GKD77" s="117"/>
      <c r="GKE77" s="117"/>
      <c r="GKF77" s="117"/>
      <c r="GKG77" s="117"/>
      <c r="GKH77" s="117"/>
      <c r="GKI77" s="117"/>
      <c r="GKJ77" s="117"/>
      <c r="GKK77" s="117"/>
      <c r="GKL77" s="117"/>
      <c r="GKM77" s="117"/>
      <c r="GKN77" s="117"/>
      <c r="GKO77" s="117"/>
      <c r="GKP77" s="117"/>
      <c r="GKQ77" s="117"/>
      <c r="GKR77" s="117"/>
      <c r="GKS77" s="117"/>
      <c r="GKT77" s="117"/>
      <c r="GKU77" s="117"/>
      <c r="GKV77" s="117"/>
      <c r="GKW77" s="117"/>
      <c r="GKX77" s="117"/>
      <c r="GKY77" s="117"/>
      <c r="GKZ77" s="117"/>
      <c r="GLA77" s="117"/>
      <c r="GLB77" s="117"/>
      <c r="GLC77" s="117"/>
      <c r="GLD77" s="117"/>
      <c r="GLE77" s="117"/>
      <c r="GLF77" s="117"/>
      <c r="GLG77" s="117"/>
      <c r="GLH77" s="117"/>
      <c r="GLI77" s="117"/>
      <c r="GLJ77" s="117"/>
      <c r="GLK77" s="117"/>
      <c r="GLL77" s="117"/>
      <c r="GLM77" s="117"/>
      <c r="GLN77" s="117"/>
      <c r="GLO77" s="117"/>
      <c r="GLP77" s="117"/>
      <c r="GLQ77" s="117"/>
      <c r="GLR77" s="117"/>
      <c r="GLS77" s="117"/>
      <c r="GLT77" s="117"/>
      <c r="GLU77" s="117"/>
      <c r="GLV77" s="117"/>
      <c r="GLW77" s="117"/>
      <c r="GLX77" s="117"/>
      <c r="GLY77" s="117"/>
      <c r="GLZ77" s="117"/>
      <c r="GMA77" s="117"/>
      <c r="GMB77" s="117"/>
      <c r="GMC77" s="117"/>
      <c r="GMD77" s="117"/>
      <c r="GME77" s="117"/>
      <c r="GMF77" s="117"/>
      <c r="GMG77" s="117"/>
      <c r="GMH77" s="117"/>
      <c r="GMI77" s="117"/>
      <c r="GMJ77" s="117"/>
      <c r="GMK77" s="117"/>
      <c r="GML77" s="117"/>
      <c r="GMM77" s="117"/>
      <c r="GMN77" s="117"/>
      <c r="GMO77" s="117"/>
      <c r="GMP77" s="117"/>
      <c r="GMQ77" s="117"/>
      <c r="GMR77" s="117"/>
      <c r="GMS77" s="117"/>
      <c r="GMT77" s="117"/>
      <c r="GMU77" s="117"/>
      <c r="GMV77" s="117"/>
      <c r="GMW77" s="117"/>
      <c r="GMX77" s="117"/>
      <c r="GMY77" s="117"/>
      <c r="GMZ77" s="117"/>
      <c r="GNA77" s="117"/>
      <c r="GNB77" s="117"/>
      <c r="GNC77" s="117"/>
      <c r="GND77" s="117"/>
      <c r="GNE77" s="117"/>
      <c r="GNF77" s="117"/>
      <c r="GNG77" s="117"/>
      <c r="GNH77" s="117"/>
      <c r="GNI77" s="117"/>
      <c r="GNJ77" s="117"/>
      <c r="GNK77" s="117"/>
      <c r="GNL77" s="117"/>
      <c r="GNM77" s="117"/>
      <c r="GNN77" s="117"/>
      <c r="GNO77" s="117"/>
      <c r="GNP77" s="117"/>
      <c r="GNQ77" s="117"/>
      <c r="GNR77" s="117"/>
      <c r="GNS77" s="117"/>
      <c r="GNT77" s="117"/>
      <c r="GNU77" s="117"/>
      <c r="GNV77" s="117"/>
      <c r="GNW77" s="117"/>
      <c r="GNX77" s="117"/>
      <c r="GNY77" s="117"/>
      <c r="GNZ77" s="117"/>
      <c r="GOA77" s="117"/>
      <c r="GOB77" s="117"/>
      <c r="GOC77" s="117"/>
      <c r="GOD77" s="117"/>
      <c r="GOE77" s="117"/>
      <c r="GOF77" s="117"/>
      <c r="GOG77" s="117"/>
      <c r="GOH77" s="117"/>
      <c r="GOI77" s="117"/>
      <c r="GOJ77" s="117"/>
      <c r="GOK77" s="117"/>
      <c r="GOL77" s="117"/>
      <c r="GOM77" s="117"/>
      <c r="GON77" s="117"/>
      <c r="GOO77" s="117"/>
      <c r="GOP77" s="117"/>
      <c r="GOQ77" s="117"/>
      <c r="GOR77" s="117"/>
      <c r="GOS77" s="117"/>
      <c r="GOT77" s="117"/>
      <c r="GOU77" s="117"/>
      <c r="GOV77" s="117"/>
      <c r="GOW77" s="117"/>
      <c r="GOX77" s="117"/>
      <c r="GOY77" s="117"/>
      <c r="GOZ77" s="117"/>
      <c r="GPA77" s="117"/>
      <c r="GPB77" s="117"/>
      <c r="GPC77" s="117"/>
      <c r="GPD77" s="117"/>
      <c r="GPE77" s="117"/>
      <c r="GPF77" s="117"/>
      <c r="GPG77" s="117"/>
      <c r="GPH77" s="117"/>
      <c r="GPI77" s="117"/>
      <c r="GPJ77" s="117"/>
      <c r="GPK77" s="117"/>
      <c r="GPL77" s="117"/>
      <c r="GPM77" s="117"/>
      <c r="GPN77" s="117"/>
      <c r="GPO77" s="117"/>
      <c r="GPP77" s="117"/>
      <c r="GPQ77" s="117"/>
      <c r="GPR77" s="117"/>
      <c r="GPS77" s="117"/>
      <c r="GPT77" s="117"/>
      <c r="GPU77" s="117"/>
      <c r="GPV77" s="117"/>
      <c r="GPW77" s="117"/>
      <c r="GPX77" s="117"/>
      <c r="GPY77" s="117"/>
      <c r="GPZ77" s="117"/>
      <c r="GQA77" s="117"/>
      <c r="GQB77" s="117"/>
      <c r="GQC77" s="117"/>
      <c r="GQD77" s="117"/>
      <c r="GQE77" s="117"/>
      <c r="GQF77" s="117"/>
      <c r="GQG77" s="117"/>
      <c r="GQH77" s="117"/>
      <c r="GQI77" s="117"/>
      <c r="GQJ77" s="117"/>
      <c r="GQK77" s="117"/>
      <c r="GQL77" s="117"/>
      <c r="GQM77" s="117"/>
      <c r="GQN77" s="117"/>
      <c r="GQO77" s="117"/>
      <c r="GQP77" s="117"/>
      <c r="GQQ77" s="117"/>
      <c r="GQR77" s="117"/>
      <c r="GQS77" s="117"/>
      <c r="GQT77" s="117"/>
      <c r="GQU77" s="117"/>
      <c r="GQV77" s="117"/>
      <c r="GQW77" s="117"/>
      <c r="GQX77" s="117"/>
      <c r="GQY77" s="117"/>
      <c r="GQZ77" s="117"/>
      <c r="GRA77" s="117"/>
      <c r="GRB77" s="117"/>
      <c r="GRC77" s="117"/>
      <c r="GRD77" s="117"/>
      <c r="GRE77" s="117"/>
      <c r="GRF77" s="117"/>
      <c r="GRG77" s="117"/>
      <c r="GRH77" s="117"/>
      <c r="GRI77" s="117"/>
      <c r="GRJ77" s="117"/>
      <c r="GRK77" s="117"/>
      <c r="GRL77" s="117"/>
      <c r="GRM77" s="117"/>
      <c r="GRN77" s="117"/>
      <c r="GRO77" s="117"/>
      <c r="GRP77" s="117"/>
      <c r="GRQ77" s="117"/>
      <c r="GRR77" s="117"/>
      <c r="GRS77" s="117"/>
      <c r="GRT77" s="117"/>
      <c r="GRU77" s="117"/>
      <c r="GRV77" s="117"/>
      <c r="GRW77" s="117"/>
      <c r="GRX77" s="117"/>
      <c r="GRY77" s="117"/>
      <c r="GRZ77" s="117"/>
      <c r="GSA77" s="117"/>
      <c r="GSB77" s="117"/>
      <c r="GSC77" s="117"/>
      <c r="GSD77" s="117"/>
      <c r="GSE77" s="117"/>
      <c r="GSF77" s="117"/>
      <c r="GSG77" s="117"/>
      <c r="GSH77" s="117"/>
      <c r="GSI77" s="117"/>
      <c r="GSJ77" s="117"/>
      <c r="GSK77" s="117"/>
      <c r="GSL77" s="117"/>
      <c r="GSM77" s="117"/>
      <c r="GSN77" s="117"/>
      <c r="GSO77" s="117"/>
      <c r="GSP77" s="117"/>
      <c r="GSQ77" s="117"/>
      <c r="GSR77" s="117"/>
      <c r="GSS77" s="117"/>
      <c r="GST77" s="117"/>
      <c r="GSU77" s="117"/>
      <c r="GSV77" s="117"/>
      <c r="GSW77" s="117"/>
      <c r="GSX77" s="117"/>
      <c r="GSY77" s="117"/>
      <c r="GSZ77" s="117"/>
      <c r="GTA77" s="117"/>
      <c r="GTB77" s="117"/>
      <c r="GTC77" s="117"/>
      <c r="GTD77" s="117"/>
      <c r="GTE77" s="117"/>
      <c r="GTF77" s="117"/>
      <c r="GTG77" s="117"/>
      <c r="GTH77" s="117"/>
      <c r="GTI77" s="117"/>
      <c r="GTJ77" s="117"/>
      <c r="GTK77" s="117"/>
      <c r="GTL77" s="117"/>
      <c r="GTM77" s="117"/>
      <c r="GTN77" s="117"/>
      <c r="GTO77" s="117"/>
      <c r="GTP77" s="117"/>
      <c r="GTQ77" s="117"/>
      <c r="GTR77" s="117"/>
      <c r="GTS77" s="117"/>
      <c r="GTT77" s="117"/>
      <c r="GTU77" s="117"/>
      <c r="GTV77" s="117"/>
      <c r="GTW77" s="117"/>
      <c r="GTX77" s="117"/>
      <c r="GTY77" s="117"/>
      <c r="GTZ77" s="117"/>
      <c r="GUA77" s="117"/>
      <c r="GUB77" s="117"/>
      <c r="GUC77" s="117"/>
      <c r="GUD77" s="117"/>
      <c r="GUE77" s="117"/>
      <c r="GUF77" s="117"/>
      <c r="GUG77" s="117"/>
      <c r="GUH77" s="117"/>
      <c r="GUI77" s="117"/>
      <c r="GUJ77" s="117"/>
      <c r="GUK77" s="117"/>
      <c r="GUL77" s="117"/>
      <c r="GUM77" s="117"/>
      <c r="GUN77" s="117"/>
      <c r="GUO77" s="117"/>
      <c r="GUP77" s="117"/>
      <c r="GUQ77" s="117"/>
      <c r="GUR77" s="117"/>
      <c r="GUS77" s="117"/>
      <c r="GUT77" s="117"/>
      <c r="GUU77" s="117"/>
      <c r="GUV77" s="117"/>
      <c r="GUW77" s="117"/>
      <c r="GUX77" s="117"/>
      <c r="GUY77" s="117"/>
      <c r="GUZ77" s="117"/>
      <c r="GVA77" s="117"/>
      <c r="GVB77" s="117"/>
      <c r="GVC77" s="117"/>
      <c r="GVD77" s="117"/>
      <c r="GVE77" s="117"/>
      <c r="GVF77" s="117"/>
      <c r="GVG77" s="117"/>
      <c r="GVH77" s="117"/>
      <c r="GVI77" s="117"/>
      <c r="GVJ77" s="117"/>
      <c r="GVK77" s="117"/>
      <c r="GVL77" s="117"/>
      <c r="GVM77" s="117"/>
      <c r="GVN77" s="117"/>
      <c r="GVO77" s="117"/>
      <c r="GVP77" s="117"/>
      <c r="GVQ77" s="117"/>
      <c r="GVR77" s="117"/>
      <c r="GVS77" s="117"/>
      <c r="GVT77" s="117"/>
      <c r="GVU77" s="117"/>
      <c r="GVV77" s="117"/>
      <c r="GVW77" s="117"/>
      <c r="GVX77" s="117"/>
      <c r="GVY77" s="117"/>
      <c r="GVZ77" s="117"/>
      <c r="GWA77" s="117"/>
      <c r="GWB77" s="117"/>
      <c r="GWC77" s="117"/>
      <c r="GWD77" s="117"/>
      <c r="GWE77" s="117"/>
      <c r="GWF77" s="117"/>
      <c r="GWG77" s="117"/>
      <c r="GWH77" s="117"/>
      <c r="GWI77" s="117"/>
      <c r="GWJ77" s="117"/>
      <c r="GWK77" s="117"/>
      <c r="GWL77" s="117"/>
      <c r="GWM77" s="117"/>
      <c r="GWN77" s="117"/>
      <c r="GWO77" s="117"/>
      <c r="GWP77" s="117"/>
      <c r="GWQ77" s="117"/>
      <c r="GWR77" s="117"/>
      <c r="GWS77" s="117"/>
      <c r="GWT77" s="117"/>
      <c r="GWU77" s="117"/>
      <c r="GWV77" s="117"/>
      <c r="GWW77" s="117"/>
      <c r="GWX77" s="117"/>
      <c r="GWY77" s="117"/>
      <c r="GWZ77" s="117"/>
      <c r="GXA77" s="117"/>
      <c r="GXB77" s="117"/>
      <c r="GXC77" s="117"/>
      <c r="GXD77" s="117"/>
      <c r="GXE77" s="117"/>
      <c r="GXF77" s="117"/>
      <c r="GXG77" s="117"/>
      <c r="GXH77" s="117"/>
      <c r="GXI77" s="117"/>
      <c r="GXJ77" s="117"/>
      <c r="GXK77" s="117"/>
      <c r="GXL77" s="117"/>
      <c r="GXM77" s="117"/>
      <c r="GXN77" s="117"/>
      <c r="GXO77" s="117"/>
      <c r="GXP77" s="117"/>
      <c r="GXQ77" s="117"/>
      <c r="GXR77" s="117"/>
      <c r="GXS77" s="117"/>
      <c r="GXT77" s="117"/>
      <c r="GXU77" s="117"/>
      <c r="GXV77" s="117"/>
      <c r="GXW77" s="117"/>
      <c r="GXX77" s="117"/>
      <c r="GXY77" s="117"/>
      <c r="GXZ77" s="117"/>
      <c r="GYA77" s="117"/>
      <c r="GYB77" s="117"/>
      <c r="GYC77" s="117"/>
      <c r="GYD77" s="117"/>
      <c r="GYE77" s="117"/>
      <c r="GYF77" s="117"/>
      <c r="GYG77" s="117"/>
      <c r="GYH77" s="117"/>
      <c r="GYI77" s="117"/>
      <c r="GYJ77" s="117"/>
      <c r="GYK77" s="117"/>
      <c r="GYL77" s="117"/>
      <c r="GYM77" s="117"/>
      <c r="GYN77" s="117"/>
      <c r="GYO77" s="117"/>
      <c r="GYP77" s="117"/>
      <c r="GYQ77" s="117"/>
      <c r="GYR77" s="117"/>
      <c r="GYS77" s="117"/>
      <c r="GYT77" s="117"/>
      <c r="GYU77" s="117"/>
      <c r="GYV77" s="117"/>
      <c r="GYW77" s="117"/>
      <c r="GYX77" s="117"/>
      <c r="GYY77" s="117"/>
      <c r="GYZ77" s="117"/>
      <c r="GZA77" s="117"/>
      <c r="GZB77" s="117"/>
      <c r="GZC77" s="117"/>
      <c r="GZD77" s="117"/>
      <c r="GZE77" s="117"/>
      <c r="GZF77" s="117"/>
      <c r="GZG77" s="117"/>
      <c r="GZH77" s="117"/>
      <c r="GZI77" s="117"/>
      <c r="GZJ77" s="117"/>
      <c r="GZK77" s="117"/>
      <c r="GZL77" s="117"/>
      <c r="GZM77" s="117"/>
      <c r="GZN77" s="117"/>
      <c r="GZO77" s="117"/>
      <c r="GZP77" s="117"/>
      <c r="GZQ77" s="117"/>
      <c r="GZR77" s="117"/>
      <c r="GZS77" s="117"/>
      <c r="GZT77" s="117"/>
      <c r="GZU77" s="117"/>
      <c r="GZV77" s="117"/>
      <c r="GZW77" s="117"/>
      <c r="GZX77" s="117"/>
      <c r="GZY77" s="117"/>
      <c r="GZZ77" s="117"/>
      <c r="HAA77" s="117"/>
      <c r="HAB77" s="117"/>
      <c r="HAC77" s="117"/>
      <c r="HAD77" s="117"/>
      <c r="HAE77" s="117"/>
      <c r="HAF77" s="117"/>
      <c r="HAG77" s="117"/>
      <c r="HAH77" s="117"/>
      <c r="HAI77" s="117"/>
      <c r="HAJ77" s="117"/>
      <c r="HAK77" s="117"/>
      <c r="HAL77" s="117"/>
      <c r="HAM77" s="117"/>
      <c r="HAN77" s="117"/>
      <c r="HAO77" s="117"/>
      <c r="HAP77" s="117"/>
      <c r="HAQ77" s="117"/>
      <c r="HAR77" s="117"/>
      <c r="HAS77" s="117"/>
      <c r="HAT77" s="117"/>
      <c r="HAU77" s="117"/>
      <c r="HAV77" s="117"/>
      <c r="HAW77" s="117"/>
      <c r="HAX77" s="117"/>
      <c r="HAY77" s="117"/>
      <c r="HAZ77" s="117"/>
      <c r="HBA77" s="117"/>
      <c r="HBB77" s="117"/>
      <c r="HBC77" s="117"/>
      <c r="HBD77" s="117"/>
      <c r="HBE77" s="117"/>
      <c r="HBF77" s="117"/>
      <c r="HBG77" s="117"/>
      <c r="HBH77" s="117"/>
      <c r="HBI77" s="117"/>
      <c r="HBJ77" s="117"/>
      <c r="HBK77" s="117"/>
      <c r="HBL77" s="117"/>
      <c r="HBM77" s="117"/>
      <c r="HBN77" s="117"/>
      <c r="HBO77" s="117"/>
      <c r="HBP77" s="117"/>
      <c r="HBQ77" s="117"/>
      <c r="HBR77" s="117"/>
      <c r="HBS77" s="117"/>
      <c r="HBT77" s="117"/>
      <c r="HBU77" s="117"/>
      <c r="HBV77" s="117"/>
      <c r="HBW77" s="117"/>
      <c r="HBX77" s="117"/>
      <c r="HBY77" s="117"/>
      <c r="HBZ77" s="117"/>
      <c r="HCA77" s="117"/>
      <c r="HCB77" s="117"/>
      <c r="HCC77" s="117"/>
      <c r="HCD77" s="117"/>
      <c r="HCE77" s="117"/>
      <c r="HCF77" s="117"/>
      <c r="HCG77" s="117"/>
      <c r="HCH77" s="117"/>
      <c r="HCI77" s="117"/>
      <c r="HCJ77" s="117"/>
      <c r="HCK77" s="117"/>
      <c r="HCL77" s="117"/>
      <c r="HCM77" s="117"/>
      <c r="HCN77" s="117"/>
      <c r="HCO77" s="117"/>
      <c r="HCP77" s="117"/>
      <c r="HCQ77" s="117"/>
      <c r="HCR77" s="117"/>
      <c r="HCS77" s="117"/>
      <c r="HCT77" s="117"/>
      <c r="HCU77" s="117"/>
      <c r="HCV77" s="117"/>
      <c r="HCW77" s="117"/>
      <c r="HCX77" s="117"/>
      <c r="HCY77" s="117"/>
      <c r="HCZ77" s="117"/>
      <c r="HDA77" s="117"/>
      <c r="HDB77" s="117"/>
      <c r="HDC77" s="117"/>
      <c r="HDD77" s="117"/>
      <c r="HDE77" s="117"/>
      <c r="HDF77" s="117"/>
      <c r="HDG77" s="117"/>
      <c r="HDH77" s="117"/>
      <c r="HDI77" s="117"/>
      <c r="HDJ77" s="117"/>
      <c r="HDK77" s="117"/>
      <c r="HDL77" s="117"/>
      <c r="HDM77" s="117"/>
      <c r="HDN77" s="117"/>
      <c r="HDO77" s="117"/>
      <c r="HDP77" s="117"/>
      <c r="HDQ77" s="117"/>
      <c r="HDR77" s="117"/>
      <c r="HDS77" s="117"/>
      <c r="HDT77" s="117"/>
      <c r="HDU77" s="117"/>
      <c r="HDV77" s="117"/>
      <c r="HDW77" s="117"/>
      <c r="HDX77" s="117"/>
      <c r="HDY77" s="117"/>
      <c r="HDZ77" s="117"/>
      <c r="HEA77" s="117"/>
      <c r="HEB77" s="117"/>
      <c r="HEC77" s="117"/>
      <c r="HED77" s="117"/>
      <c r="HEE77" s="117"/>
      <c r="HEF77" s="117"/>
      <c r="HEG77" s="117"/>
      <c r="HEH77" s="117"/>
      <c r="HEI77" s="117"/>
      <c r="HEJ77" s="117"/>
      <c r="HEK77" s="117"/>
      <c r="HEL77" s="117"/>
      <c r="HEM77" s="117"/>
      <c r="HEN77" s="117"/>
      <c r="HEO77" s="117"/>
      <c r="HEP77" s="117"/>
      <c r="HEQ77" s="117"/>
      <c r="HER77" s="117"/>
      <c r="HES77" s="117"/>
      <c r="HET77" s="117"/>
      <c r="HEU77" s="117"/>
      <c r="HEV77" s="117"/>
      <c r="HEW77" s="117"/>
      <c r="HEX77" s="117"/>
      <c r="HEY77" s="117"/>
      <c r="HEZ77" s="117"/>
      <c r="HFA77" s="117"/>
      <c r="HFB77" s="117"/>
      <c r="HFC77" s="117"/>
      <c r="HFD77" s="117"/>
      <c r="HFE77" s="117"/>
      <c r="HFF77" s="117"/>
      <c r="HFG77" s="117"/>
      <c r="HFH77" s="117"/>
      <c r="HFI77" s="117"/>
      <c r="HFJ77" s="117"/>
      <c r="HFK77" s="117"/>
      <c r="HFL77" s="117"/>
      <c r="HFM77" s="117"/>
      <c r="HFN77" s="117"/>
      <c r="HFO77" s="117"/>
      <c r="HFP77" s="117"/>
      <c r="HFQ77" s="117"/>
      <c r="HFR77" s="117"/>
      <c r="HFS77" s="117"/>
      <c r="HFT77" s="117"/>
      <c r="HFU77" s="117"/>
      <c r="HFV77" s="117"/>
      <c r="HFW77" s="117"/>
      <c r="HFX77" s="117"/>
      <c r="HFY77" s="117"/>
      <c r="HFZ77" s="117"/>
      <c r="HGA77" s="117"/>
      <c r="HGB77" s="117"/>
      <c r="HGC77" s="117"/>
      <c r="HGD77" s="117"/>
      <c r="HGE77" s="117"/>
      <c r="HGF77" s="117"/>
      <c r="HGG77" s="117"/>
      <c r="HGH77" s="117"/>
      <c r="HGI77" s="117"/>
      <c r="HGJ77" s="117"/>
      <c r="HGK77" s="117"/>
      <c r="HGL77" s="117"/>
      <c r="HGM77" s="117"/>
      <c r="HGN77" s="117"/>
      <c r="HGO77" s="117"/>
      <c r="HGP77" s="117"/>
      <c r="HGQ77" s="117"/>
      <c r="HGR77" s="117"/>
      <c r="HGS77" s="117"/>
      <c r="HGT77" s="117"/>
      <c r="HGU77" s="117"/>
      <c r="HGV77" s="117"/>
      <c r="HGW77" s="117"/>
      <c r="HGX77" s="117"/>
      <c r="HGY77" s="117"/>
      <c r="HGZ77" s="117"/>
      <c r="HHA77" s="117"/>
      <c r="HHB77" s="117"/>
      <c r="HHC77" s="117"/>
      <c r="HHD77" s="117"/>
      <c r="HHE77" s="117"/>
      <c r="HHF77" s="117"/>
      <c r="HHG77" s="117"/>
      <c r="HHH77" s="117"/>
      <c r="HHI77" s="117"/>
      <c r="HHJ77" s="117"/>
      <c r="HHK77" s="117"/>
      <c r="HHL77" s="117"/>
      <c r="HHM77" s="117"/>
      <c r="HHN77" s="117"/>
      <c r="HHO77" s="117"/>
      <c r="HHP77" s="117"/>
      <c r="HHQ77" s="117"/>
      <c r="HHR77" s="117"/>
      <c r="HHS77" s="117"/>
      <c r="HHT77" s="117"/>
      <c r="HHU77" s="117"/>
      <c r="HHV77" s="117"/>
      <c r="HHW77" s="117"/>
      <c r="HHX77" s="117"/>
      <c r="HHY77" s="117"/>
      <c r="HHZ77" s="117"/>
      <c r="HIA77" s="117"/>
      <c r="HIB77" s="117"/>
      <c r="HIC77" s="117"/>
      <c r="HID77" s="117"/>
      <c r="HIE77" s="117"/>
      <c r="HIF77" s="117"/>
      <c r="HIG77" s="117"/>
      <c r="HIH77" s="117"/>
      <c r="HII77" s="117"/>
      <c r="HIJ77" s="117"/>
      <c r="HIK77" s="117"/>
      <c r="HIL77" s="117"/>
      <c r="HIM77" s="117"/>
      <c r="HIN77" s="117"/>
      <c r="HIO77" s="117"/>
      <c r="HIP77" s="117"/>
      <c r="HIQ77" s="117"/>
      <c r="HIR77" s="117"/>
      <c r="HIS77" s="117"/>
      <c r="HIT77" s="117"/>
      <c r="HIU77" s="117"/>
      <c r="HIV77" s="117"/>
      <c r="HIW77" s="117"/>
      <c r="HIX77" s="117"/>
      <c r="HIY77" s="117"/>
      <c r="HIZ77" s="117"/>
      <c r="HJA77" s="117"/>
      <c r="HJB77" s="117"/>
      <c r="HJC77" s="117"/>
      <c r="HJD77" s="117"/>
      <c r="HJE77" s="117"/>
      <c r="HJF77" s="117"/>
      <c r="HJG77" s="117"/>
      <c r="HJH77" s="117"/>
      <c r="HJI77" s="117"/>
      <c r="HJJ77" s="117"/>
      <c r="HJK77" s="117"/>
      <c r="HJL77" s="117"/>
      <c r="HJM77" s="117"/>
      <c r="HJN77" s="117"/>
      <c r="HJO77" s="117"/>
      <c r="HJP77" s="117"/>
      <c r="HJQ77" s="117"/>
      <c r="HJR77" s="117"/>
      <c r="HJS77" s="117"/>
      <c r="HJT77" s="117"/>
      <c r="HJU77" s="117"/>
      <c r="HJV77" s="117"/>
      <c r="HJW77" s="117"/>
      <c r="HJX77" s="117"/>
      <c r="HJY77" s="117"/>
      <c r="HJZ77" s="117"/>
      <c r="HKA77" s="117"/>
      <c r="HKB77" s="117"/>
      <c r="HKC77" s="117"/>
      <c r="HKD77" s="117"/>
      <c r="HKE77" s="117"/>
      <c r="HKF77" s="117"/>
      <c r="HKG77" s="117"/>
      <c r="HKH77" s="117"/>
      <c r="HKI77" s="117"/>
      <c r="HKJ77" s="117"/>
      <c r="HKK77" s="117"/>
      <c r="HKL77" s="117"/>
      <c r="HKM77" s="117"/>
      <c r="HKN77" s="117"/>
      <c r="HKO77" s="117"/>
      <c r="HKP77" s="117"/>
      <c r="HKQ77" s="117"/>
      <c r="HKR77" s="117"/>
      <c r="HKS77" s="117"/>
      <c r="HKT77" s="117"/>
      <c r="HKU77" s="117"/>
      <c r="HKV77" s="117"/>
      <c r="HKW77" s="117"/>
      <c r="HKX77" s="117"/>
      <c r="HKY77" s="117"/>
      <c r="HKZ77" s="117"/>
      <c r="HLA77" s="117"/>
      <c r="HLB77" s="117"/>
      <c r="HLC77" s="117"/>
      <c r="HLD77" s="117"/>
      <c r="HLE77" s="117"/>
      <c r="HLF77" s="117"/>
      <c r="HLG77" s="117"/>
      <c r="HLH77" s="117"/>
      <c r="HLI77" s="117"/>
      <c r="HLJ77" s="117"/>
      <c r="HLK77" s="117"/>
      <c r="HLL77" s="117"/>
      <c r="HLM77" s="117"/>
      <c r="HLN77" s="117"/>
      <c r="HLO77" s="117"/>
      <c r="HLP77" s="117"/>
      <c r="HLQ77" s="117"/>
      <c r="HLR77" s="117"/>
      <c r="HLS77" s="117"/>
      <c r="HLT77" s="117"/>
      <c r="HLU77" s="117"/>
      <c r="HLV77" s="117"/>
      <c r="HLW77" s="117"/>
      <c r="HLX77" s="117"/>
      <c r="HLY77" s="117"/>
      <c r="HLZ77" s="117"/>
      <c r="HMA77" s="117"/>
      <c r="HMB77" s="117"/>
      <c r="HMC77" s="117"/>
      <c r="HMD77" s="117"/>
      <c r="HME77" s="117"/>
      <c r="HMF77" s="117"/>
      <c r="HMG77" s="117"/>
      <c r="HMH77" s="117"/>
      <c r="HMI77" s="117"/>
      <c r="HMJ77" s="117"/>
      <c r="HMK77" s="117"/>
      <c r="HML77" s="117"/>
      <c r="HMM77" s="117"/>
      <c r="HMN77" s="117"/>
      <c r="HMO77" s="117"/>
      <c r="HMP77" s="117"/>
      <c r="HMQ77" s="117"/>
      <c r="HMR77" s="117"/>
      <c r="HMS77" s="117"/>
      <c r="HMT77" s="117"/>
      <c r="HMU77" s="117"/>
      <c r="HMV77" s="117"/>
      <c r="HMW77" s="117"/>
      <c r="HMX77" s="117"/>
      <c r="HMY77" s="117"/>
      <c r="HMZ77" s="117"/>
      <c r="HNA77" s="117"/>
      <c r="HNB77" s="117"/>
      <c r="HNC77" s="117"/>
      <c r="HND77" s="117"/>
      <c r="HNE77" s="117"/>
      <c r="HNF77" s="117"/>
      <c r="HNG77" s="117"/>
      <c r="HNH77" s="117"/>
      <c r="HNI77" s="117"/>
      <c r="HNJ77" s="117"/>
      <c r="HNK77" s="117"/>
      <c r="HNL77" s="117"/>
      <c r="HNM77" s="117"/>
      <c r="HNN77" s="117"/>
      <c r="HNO77" s="117"/>
      <c r="HNP77" s="117"/>
      <c r="HNQ77" s="117"/>
      <c r="HNR77" s="117"/>
      <c r="HNS77" s="117"/>
      <c r="HNT77" s="117"/>
      <c r="HNU77" s="117"/>
      <c r="HNV77" s="117"/>
      <c r="HNW77" s="117"/>
      <c r="HNX77" s="117"/>
      <c r="HNY77" s="117"/>
      <c r="HNZ77" s="117"/>
      <c r="HOA77" s="117"/>
      <c r="HOB77" s="117"/>
      <c r="HOC77" s="117"/>
      <c r="HOD77" s="117"/>
      <c r="HOE77" s="117"/>
      <c r="HOF77" s="117"/>
      <c r="HOG77" s="117"/>
      <c r="HOH77" s="117"/>
      <c r="HOI77" s="117"/>
      <c r="HOJ77" s="117"/>
      <c r="HOK77" s="117"/>
      <c r="HOL77" s="117"/>
      <c r="HOM77" s="117"/>
      <c r="HON77" s="117"/>
      <c r="HOO77" s="117"/>
      <c r="HOP77" s="117"/>
      <c r="HOQ77" s="117"/>
      <c r="HOR77" s="117"/>
      <c r="HOS77" s="117"/>
      <c r="HOT77" s="117"/>
      <c r="HOU77" s="117"/>
      <c r="HOV77" s="117"/>
      <c r="HOW77" s="117"/>
      <c r="HOX77" s="117"/>
      <c r="HOY77" s="117"/>
      <c r="HOZ77" s="117"/>
      <c r="HPA77" s="117"/>
      <c r="HPB77" s="117"/>
      <c r="HPC77" s="117"/>
      <c r="HPD77" s="117"/>
      <c r="HPE77" s="117"/>
      <c r="HPF77" s="117"/>
      <c r="HPG77" s="117"/>
      <c r="HPH77" s="117"/>
      <c r="HPI77" s="117"/>
      <c r="HPJ77" s="117"/>
      <c r="HPK77" s="117"/>
      <c r="HPL77" s="117"/>
      <c r="HPM77" s="117"/>
      <c r="HPN77" s="117"/>
      <c r="HPO77" s="117"/>
      <c r="HPP77" s="117"/>
      <c r="HPQ77" s="117"/>
      <c r="HPR77" s="117"/>
      <c r="HPS77" s="117"/>
      <c r="HPT77" s="117"/>
      <c r="HPU77" s="117"/>
      <c r="HPV77" s="117"/>
      <c r="HPW77" s="117"/>
      <c r="HPX77" s="117"/>
      <c r="HPY77" s="117"/>
      <c r="HPZ77" s="117"/>
      <c r="HQA77" s="117"/>
      <c r="HQB77" s="117"/>
      <c r="HQC77" s="117"/>
      <c r="HQD77" s="117"/>
      <c r="HQE77" s="117"/>
      <c r="HQF77" s="117"/>
      <c r="HQG77" s="117"/>
      <c r="HQH77" s="117"/>
      <c r="HQI77" s="117"/>
      <c r="HQJ77" s="117"/>
      <c r="HQK77" s="117"/>
      <c r="HQL77" s="117"/>
      <c r="HQM77" s="117"/>
      <c r="HQN77" s="117"/>
      <c r="HQO77" s="117"/>
      <c r="HQP77" s="117"/>
      <c r="HQQ77" s="117"/>
      <c r="HQR77" s="117"/>
      <c r="HQS77" s="117"/>
      <c r="HQT77" s="117"/>
      <c r="HQU77" s="117"/>
      <c r="HQV77" s="117"/>
      <c r="HQW77" s="117"/>
      <c r="HQX77" s="117"/>
      <c r="HQY77" s="117"/>
      <c r="HQZ77" s="117"/>
      <c r="HRA77" s="117"/>
      <c r="HRB77" s="117"/>
      <c r="HRC77" s="117"/>
      <c r="HRD77" s="117"/>
      <c r="HRE77" s="117"/>
      <c r="HRF77" s="117"/>
      <c r="HRG77" s="117"/>
      <c r="HRH77" s="117"/>
      <c r="HRI77" s="117"/>
      <c r="HRJ77" s="117"/>
      <c r="HRK77" s="117"/>
      <c r="HRL77" s="117"/>
      <c r="HRM77" s="117"/>
      <c r="HRN77" s="117"/>
      <c r="HRO77" s="117"/>
      <c r="HRP77" s="117"/>
      <c r="HRQ77" s="117"/>
      <c r="HRR77" s="117"/>
      <c r="HRS77" s="117"/>
      <c r="HRT77" s="117"/>
      <c r="HRU77" s="117"/>
      <c r="HRV77" s="117"/>
      <c r="HRW77" s="117"/>
      <c r="HRX77" s="117"/>
      <c r="HRY77" s="117"/>
      <c r="HRZ77" s="117"/>
      <c r="HSA77" s="117"/>
      <c r="HSB77" s="117"/>
      <c r="HSC77" s="117"/>
      <c r="HSD77" s="117"/>
      <c r="HSE77" s="117"/>
      <c r="HSF77" s="117"/>
      <c r="HSG77" s="117"/>
      <c r="HSH77" s="117"/>
      <c r="HSI77" s="117"/>
      <c r="HSJ77" s="117"/>
      <c r="HSK77" s="117"/>
      <c r="HSL77" s="117"/>
      <c r="HSM77" s="117"/>
      <c r="HSN77" s="117"/>
      <c r="HSO77" s="117"/>
      <c r="HSP77" s="117"/>
      <c r="HSQ77" s="117"/>
      <c r="HSR77" s="117"/>
      <c r="HSS77" s="117"/>
      <c r="HST77" s="117"/>
      <c r="HSU77" s="117"/>
      <c r="HSV77" s="117"/>
      <c r="HSW77" s="117"/>
      <c r="HSX77" s="117"/>
      <c r="HSY77" s="117"/>
      <c r="HSZ77" s="117"/>
      <c r="HTA77" s="117"/>
      <c r="HTB77" s="117"/>
      <c r="HTC77" s="117"/>
      <c r="HTD77" s="117"/>
      <c r="HTE77" s="117"/>
      <c r="HTF77" s="117"/>
      <c r="HTG77" s="117"/>
      <c r="HTH77" s="117"/>
      <c r="HTI77" s="117"/>
      <c r="HTJ77" s="117"/>
      <c r="HTK77" s="117"/>
      <c r="HTL77" s="117"/>
      <c r="HTM77" s="117"/>
      <c r="HTN77" s="117"/>
      <c r="HTO77" s="117"/>
      <c r="HTP77" s="117"/>
      <c r="HTQ77" s="117"/>
      <c r="HTR77" s="117"/>
      <c r="HTS77" s="117"/>
      <c r="HTT77" s="117"/>
      <c r="HTU77" s="117"/>
      <c r="HTV77" s="117"/>
      <c r="HTW77" s="117"/>
      <c r="HTX77" s="117"/>
      <c r="HTY77" s="117"/>
      <c r="HTZ77" s="117"/>
      <c r="HUA77" s="117"/>
      <c r="HUB77" s="117"/>
      <c r="HUC77" s="117"/>
      <c r="HUD77" s="117"/>
      <c r="HUE77" s="117"/>
      <c r="HUF77" s="117"/>
      <c r="HUG77" s="117"/>
      <c r="HUH77" s="117"/>
      <c r="HUI77" s="117"/>
      <c r="HUJ77" s="117"/>
      <c r="HUK77" s="117"/>
      <c r="HUL77" s="117"/>
      <c r="HUM77" s="117"/>
      <c r="HUN77" s="117"/>
      <c r="HUO77" s="117"/>
      <c r="HUP77" s="117"/>
      <c r="HUQ77" s="117"/>
      <c r="HUR77" s="117"/>
      <c r="HUS77" s="117"/>
      <c r="HUT77" s="117"/>
      <c r="HUU77" s="117"/>
      <c r="HUV77" s="117"/>
      <c r="HUW77" s="117"/>
      <c r="HUX77" s="117"/>
      <c r="HUY77" s="117"/>
      <c r="HUZ77" s="117"/>
      <c r="HVA77" s="117"/>
      <c r="HVB77" s="117"/>
      <c r="HVC77" s="117"/>
      <c r="HVD77" s="117"/>
      <c r="HVE77" s="117"/>
      <c r="HVF77" s="117"/>
      <c r="HVG77" s="117"/>
      <c r="HVH77" s="117"/>
      <c r="HVI77" s="117"/>
      <c r="HVJ77" s="117"/>
      <c r="HVK77" s="117"/>
      <c r="HVL77" s="117"/>
      <c r="HVM77" s="117"/>
      <c r="HVN77" s="117"/>
      <c r="HVO77" s="117"/>
      <c r="HVP77" s="117"/>
      <c r="HVQ77" s="117"/>
      <c r="HVR77" s="117"/>
      <c r="HVS77" s="117"/>
      <c r="HVT77" s="117"/>
      <c r="HVU77" s="117"/>
      <c r="HVV77" s="117"/>
      <c r="HVW77" s="117"/>
      <c r="HVX77" s="117"/>
      <c r="HVY77" s="117"/>
      <c r="HVZ77" s="117"/>
      <c r="HWA77" s="117"/>
      <c r="HWB77" s="117"/>
      <c r="HWC77" s="117"/>
      <c r="HWD77" s="117"/>
      <c r="HWE77" s="117"/>
      <c r="HWF77" s="117"/>
      <c r="HWG77" s="117"/>
      <c r="HWH77" s="117"/>
      <c r="HWI77" s="117"/>
      <c r="HWJ77" s="117"/>
      <c r="HWK77" s="117"/>
      <c r="HWL77" s="117"/>
      <c r="HWM77" s="117"/>
      <c r="HWN77" s="117"/>
      <c r="HWO77" s="117"/>
      <c r="HWP77" s="117"/>
      <c r="HWQ77" s="117"/>
      <c r="HWR77" s="117"/>
      <c r="HWS77" s="117"/>
      <c r="HWT77" s="117"/>
      <c r="HWU77" s="117"/>
      <c r="HWV77" s="117"/>
      <c r="HWW77" s="117"/>
      <c r="HWX77" s="117"/>
      <c r="HWY77" s="117"/>
      <c r="HWZ77" s="117"/>
      <c r="HXA77" s="117"/>
      <c r="HXB77" s="117"/>
      <c r="HXC77" s="117"/>
      <c r="HXD77" s="117"/>
      <c r="HXE77" s="117"/>
      <c r="HXF77" s="117"/>
      <c r="HXG77" s="117"/>
      <c r="HXH77" s="117"/>
      <c r="HXI77" s="117"/>
      <c r="HXJ77" s="117"/>
      <c r="HXK77" s="117"/>
      <c r="HXL77" s="117"/>
      <c r="HXM77" s="117"/>
      <c r="HXN77" s="117"/>
      <c r="HXO77" s="117"/>
      <c r="HXP77" s="117"/>
      <c r="HXQ77" s="117"/>
      <c r="HXR77" s="117"/>
      <c r="HXS77" s="117"/>
      <c r="HXT77" s="117"/>
      <c r="HXU77" s="117"/>
      <c r="HXV77" s="117"/>
      <c r="HXW77" s="117"/>
      <c r="HXX77" s="117"/>
      <c r="HXY77" s="117"/>
      <c r="HXZ77" s="117"/>
      <c r="HYA77" s="117"/>
      <c r="HYB77" s="117"/>
      <c r="HYC77" s="117"/>
      <c r="HYD77" s="117"/>
      <c r="HYE77" s="117"/>
      <c r="HYF77" s="117"/>
      <c r="HYG77" s="117"/>
      <c r="HYH77" s="117"/>
      <c r="HYI77" s="117"/>
      <c r="HYJ77" s="117"/>
      <c r="HYK77" s="117"/>
      <c r="HYL77" s="117"/>
      <c r="HYM77" s="117"/>
      <c r="HYN77" s="117"/>
      <c r="HYO77" s="117"/>
      <c r="HYP77" s="117"/>
      <c r="HYQ77" s="117"/>
      <c r="HYR77" s="117"/>
      <c r="HYS77" s="117"/>
      <c r="HYT77" s="117"/>
      <c r="HYU77" s="117"/>
      <c r="HYV77" s="117"/>
      <c r="HYW77" s="117"/>
      <c r="HYX77" s="117"/>
      <c r="HYY77" s="117"/>
      <c r="HYZ77" s="117"/>
      <c r="HZA77" s="117"/>
      <c r="HZB77" s="117"/>
      <c r="HZC77" s="117"/>
      <c r="HZD77" s="117"/>
      <c r="HZE77" s="117"/>
      <c r="HZF77" s="117"/>
      <c r="HZG77" s="117"/>
      <c r="HZH77" s="117"/>
      <c r="HZI77" s="117"/>
      <c r="HZJ77" s="117"/>
      <c r="HZK77" s="117"/>
      <c r="HZL77" s="117"/>
      <c r="HZM77" s="117"/>
      <c r="HZN77" s="117"/>
      <c r="HZO77" s="117"/>
      <c r="HZP77" s="117"/>
      <c r="HZQ77" s="117"/>
      <c r="HZR77" s="117"/>
      <c r="HZS77" s="117"/>
      <c r="HZT77" s="117"/>
      <c r="HZU77" s="117"/>
      <c r="HZV77" s="117"/>
      <c r="HZW77" s="117"/>
      <c r="HZX77" s="117"/>
      <c r="HZY77" s="117"/>
      <c r="HZZ77" s="117"/>
      <c r="IAA77" s="117"/>
      <c r="IAB77" s="117"/>
      <c r="IAC77" s="117"/>
      <c r="IAD77" s="117"/>
      <c r="IAE77" s="117"/>
      <c r="IAF77" s="117"/>
      <c r="IAG77" s="117"/>
      <c r="IAH77" s="117"/>
      <c r="IAI77" s="117"/>
      <c r="IAJ77" s="117"/>
      <c r="IAK77" s="117"/>
      <c r="IAL77" s="117"/>
      <c r="IAM77" s="117"/>
      <c r="IAN77" s="117"/>
      <c r="IAO77" s="117"/>
      <c r="IAP77" s="117"/>
      <c r="IAQ77" s="117"/>
      <c r="IAR77" s="117"/>
      <c r="IAS77" s="117"/>
      <c r="IAT77" s="117"/>
      <c r="IAU77" s="117"/>
      <c r="IAV77" s="117"/>
      <c r="IAW77" s="117"/>
      <c r="IAX77" s="117"/>
      <c r="IAY77" s="117"/>
      <c r="IAZ77" s="117"/>
      <c r="IBA77" s="117"/>
      <c r="IBB77" s="117"/>
      <c r="IBC77" s="117"/>
      <c r="IBD77" s="117"/>
      <c r="IBE77" s="117"/>
      <c r="IBF77" s="117"/>
      <c r="IBG77" s="117"/>
      <c r="IBH77" s="117"/>
      <c r="IBI77" s="117"/>
      <c r="IBJ77" s="117"/>
      <c r="IBK77" s="117"/>
      <c r="IBL77" s="117"/>
      <c r="IBM77" s="117"/>
      <c r="IBN77" s="117"/>
      <c r="IBO77" s="117"/>
      <c r="IBP77" s="117"/>
      <c r="IBQ77" s="117"/>
      <c r="IBR77" s="117"/>
      <c r="IBS77" s="117"/>
      <c r="IBT77" s="117"/>
      <c r="IBU77" s="117"/>
      <c r="IBV77" s="117"/>
      <c r="IBW77" s="117"/>
      <c r="IBX77" s="117"/>
      <c r="IBY77" s="117"/>
      <c r="IBZ77" s="117"/>
      <c r="ICA77" s="117"/>
      <c r="ICB77" s="117"/>
      <c r="ICC77" s="117"/>
      <c r="ICD77" s="117"/>
      <c r="ICE77" s="117"/>
      <c r="ICF77" s="117"/>
      <c r="ICG77" s="117"/>
      <c r="ICH77" s="117"/>
      <c r="ICI77" s="117"/>
      <c r="ICJ77" s="117"/>
      <c r="ICK77" s="117"/>
      <c r="ICL77" s="117"/>
      <c r="ICM77" s="117"/>
      <c r="ICN77" s="117"/>
      <c r="ICO77" s="117"/>
      <c r="ICP77" s="117"/>
      <c r="ICQ77" s="117"/>
      <c r="ICR77" s="117"/>
      <c r="ICS77" s="117"/>
      <c r="ICT77" s="117"/>
      <c r="ICU77" s="117"/>
      <c r="ICV77" s="117"/>
      <c r="ICW77" s="117"/>
      <c r="ICX77" s="117"/>
      <c r="ICY77" s="117"/>
      <c r="ICZ77" s="117"/>
      <c r="IDA77" s="117"/>
      <c r="IDB77" s="117"/>
      <c r="IDC77" s="117"/>
      <c r="IDD77" s="117"/>
      <c r="IDE77" s="117"/>
      <c r="IDF77" s="117"/>
      <c r="IDG77" s="117"/>
      <c r="IDH77" s="117"/>
      <c r="IDI77" s="117"/>
      <c r="IDJ77" s="117"/>
      <c r="IDK77" s="117"/>
      <c r="IDL77" s="117"/>
      <c r="IDM77" s="117"/>
      <c r="IDN77" s="117"/>
      <c r="IDO77" s="117"/>
      <c r="IDP77" s="117"/>
      <c r="IDQ77" s="117"/>
      <c r="IDR77" s="117"/>
      <c r="IDS77" s="117"/>
      <c r="IDT77" s="117"/>
      <c r="IDU77" s="117"/>
      <c r="IDV77" s="117"/>
      <c r="IDW77" s="117"/>
      <c r="IDX77" s="117"/>
      <c r="IDY77" s="117"/>
      <c r="IDZ77" s="117"/>
      <c r="IEA77" s="117"/>
      <c r="IEB77" s="117"/>
      <c r="IEC77" s="117"/>
      <c r="IED77" s="117"/>
      <c r="IEE77" s="117"/>
      <c r="IEF77" s="117"/>
      <c r="IEG77" s="117"/>
      <c r="IEH77" s="117"/>
      <c r="IEI77" s="117"/>
      <c r="IEJ77" s="117"/>
      <c r="IEK77" s="117"/>
      <c r="IEL77" s="117"/>
      <c r="IEM77" s="117"/>
      <c r="IEN77" s="117"/>
      <c r="IEO77" s="117"/>
      <c r="IEP77" s="117"/>
      <c r="IEQ77" s="117"/>
      <c r="IER77" s="117"/>
      <c r="IES77" s="117"/>
      <c r="IET77" s="117"/>
      <c r="IEU77" s="117"/>
      <c r="IEV77" s="117"/>
      <c r="IEW77" s="117"/>
      <c r="IEX77" s="117"/>
      <c r="IEY77" s="117"/>
      <c r="IEZ77" s="117"/>
      <c r="IFA77" s="117"/>
      <c r="IFB77" s="117"/>
      <c r="IFC77" s="117"/>
      <c r="IFD77" s="117"/>
      <c r="IFE77" s="117"/>
      <c r="IFF77" s="117"/>
      <c r="IFG77" s="117"/>
      <c r="IFH77" s="117"/>
      <c r="IFI77" s="117"/>
      <c r="IFJ77" s="117"/>
      <c r="IFK77" s="117"/>
      <c r="IFL77" s="117"/>
      <c r="IFM77" s="117"/>
      <c r="IFN77" s="117"/>
      <c r="IFO77" s="117"/>
      <c r="IFP77" s="117"/>
      <c r="IFQ77" s="117"/>
      <c r="IFR77" s="117"/>
      <c r="IFS77" s="117"/>
      <c r="IFT77" s="117"/>
      <c r="IFU77" s="117"/>
      <c r="IFV77" s="117"/>
      <c r="IFW77" s="117"/>
      <c r="IFX77" s="117"/>
      <c r="IFY77" s="117"/>
      <c r="IFZ77" s="117"/>
      <c r="IGA77" s="117"/>
      <c r="IGB77" s="117"/>
      <c r="IGC77" s="117"/>
      <c r="IGD77" s="117"/>
      <c r="IGE77" s="117"/>
      <c r="IGF77" s="117"/>
      <c r="IGG77" s="117"/>
      <c r="IGH77" s="117"/>
      <c r="IGI77" s="117"/>
      <c r="IGJ77" s="117"/>
      <c r="IGK77" s="117"/>
      <c r="IGL77" s="117"/>
      <c r="IGM77" s="117"/>
      <c r="IGN77" s="117"/>
      <c r="IGO77" s="117"/>
      <c r="IGP77" s="117"/>
      <c r="IGQ77" s="117"/>
      <c r="IGR77" s="117"/>
      <c r="IGS77" s="117"/>
      <c r="IGT77" s="117"/>
      <c r="IGU77" s="117"/>
      <c r="IGV77" s="117"/>
      <c r="IGW77" s="117"/>
      <c r="IGX77" s="117"/>
      <c r="IGY77" s="117"/>
      <c r="IGZ77" s="117"/>
      <c r="IHA77" s="117"/>
      <c r="IHB77" s="117"/>
      <c r="IHC77" s="117"/>
      <c r="IHD77" s="117"/>
      <c r="IHE77" s="117"/>
      <c r="IHF77" s="117"/>
      <c r="IHG77" s="117"/>
      <c r="IHH77" s="117"/>
      <c r="IHI77" s="117"/>
      <c r="IHJ77" s="117"/>
      <c r="IHK77" s="117"/>
      <c r="IHL77" s="117"/>
      <c r="IHM77" s="117"/>
      <c r="IHN77" s="117"/>
      <c r="IHO77" s="117"/>
      <c r="IHP77" s="117"/>
      <c r="IHQ77" s="117"/>
      <c r="IHR77" s="117"/>
      <c r="IHS77" s="117"/>
      <c r="IHT77" s="117"/>
      <c r="IHU77" s="117"/>
      <c r="IHV77" s="117"/>
      <c r="IHW77" s="117"/>
      <c r="IHX77" s="117"/>
      <c r="IHY77" s="117"/>
      <c r="IHZ77" s="117"/>
      <c r="IIA77" s="117"/>
      <c r="IIB77" s="117"/>
      <c r="IIC77" s="117"/>
      <c r="IID77" s="117"/>
      <c r="IIE77" s="117"/>
      <c r="IIF77" s="117"/>
      <c r="IIG77" s="117"/>
      <c r="IIH77" s="117"/>
      <c r="III77" s="117"/>
      <c r="IIJ77" s="117"/>
      <c r="IIK77" s="117"/>
      <c r="IIL77" s="117"/>
      <c r="IIM77" s="117"/>
      <c r="IIN77" s="117"/>
      <c r="IIO77" s="117"/>
      <c r="IIP77" s="117"/>
      <c r="IIQ77" s="117"/>
      <c r="IIR77" s="117"/>
      <c r="IIS77" s="117"/>
      <c r="IIT77" s="117"/>
      <c r="IIU77" s="117"/>
      <c r="IIV77" s="117"/>
      <c r="IIW77" s="117"/>
      <c r="IIX77" s="117"/>
      <c r="IIY77" s="117"/>
      <c r="IIZ77" s="117"/>
      <c r="IJA77" s="117"/>
      <c r="IJB77" s="117"/>
      <c r="IJC77" s="117"/>
      <c r="IJD77" s="117"/>
      <c r="IJE77" s="117"/>
      <c r="IJF77" s="117"/>
      <c r="IJG77" s="117"/>
      <c r="IJH77" s="117"/>
      <c r="IJI77" s="117"/>
      <c r="IJJ77" s="117"/>
      <c r="IJK77" s="117"/>
      <c r="IJL77" s="117"/>
      <c r="IJM77" s="117"/>
      <c r="IJN77" s="117"/>
      <c r="IJO77" s="117"/>
      <c r="IJP77" s="117"/>
      <c r="IJQ77" s="117"/>
      <c r="IJR77" s="117"/>
      <c r="IJS77" s="117"/>
      <c r="IJT77" s="117"/>
      <c r="IJU77" s="117"/>
      <c r="IJV77" s="117"/>
      <c r="IJW77" s="117"/>
      <c r="IJX77" s="117"/>
      <c r="IJY77" s="117"/>
      <c r="IJZ77" s="117"/>
      <c r="IKA77" s="117"/>
      <c r="IKB77" s="117"/>
      <c r="IKC77" s="117"/>
      <c r="IKD77" s="117"/>
      <c r="IKE77" s="117"/>
      <c r="IKF77" s="117"/>
      <c r="IKG77" s="117"/>
      <c r="IKH77" s="117"/>
      <c r="IKI77" s="117"/>
      <c r="IKJ77" s="117"/>
      <c r="IKK77" s="117"/>
      <c r="IKL77" s="117"/>
      <c r="IKM77" s="117"/>
      <c r="IKN77" s="117"/>
      <c r="IKO77" s="117"/>
      <c r="IKP77" s="117"/>
      <c r="IKQ77" s="117"/>
      <c r="IKR77" s="117"/>
      <c r="IKS77" s="117"/>
      <c r="IKT77" s="117"/>
      <c r="IKU77" s="117"/>
      <c r="IKV77" s="117"/>
      <c r="IKW77" s="117"/>
      <c r="IKX77" s="117"/>
      <c r="IKY77" s="117"/>
      <c r="IKZ77" s="117"/>
      <c r="ILA77" s="117"/>
      <c r="ILB77" s="117"/>
      <c r="ILC77" s="117"/>
      <c r="ILD77" s="117"/>
      <c r="ILE77" s="117"/>
      <c r="ILF77" s="117"/>
      <c r="ILG77" s="117"/>
      <c r="ILH77" s="117"/>
      <c r="ILI77" s="117"/>
      <c r="ILJ77" s="117"/>
      <c r="ILK77" s="117"/>
      <c r="ILL77" s="117"/>
      <c r="ILM77" s="117"/>
      <c r="ILN77" s="117"/>
      <c r="ILO77" s="117"/>
      <c r="ILP77" s="117"/>
      <c r="ILQ77" s="117"/>
      <c r="ILR77" s="117"/>
      <c r="ILS77" s="117"/>
      <c r="ILT77" s="117"/>
      <c r="ILU77" s="117"/>
      <c r="ILV77" s="117"/>
      <c r="ILW77" s="117"/>
      <c r="ILX77" s="117"/>
      <c r="ILY77" s="117"/>
      <c r="ILZ77" s="117"/>
      <c r="IMA77" s="117"/>
      <c r="IMB77" s="117"/>
      <c r="IMC77" s="117"/>
      <c r="IMD77" s="117"/>
      <c r="IME77" s="117"/>
      <c r="IMF77" s="117"/>
      <c r="IMG77" s="117"/>
      <c r="IMH77" s="117"/>
      <c r="IMI77" s="117"/>
      <c r="IMJ77" s="117"/>
      <c r="IMK77" s="117"/>
      <c r="IML77" s="117"/>
      <c r="IMM77" s="117"/>
      <c r="IMN77" s="117"/>
      <c r="IMO77" s="117"/>
      <c r="IMP77" s="117"/>
      <c r="IMQ77" s="117"/>
      <c r="IMR77" s="117"/>
      <c r="IMS77" s="117"/>
      <c r="IMT77" s="117"/>
      <c r="IMU77" s="117"/>
      <c r="IMV77" s="117"/>
      <c r="IMW77" s="117"/>
      <c r="IMX77" s="117"/>
      <c r="IMY77" s="117"/>
      <c r="IMZ77" s="117"/>
      <c r="INA77" s="117"/>
      <c r="INB77" s="117"/>
      <c r="INC77" s="117"/>
      <c r="IND77" s="117"/>
      <c r="INE77" s="117"/>
      <c r="INF77" s="117"/>
      <c r="ING77" s="117"/>
      <c r="INH77" s="117"/>
      <c r="INI77" s="117"/>
      <c r="INJ77" s="117"/>
      <c r="INK77" s="117"/>
      <c r="INL77" s="117"/>
      <c r="INM77" s="117"/>
      <c r="INN77" s="117"/>
      <c r="INO77" s="117"/>
      <c r="INP77" s="117"/>
      <c r="INQ77" s="117"/>
      <c r="INR77" s="117"/>
      <c r="INS77" s="117"/>
      <c r="INT77" s="117"/>
      <c r="INU77" s="117"/>
      <c r="INV77" s="117"/>
      <c r="INW77" s="117"/>
      <c r="INX77" s="117"/>
      <c r="INY77" s="117"/>
      <c r="INZ77" s="117"/>
      <c r="IOA77" s="117"/>
      <c r="IOB77" s="117"/>
      <c r="IOC77" s="117"/>
      <c r="IOD77" s="117"/>
      <c r="IOE77" s="117"/>
      <c r="IOF77" s="117"/>
      <c r="IOG77" s="117"/>
      <c r="IOH77" s="117"/>
      <c r="IOI77" s="117"/>
      <c r="IOJ77" s="117"/>
      <c r="IOK77" s="117"/>
      <c r="IOL77" s="117"/>
      <c r="IOM77" s="117"/>
      <c r="ION77" s="117"/>
      <c r="IOO77" s="117"/>
      <c r="IOP77" s="117"/>
      <c r="IOQ77" s="117"/>
      <c r="IOR77" s="117"/>
      <c r="IOS77" s="117"/>
      <c r="IOT77" s="117"/>
      <c r="IOU77" s="117"/>
      <c r="IOV77" s="117"/>
      <c r="IOW77" s="117"/>
      <c r="IOX77" s="117"/>
      <c r="IOY77" s="117"/>
      <c r="IOZ77" s="117"/>
      <c r="IPA77" s="117"/>
      <c r="IPB77" s="117"/>
      <c r="IPC77" s="117"/>
      <c r="IPD77" s="117"/>
      <c r="IPE77" s="117"/>
      <c r="IPF77" s="117"/>
      <c r="IPG77" s="117"/>
      <c r="IPH77" s="117"/>
      <c r="IPI77" s="117"/>
      <c r="IPJ77" s="117"/>
      <c r="IPK77" s="117"/>
      <c r="IPL77" s="117"/>
      <c r="IPM77" s="117"/>
      <c r="IPN77" s="117"/>
      <c r="IPO77" s="117"/>
      <c r="IPP77" s="117"/>
      <c r="IPQ77" s="117"/>
      <c r="IPR77" s="117"/>
      <c r="IPS77" s="117"/>
      <c r="IPT77" s="117"/>
      <c r="IPU77" s="117"/>
      <c r="IPV77" s="117"/>
      <c r="IPW77" s="117"/>
      <c r="IPX77" s="117"/>
      <c r="IPY77" s="117"/>
      <c r="IPZ77" s="117"/>
      <c r="IQA77" s="117"/>
      <c r="IQB77" s="117"/>
      <c r="IQC77" s="117"/>
      <c r="IQD77" s="117"/>
      <c r="IQE77" s="117"/>
      <c r="IQF77" s="117"/>
      <c r="IQG77" s="117"/>
      <c r="IQH77" s="117"/>
      <c r="IQI77" s="117"/>
      <c r="IQJ77" s="117"/>
      <c r="IQK77" s="117"/>
      <c r="IQL77" s="117"/>
      <c r="IQM77" s="117"/>
      <c r="IQN77" s="117"/>
      <c r="IQO77" s="117"/>
      <c r="IQP77" s="117"/>
      <c r="IQQ77" s="117"/>
      <c r="IQR77" s="117"/>
      <c r="IQS77" s="117"/>
      <c r="IQT77" s="117"/>
      <c r="IQU77" s="117"/>
      <c r="IQV77" s="117"/>
      <c r="IQW77" s="117"/>
      <c r="IQX77" s="117"/>
      <c r="IQY77" s="117"/>
      <c r="IQZ77" s="117"/>
      <c r="IRA77" s="117"/>
      <c r="IRB77" s="117"/>
      <c r="IRC77" s="117"/>
      <c r="IRD77" s="117"/>
      <c r="IRE77" s="117"/>
      <c r="IRF77" s="117"/>
      <c r="IRG77" s="117"/>
      <c r="IRH77" s="117"/>
      <c r="IRI77" s="117"/>
      <c r="IRJ77" s="117"/>
      <c r="IRK77" s="117"/>
      <c r="IRL77" s="117"/>
      <c r="IRM77" s="117"/>
      <c r="IRN77" s="117"/>
      <c r="IRO77" s="117"/>
      <c r="IRP77" s="117"/>
      <c r="IRQ77" s="117"/>
      <c r="IRR77" s="117"/>
      <c r="IRS77" s="117"/>
      <c r="IRT77" s="117"/>
      <c r="IRU77" s="117"/>
      <c r="IRV77" s="117"/>
      <c r="IRW77" s="117"/>
      <c r="IRX77" s="117"/>
      <c r="IRY77" s="117"/>
      <c r="IRZ77" s="117"/>
      <c r="ISA77" s="117"/>
      <c r="ISB77" s="117"/>
      <c r="ISC77" s="117"/>
      <c r="ISD77" s="117"/>
      <c r="ISE77" s="117"/>
      <c r="ISF77" s="117"/>
      <c r="ISG77" s="117"/>
      <c r="ISH77" s="117"/>
      <c r="ISI77" s="117"/>
      <c r="ISJ77" s="117"/>
      <c r="ISK77" s="117"/>
      <c r="ISL77" s="117"/>
      <c r="ISM77" s="117"/>
      <c r="ISN77" s="117"/>
      <c r="ISO77" s="117"/>
      <c r="ISP77" s="117"/>
      <c r="ISQ77" s="117"/>
      <c r="ISR77" s="117"/>
      <c r="ISS77" s="117"/>
      <c r="IST77" s="117"/>
      <c r="ISU77" s="117"/>
      <c r="ISV77" s="117"/>
      <c r="ISW77" s="117"/>
      <c r="ISX77" s="117"/>
      <c r="ISY77" s="117"/>
      <c r="ISZ77" s="117"/>
      <c r="ITA77" s="117"/>
      <c r="ITB77" s="117"/>
      <c r="ITC77" s="117"/>
      <c r="ITD77" s="117"/>
      <c r="ITE77" s="117"/>
      <c r="ITF77" s="117"/>
      <c r="ITG77" s="117"/>
      <c r="ITH77" s="117"/>
      <c r="ITI77" s="117"/>
      <c r="ITJ77" s="117"/>
      <c r="ITK77" s="117"/>
      <c r="ITL77" s="117"/>
      <c r="ITM77" s="117"/>
      <c r="ITN77" s="117"/>
      <c r="ITO77" s="117"/>
      <c r="ITP77" s="117"/>
      <c r="ITQ77" s="117"/>
      <c r="ITR77" s="117"/>
      <c r="ITS77" s="117"/>
      <c r="ITT77" s="117"/>
      <c r="ITU77" s="117"/>
      <c r="ITV77" s="117"/>
      <c r="ITW77" s="117"/>
      <c r="ITX77" s="117"/>
      <c r="ITY77" s="117"/>
      <c r="ITZ77" s="117"/>
      <c r="IUA77" s="117"/>
      <c r="IUB77" s="117"/>
      <c r="IUC77" s="117"/>
      <c r="IUD77" s="117"/>
      <c r="IUE77" s="117"/>
      <c r="IUF77" s="117"/>
      <c r="IUG77" s="117"/>
      <c r="IUH77" s="117"/>
      <c r="IUI77" s="117"/>
      <c r="IUJ77" s="117"/>
      <c r="IUK77" s="117"/>
      <c r="IUL77" s="117"/>
      <c r="IUM77" s="117"/>
      <c r="IUN77" s="117"/>
      <c r="IUO77" s="117"/>
      <c r="IUP77" s="117"/>
      <c r="IUQ77" s="117"/>
      <c r="IUR77" s="117"/>
      <c r="IUS77" s="117"/>
      <c r="IUT77" s="117"/>
      <c r="IUU77" s="117"/>
      <c r="IUV77" s="117"/>
      <c r="IUW77" s="117"/>
      <c r="IUX77" s="117"/>
      <c r="IUY77" s="117"/>
      <c r="IUZ77" s="117"/>
      <c r="IVA77" s="117"/>
      <c r="IVB77" s="117"/>
      <c r="IVC77" s="117"/>
      <c r="IVD77" s="117"/>
      <c r="IVE77" s="117"/>
      <c r="IVF77" s="117"/>
      <c r="IVG77" s="117"/>
      <c r="IVH77" s="117"/>
      <c r="IVI77" s="117"/>
      <c r="IVJ77" s="117"/>
      <c r="IVK77" s="117"/>
      <c r="IVL77" s="117"/>
      <c r="IVM77" s="117"/>
      <c r="IVN77" s="117"/>
      <c r="IVO77" s="117"/>
      <c r="IVP77" s="117"/>
      <c r="IVQ77" s="117"/>
      <c r="IVR77" s="117"/>
      <c r="IVS77" s="117"/>
      <c r="IVT77" s="117"/>
      <c r="IVU77" s="117"/>
      <c r="IVV77" s="117"/>
      <c r="IVW77" s="117"/>
      <c r="IVX77" s="117"/>
      <c r="IVY77" s="117"/>
      <c r="IVZ77" s="117"/>
      <c r="IWA77" s="117"/>
      <c r="IWB77" s="117"/>
      <c r="IWC77" s="117"/>
      <c r="IWD77" s="117"/>
      <c r="IWE77" s="117"/>
      <c r="IWF77" s="117"/>
      <c r="IWG77" s="117"/>
      <c r="IWH77" s="117"/>
      <c r="IWI77" s="117"/>
      <c r="IWJ77" s="117"/>
      <c r="IWK77" s="117"/>
      <c r="IWL77" s="117"/>
      <c r="IWM77" s="117"/>
      <c r="IWN77" s="117"/>
      <c r="IWO77" s="117"/>
      <c r="IWP77" s="117"/>
      <c r="IWQ77" s="117"/>
      <c r="IWR77" s="117"/>
      <c r="IWS77" s="117"/>
      <c r="IWT77" s="117"/>
      <c r="IWU77" s="117"/>
      <c r="IWV77" s="117"/>
      <c r="IWW77" s="117"/>
      <c r="IWX77" s="117"/>
      <c r="IWY77" s="117"/>
      <c r="IWZ77" s="117"/>
      <c r="IXA77" s="117"/>
      <c r="IXB77" s="117"/>
      <c r="IXC77" s="117"/>
      <c r="IXD77" s="117"/>
      <c r="IXE77" s="117"/>
      <c r="IXF77" s="117"/>
      <c r="IXG77" s="117"/>
      <c r="IXH77" s="117"/>
      <c r="IXI77" s="117"/>
      <c r="IXJ77" s="117"/>
      <c r="IXK77" s="117"/>
      <c r="IXL77" s="117"/>
      <c r="IXM77" s="117"/>
      <c r="IXN77" s="117"/>
      <c r="IXO77" s="117"/>
      <c r="IXP77" s="117"/>
      <c r="IXQ77" s="117"/>
      <c r="IXR77" s="117"/>
      <c r="IXS77" s="117"/>
      <c r="IXT77" s="117"/>
      <c r="IXU77" s="117"/>
      <c r="IXV77" s="117"/>
      <c r="IXW77" s="117"/>
      <c r="IXX77" s="117"/>
      <c r="IXY77" s="117"/>
      <c r="IXZ77" s="117"/>
      <c r="IYA77" s="117"/>
      <c r="IYB77" s="117"/>
      <c r="IYC77" s="117"/>
      <c r="IYD77" s="117"/>
      <c r="IYE77" s="117"/>
      <c r="IYF77" s="117"/>
      <c r="IYG77" s="117"/>
      <c r="IYH77" s="117"/>
      <c r="IYI77" s="117"/>
      <c r="IYJ77" s="117"/>
      <c r="IYK77" s="117"/>
      <c r="IYL77" s="117"/>
      <c r="IYM77" s="117"/>
      <c r="IYN77" s="117"/>
      <c r="IYO77" s="117"/>
      <c r="IYP77" s="117"/>
      <c r="IYQ77" s="117"/>
      <c r="IYR77" s="117"/>
      <c r="IYS77" s="117"/>
      <c r="IYT77" s="117"/>
      <c r="IYU77" s="117"/>
      <c r="IYV77" s="117"/>
      <c r="IYW77" s="117"/>
      <c r="IYX77" s="117"/>
      <c r="IYY77" s="117"/>
      <c r="IYZ77" s="117"/>
      <c r="IZA77" s="117"/>
      <c r="IZB77" s="117"/>
      <c r="IZC77" s="117"/>
      <c r="IZD77" s="117"/>
      <c r="IZE77" s="117"/>
      <c r="IZF77" s="117"/>
      <c r="IZG77" s="117"/>
      <c r="IZH77" s="117"/>
      <c r="IZI77" s="117"/>
      <c r="IZJ77" s="117"/>
      <c r="IZK77" s="117"/>
      <c r="IZL77" s="117"/>
      <c r="IZM77" s="117"/>
      <c r="IZN77" s="117"/>
      <c r="IZO77" s="117"/>
      <c r="IZP77" s="117"/>
      <c r="IZQ77" s="117"/>
      <c r="IZR77" s="117"/>
      <c r="IZS77" s="117"/>
      <c r="IZT77" s="117"/>
      <c r="IZU77" s="117"/>
      <c r="IZV77" s="117"/>
      <c r="IZW77" s="117"/>
      <c r="IZX77" s="117"/>
      <c r="IZY77" s="117"/>
      <c r="IZZ77" s="117"/>
      <c r="JAA77" s="117"/>
      <c r="JAB77" s="117"/>
      <c r="JAC77" s="117"/>
      <c r="JAD77" s="117"/>
      <c r="JAE77" s="117"/>
      <c r="JAF77" s="117"/>
      <c r="JAG77" s="117"/>
      <c r="JAH77" s="117"/>
      <c r="JAI77" s="117"/>
      <c r="JAJ77" s="117"/>
      <c r="JAK77" s="117"/>
      <c r="JAL77" s="117"/>
      <c r="JAM77" s="117"/>
      <c r="JAN77" s="117"/>
      <c r="JAO77" s="117"/>
      <c r="JAP77" s="117"/>
      <c r="JAQ77" s="117"/>
      <c r="JAR77" s="117"/>
      <c r="JAS77" s="117"/>
      <c r="JAT77" s="117"/>
      <c r="JAU77" s="117"/>
      <c r="JAV77" s="117"/>
      <c r="JAW77" s="117"/>
      <c r="JAX77" s="117"/>
      <c r="JAY77" s="117"/>
      <c r="JAZ77" s="117"/>
      <c r="JBA77" s="117"/>
      <c r="JBB77" s="117"/>
      <c r="JBC77" s="117"/>
      <c r="JBD77" s="117"/>
      <c r="JBE77" s="117"/>
      <c r="JBF77" s="117"/>
      <c r="JBG77" s="117"/>
      <c r="JBH77" s="117"/>
      <c r="JBI77" s="117"/>
      <c r="JBJ77" s="117"/>
      <c r="JBK77" s="117"/>
      <c r="JBL77" s="117"/>
      <c r="JBM77" s="117"/>
      <c r="JBN77" s="117"/>
      <c r="JBO77" s="117"/>
      <c r="JBP77" s="117"/>
      <c r="JBQ77" s="117"/>
      <c r="JBR77" s="117"/>
      <c r="JBS77" s="117"/>
      <c r="JBT77" s="117"/>
      <c r="JBU77" s="117"/>
      <c r="JBV77" s="117"/>
      <c r="JBW77" s="117"/>
      <c r="JBX77" s="117"/>
      <c r="JBY77" s="117"/>
      <c r="JBZ77" s="117"/>
      <c r="JCA77" s="117"/>
      <c r="JCB77" s="117"/>
      <c r="JCC77" s="117"/>
      <c r="JCD77" s="117"/>
      <c r="JCE77" s="117"/>
      <c r="JCF77" s="117"/>
      <c r="JCG77" s="117"/>
      <c r="JCH77" s="117"/>
      <c r="JCI77" s="117"/>
      <c r="JCJ77" s="117"/>
      <c r="JCK77" s="117"/>
      <c r="JCL77" s="117"/>
      <c r="JCM77" s="117"/>
      <c r="JCN77" s="117"/>
      <c r="JCO77" s="117"/>
      <c r="JCP77" s="117"/>
      <c r="JCQ77" s="117"/>
      <c r="JCR77" s="117"/>
      <c r="JCS77" s="117"/>
      <c r="JCT77" s="117"/>
      <c r="JCU77" s="117"/>
      <c r="JCV77" s="117"/>
      <c r="JCW77" s="117"/>
      <c r="JCX77" s="117"/>
      <c r="JCY77" s="117"/>
      <c r="JCZ77" s="117"/>
      <c r="JDA77" s="117"/>
      <c r="JDB77" s="117"/>
      <c r="JDC77" s="117"/>
      <c r="JDD77" s="117"/>
      <c r="JDE77" s="117"/>
      <c r="JDF77" s="117"/>
      <c r="JDG77" s="117"/>
      <c r="JDH77" s="117"/>
      <c r="JDI77" s="117"/>
      <c r="JDJ77" s="117"/>
      <c r="JDK77" s="117"/>
      <c r="JDL77" s="117"/>
      <c r="JDM77" s="117"/>
      <c r="JDN77" s="117"/>
      <c r="JDO77" s="117"/>
      <c r="JDP77" s="117"/>
      <c r="JDQ77" s="117"/>
      <c r="JDR77" s="117"/>
      <c r="JDS77" s="117"/>
      <c r="JDT77" s="117"/>
      <c r="JDU77" s="117"/>
      <c r="JDV77" s="117"/>
      <c r="JDW77" s="117"/>
      <c r="JDX77" s="117"/>
      <c r="JDY77" s="117"/>
      <c r="JDZ77" s="117"/>
      <c r="JEA77" s="117"/>
      <c r="JEB77" s="117"/>
      <c r="JEC77" s="117"/>
      <c r="JED77" s="117"/>
      <c r="JEE77" s="117"/>
      <c r="JEF77" s="117"/>
      <c r="JEG77" s="117"/>
      <c r="JEH77" s="117"/>
      <c r="JEI77" s="117"/>
      <c r="JEJ77" s="117"/>
      <c r="JEK77" s="117"/>
      <c r="JEL77" s="117"/>
      <c r="JEM77" s="117"/>
      <c r="JEN77" s="117"/>
      <c r="JEO77" s="117"/>
      <c r="JEP77" s="117"/>
      <c r="JEQ77" s="117"/>
      <c r="JER77" s="117"/>
      <c r="JES77" s="117"/>
      <c r="JET77" s="117"/>
      <c r="JEU77" s="117"/>
      <c r="JEV77" s="117"/>
      <c r="JEW77" s="117"/>
      <c r="JEX77" s="117"/>
      <c r="JEY77" s="117"/>
      <c r="JEZ77" s="117"/>
      <c r="JFA77" s="117"/>
      <c r="JFB77" s="117"/>
      <c r="JFC77" s="117"/>
      <c r="JFD77" s="117"/>
      <c r="JFE77" s="117"/>
      <c r="JFF77" s="117"/>
      <c r="JFG77" s="117"/>
      <c r="JFH77" s="117"/>
      <c r="JFI77" s="117"/>
      <c r="JFJ77" s="117"/>
      <c r="JFK77" s="117"/>
      <c r="JFL77" s="117"/>
      <c r="JFM77" s="117"/>
      <c r="JFN77" s="117"/>
      <c r="JFO77" s="117"/>
      <c r="JFP77" s="117"/>
      <c r="JFQ77" s="117"/>
      <c r="JFR77" s="117"/>
      <c r="JFS77" s="117"/>
      <c r="JFT77" s="117"/>
      <c r="JFU77" s="117"/>
      <c r="JFV77" s="117"/>
      <c r="JFW77" s="117"/>
      <c r="JFX77" s="117"/>
      <c r="JFY77" s="117"/>
      <c r="JFZ77" s="117"/>
      <c r="JGA77" s="117"/>
      <c r="JGB77" s="117"/>
      <c r="JGC77" s="117"/>
      <c r="JGD77" s="117"/>
      <c r="JGE77" s="117"/>
      <c r="JGF77" s="117"/>
      <c r="JGG77" s="117"/>
      <c r="JGH77" s="117"/>
      <c r="JGI77" s="117"/>
      <c r="JGJ77" s="117"/>
      <c r="JGK77" s="117"/>
      <c r="JGL77" s="117"/>
      <c r="JGM77" s="117"/>
      <c r="JGN77" s="117"/>
      <c r="JGO77" s="117"/>
      <c r="JGP77" s="117"/>
      <c r="JGQ77" s="117"/>
      <c r="JGR77" s="117"/>
      <c r="JGS77" s="117"/>
      <c r="JGT77" s="117"/>
      <c r="JGU77" s="117"/>
      <c r="JGV77" s="117"/>
      <c r="JGW77" s="117"/>
      <c r="JGX77" s="117"/>
      <c r="JGY77" s="117"/>
      <c r="JGZ77" s="117"/>
      <c r="JHA77" s="117"/>
      <c r="JHB77" s="117"/>
      <c r="JHC77" s="117"/>
      <c r="JHD77" s="117"/>
      <c r="JHE77" s="117"/>
      <c r="JHF77" s="117"/>
      <c r="JHG77" s="117"/>
      <c r="JHH77" s="117"/>
      <c r="JHI77" s="117"/>
      <c r="JHJ77" s="117"/>
      <c r="JHK77" s="117"/>
      <c r="JHL77" s="117"/>
      <c r="JHM77" s="117"/>
      <c r="JHN77" s="117"/>
      <c r="JHO77" s="117"/>
      <c r="JHP77" s="117"/>
      <c r="JHQ77" s="117"/>
      <c r="JHR77" s="117"/>
      <c r="JHS77" s="117"/>
      <c r="JHT77" s="117"/>
      <c r="JHU77" s="117"/>
      <c r="JHV77" s="117"/>
      <c r="JHW77" s="117"/>
      <c r="JHX77" s="117"/>
      <c r="JHY77" s="117"/>
      <c r="JHZ77" s="117"/>
      <c r="JIA77" s="117"/>
      <c r="JIB77" s="117"/>
      <c r="JIC77" s="117"/>
      <c r="JID77" s="117"/>
      <c r="JIE77" s="117"/>
      <c r="JIF77" s="117"/>
      <c r="JIG77" s="117"/>
      <c r="JIH77" s="117"/>
      <c r="JII77" s="117"/>
      <c r="JIJ77" s="117"/>
      <c r="JIK77" s="117"/>
      <c r="JIL77" s="117"/>
      <c r="JIM77" s="117"/>
      <c r="JIN77" s="117"/>
      <c r="JIO77" s="117"/>
      <c r="JIP77" s="117"/>
      <c r="JIQ77" s="117"/>
      <c r="JIR77" s="117"/>
      <c r="JIS77" s="117"/>
      <c r="JIT77" s="117"/>
      <c r="JIU77" s="117"/>
      <c r="JIV77" s="117"/>
      <c r="JIW77" s="117"/>
      <c r="JIX77" s="117"/>
      <c r="JIY77" s="117"/>
      <c r="JIZ77" s="117"/>
      <c r="JJA77" s="117"/>
      <c r="JJB77" s="117"/>
      <c r="JJC77" s="117"/>
      <c r="JJD77" s="117"/>
      <c r="JJE77" s="117"/>
      <c r="JJF77" s="117"/>
      <c r="JJG77" s="117"/>
      <c r="JJH77" s="117"/>
      <c r="JJI77" s="117"/>
      <c r="JJJ77" s="117"/>
      <c r="JJK77" s="117"/>
      <c r="JJL77" s="117"/>
      <c r="JJM77" s="117"/>
      <c r="JJN77" s="117"/>
      <c r="JJO77" s="117"/>
      <c r="JJP77" s="117"/>
      <c r="JJQ77" s="117"/>
      <c r="JJR77" s="117"/>
      <c r="JJS77" s="117"/>
      <c r="JJT77" s="117"/>
      <c r="JJU77" s="117"/>
      <c r="JJV77" s="117"/>
      <c r="JJW77" s="117"/>
      <c r="JJX77" s="117"/>
      <c r="JJY77" s="117"/>
      <c r="JJZ77" s="117"/>
      <c r="JKA77" s="117"/>
      <c r="JKB77" s="117"/>
      <c r="JKC77" s="117"/>
      <c r="JKD77" s="117"/>
      <c r="JKE77" s="117"/>
      <c r="JKF77" s="117"/>
      <c r="JKG77" s="117"/>
      <c r="JKH77" s="117"/>
      <c r="JKI77" s="117"/>
      <c r="JKJ77" s="117"/>
      <c r="JKK77" s="117"/>
      <c r="JKL77" s="117"/>
      <c r="JKM77" s="117"/>
      <c r="JKN77" s="117"/>
      <c r="JKO77" s="117"/>
      <c r="JKP77" s="117"/>
      <c r="JKQ77" s="117"/>
      <c r="JKR77" s="117"/>
      <c r="JKS77" s="117"/>
      <c r="JKT77" s="117"/>
      <c r="JKU77" s="117"/>
      <c r="JKV77" s="117"/>
      <c r="JKW77" s="117"/>
      <c r="JKX77" s="117"/>
      <c r="JKY77" s="117"/>
      <c r="JKZ77" s="117"/>
      <c r="JLA77" s="117"/>
      <c r="JLB77" s="117"/>
      <c r="JLC77" s="117"/>
      <c r="JLD77" s="117"/>
      <c r="JLE77" s="117"/>
      <c r="JLF77" s="117"/>
      <c r="JLG77" s="117"/>
      <c r="JLH77" s="117"/>
      <c r="JLI77" s="117"/>
      <c r="JLJ77" s="117"/>
      <c r="JLK77" s="117"/>
      <c r="JLL77" s="117"/>
      <c r="JLM77" s="117"/>
      <c r="JLN77" s="117"/>
      <c r="JLO77" s="117"/>
      <c r="JLP77" s="117"/>
      <c r="JLQ77" s="117"/>
      <c r="JLR77" s="117"/>
      <c r="JLS77" s="117"/>
      <c r="JLT77" s="117"/>
      <c r="JLU77" s="117"/>
      <c r="JLV77" s="117"/>
      <c r="JLW77" s="117"/>
      <c r="JLX77" s="117"/>
      <c r="JLY77" s="117"/>
      <c r="JLZ77" s="117"/>
      <c r="JMA77" s="117"/>
      <c r="JMB77" s="117"/>
      <c r="JMC77" s="117"/>
      <c r="JMD77" s="117"/>
      <c r="JME77" s="117"/>
      <c r="JMF77" s="117"/>
      <c r="JMG77" s="117"/>
      <c r="JMH77" s="117"/>
      <c r="JMI77" s="117"/>
      <c r="JMJ77" s="117"/>
      <c r="JMK77" s="117"/>
      <c r="JML77" s="117"/>
      <c r="JMM77" s="117"/>
      <c r="JMN77" s="117"/>
      <c r="JMO77" s="117"/>
      <c r="JMP77" s="117"/>
      <c r="JMQ77" s="117"/>
      <c r="JMR77" s="117"/>
      <c r="JMS77" s="117"/>
      <c r="JMT77" s="117"/>
      <c r="JMU77" s="117"/>
      <c r="JMV77" s="117"/>
      <c r="JMW77" s="117"/>
      <c r="JMX77" s="117"/>
      <c r="JMY77" s="117"/>
      <c r="JMZ77" s="117"/>
      <c r="JNA77" s="117"/>
      <c r="JNB77" s="117"/>
      <c r="JNC77" s="117"/>
      <c r="JND77" s="117"/>
      <c r="JNE77" s="117"/>
      <c r="JNF77" s="117"/>
      <c r="JNG77" s="117"/>
      <c r="JNH77" s="117"/>
      <c r="JNI77" s="117"/>
      <c r="JNJ77" s="117"/>
      <c r="JNK77" s="117"/>
      <c r="JNL77" s="117"/>
      <c r="JNM77" s="117"/>
      <c r="JNN77" s="117"/>
      <c r="JNO77" s="117"/>
      <c r="JNP77" s="117"/>
      <c r="JNQ77" s="117"/>
      <c r="JNR77" s="117"/>
      <c r="JNS77" s="117"/>
      <c r="JNT77" s="117"/>
      <c r="JNU77" s="117"/>
      <c r="JNV77" s="117"/>
      <c r="JNW77" s="117"/>
      <c r="JNX77" s="117"/>
      <c r="JNY77" s="117"/>
      <c r="JNZ77" s="117"/>
      <c r="JOA77" s="117"/>
      <c r="JOB77" s="117"/>
      <c r="JOC77" s="117"/>
      <c r="JOD77" s="117"/>
      <c r="JOE77" s="117"/>
      <c r="JOF77" s="117"/>
      <c r="JOG77" s="117"/>
      <c r="JOH77" s="117"/>
      <c r="JOI77" s="117"/>
      <c r="JOJ77" s="117"/>
      <c r="JOK77" s="117"/>
      <c r="JOL77" s="117"/>
      <c r="JOM77" s="117"/>
      <c r="JON77" s="117"/>
      <c r="JOO77" s="117"/>
      <c r="JOP77" s="117"/>
      <c r="JOQ77" s="117"/>
      <c r="JOR77" s="117"/>
      <c r="JOS77" s="117"/>
      <c r="JOT77" s="117"/>
      <c r="JOU77" s="117"/>
      <c r="JOV77" s="117"/>
      <c r="JOW77" s="117"/>
      <c r="JOX77" s="117"/>
      <c r="JOY77" s="117"/>
      <c r="JOZ77" s="117"/>
      <c r="JPA77" s="117"/>
      <c r="JPB77" s="117"/>
      <c r="JPC77" s="117"/>
      <c r="JPD77" s="117"/>
      <c r="JPE77" s="117"/>
      <c r="JPF77" s="117"/>
      <c r="JPG77" s="117"/>
      <c r="JPH77" s="117"/>
      <c r="JPI77" s="117"/>
      <c r="JPJ77" s="117"/>
      <c r="JPK77" s="117"/>
      <c r="JPL77" s="117"/>
      <c r="JPM77" s="117"/>
      <c r="JPN77" s="117"/>
      <c r="JPO77" s="117"/>
      <c r="JPP77" s="117"/>
      <c r="JPQ77" s="117"/>
      <c r="JPR77" s="117"/>
      <c r="JPS77" s="117"/>
      <c r="JPT77" s="117"/>
      <c r="JPU77" s="117"/>
      <c r="JPV77" s="117"/>
      <c r="JPW77" s="117"/>
      <c r="JPX77" s="117"/>
      <c r="JPY77" s="117"/>
      <c r="JPZ77" s="117"/>
      <c r="JQA77" s="117"/>
      <c r="JQB77" s="117"/>
      <c r="JQC77" s="117"/>
      <c r="JQD77" s="117"/>
      <c r="JQE77" s="117"/>
      <c r="JQF77" s="117"/>
      <c r="JQG77" s="117"/>
      <c r="JQH77" s="117"/>
      <c r="JQI77" s="117"/>
      <c r="JQJ77" s="117"/>
      <c r="JQK77" s="117"/>
      <c r="JQL77" s="117"/>
      <c r="JQM77" s="117"/>
      <c r="JQN77" s="117"/>
      <c r="JQO77" s="117"/>
      <c r="JQP77" s="117"/>
      <c r="JQQ77" s="117"/>
      <c r="JQR77" s="117"/>
      <c r="JQS77" s="117"/>
      <c r="JQT77" s="117"/>
      <c r="JQU77" s="117"/>
      <c r="JQV77" s="117"/>
      <c r="JQW77" s="117"/>
      <c r="JQX77" s="117"/>
      <c r="JQY77" s="117"/>
      <c r="JQZ77" s="117"/>
      <c r="JRA77" s="117"/>
      <c r="JRB77" s="117"/>
      <c r="JRC77" s="117"/>
      <c r="JRD77" s="117"/>
      <c r="JRE77" s="117"/>
      <c r="JRF77" s="117"/>
      <c r="JRG77" s="117"/>
      <c r="JRH77" s="117"/>
      <c r="JRI77" s="117"/>
      <c r="JRJ77" s="117"/>
      <c r="JRK77" s="117"/>
      <c r="JRL77" s="117"/>
      <c r="JRM77" s="117"/>
      <c r="JRN77" s="117"/>
      <c r="JRO77" s="117"/>
      <c r="JRP77" s="117"/>
      <c r="JRQ77" s="117"/>
      <c r="JRR77" s="117"/>
      <c r="JRS77" s="117"/>
      <c r="JRT77" s="117"/>
      <c r="JRU77" s="117"/>
      <c r="JRV77" s="117"/>
      <c r="JRW77" s="117"/>
      <c r="JRX77" s="117"/>
      <c r="JRY77" s="117"/>
      <c r="JRZ77" s="117"/>
      <c r="JSA77" s="117"/>
      <c r="JSB77" s="117"/>
      <c r="JSC77" s="117"/>
      <c r="JSD77" s="117"/>
      <c r="JSE77" s="117"/>
      <c r="JSF77" s="117"/>
      <c r="JSG77" s="117"/>
      <c r="JSH77" s="117"/>
      <c r="JSI77" s="117"/>
      <c r="JSJ77" s="117"/>
      <c r="JSK77" s="117"/>
      <c r="JSL77" s="117"/>
      <c r="JSM77" s="117"/>
      <c r="JSN77" s="117"/>
      <c r="JSO77" s="117"/>
      <c r="JSP77" s="117"/>
      <c r="JSQ77" s="117"/>
      <c r="JSR77" s="117"/>
      <c r="JSS77" s="117"/>
      <c r="JST77" s="117"/>
      <c r="JSU77" s="117"/>
      <c r="JSV77" s="117"/>
      <c r="JSW77" s="117"/>
      <c r="JSX77" s="117"/>
      <c r="JSY77" s="117"/>
      <c r="JSZ77" s="117"/>
      <c r="JTA77" s="117"/>
      <c r="JTB77" s="117"/>
      <c r="JTC77" s="117"/>
      <c r="JTD77" s="117"/>
      <c r="JTE77" s="117"/>
      <c r="JTF77" s="117"/>
      <c r="JTG77" s="117"/>
      <c r="JTH77" s="117"/>
      <c r="JTI77" s="117"/>
      <c r="JTJ77" s="117"/>
      <c r="JTK77" s="117"/>
      <c r="JTL77" s="117"/>
      <c r="JTM77" s="117"/>
      <c r="JTN77" s="117"/>
      <c r="JTO77" s="117"/>
      <c r="JTP77" s="117"/>
      <c r="JTQ77" s="117"/>
      <c r="JTR77" s="117"/>
      <c r="JTS77" s="117"/>
      <c r="JTT77" s="117"/>
      <c r="JTU77" s="117"/>
      <c r="JTV77" s="117"/>
      <c r="JTW77" s="117"/>
      <c r="JTX77" s="117"/>
      <c r="JTY77" s="117"/>
      <c r="JTZ77" s="117"/>
      <c r="JUA77" s="117"/>
      <c r="JUB77" s="117"/>
      <c r="JUC77" s="117"/>
      <c r="JUD77" s="117"/>
      <c r="JUE77" s="117"/>
      <c r="JUF77" s="117"/>
      <c r="JUG77" s="117"/>
      <c r="JUH77" s="117"/>
      <c r="JUI77" s="117"/>
      <c r="JUJ77" s="117"/>
      <c r="JUK77" s="117"/>
      <c r="JUL77" s="117"/>
      <c r="JUM77" s="117"/>
      <c r="JUN77" s="117"/>
      <c r="JUO77" s="117"/>
      <c r="JUP77" s="117"/>
      <c r="JUQ77" s="117"/>
      <c r="JUR77" s="117"/>
      <c r="JUS77" s="117"/>
      <c r="JUT77" s="117"/>
      <c r="JUU77" s="117"/>
      <c r="JUV77" s="117"/>
      <c r="JUW77" s="117"/>
      <c r="JUX77" s="117"/>
      <c r="JUY77" s="117"/>
      <c r="JUZ77" s="117"/>
      <c r="JVA77" s="117"/>
      <c r="JVB77" s="117"/>
      <c r="JVC77" s="117"/>
      <c r="JVD77" s="117"/>
      <c r="JVE77" s="117"/>
      <c r="JVF77" s="117"/>
      <c r="JVG77" s="117"/>
      <c r="JVH77" s="117"/>
      <c r="JVI77" s="117"/>
      <c r="JVJ77" s="117"/>
      <c r="JVK77" s="117"/>
      <c r="JVL77" s="117"/>
      <c r="JVM77" s="117"/>
      <c r="JVN77" s="117"/>
      <c r="JVO77" s="117"/>
      <c r="JVP77" s="117"/>
      <c r="JVQ77" s="117"/>
      <c r="JVR77" s="117"/>
      <c r="JVS77" s="117"/>
      <c r="JVT77" s="117"/>
      <c r="JVU77" s="117"/>
      <c r="JVV77" s="117"/>
      <c r="JVW77" s="117"/>
      <c r="JVX77" s="117"/>
      <c r="JVY77" s="117"/>
      <c r="JVZ77" s="117"/>
      <c r="JWA77" s="117"/>
      <c r="JWB77" s="117"/>
      <c r="JWC77" s="117"/>
      <c r="JWD77" s="117"/>
      <c r="JWE77" s="117"/>
      <c r="JWF77" s="117"/>
      <c r="JWG77" s="117"/>
      <c r="JWH77" s="117"/>
      <c r="JWI77" s="117"/>
      <c r="JWJ77" s="117"/>
      <c r="JWK77" s="117"/>
      <c r="JWL77" s="117"/>
      <c r="JWM77" s="117"/>
      <c r="JWN77" s="117"/>
      <c r="JWO77" s="117"/>
      <c r="JWP77" s="117"/>
      <c r="JWQ77" s="117"/>
      <c r="JWR77" s="117"/>
      <c r="JWS77" s="117"/>
      <c r="JWT77" s="117"/>
      <c r="JWU77" s="117"/>
      <c r="JWV77" s="117"/>
      <c r="JWW77" s="117"/>
      <c r="JWX77" s="117"/>
      <c r="JWY77" s="117"/>
      <c r="JWZ77" s="117"/>
      <c r="JXA77" s="117"/>
      <c r="JXB77" s="117"/>
      <c r="JXC77" s="117"/>
      <c r="JXD77" s="117"/>
      <c r="JXE77" s="117"/>
      <c r="JXF77" s="117"/>
      <c r="JXG77" s="117"/>
      <c r="JXH77" s="117"/>
      <c r="JXI77" s="117"/>
      <c r="JXJ77" s="117"/>
      <c r="JXK77" s="117"/>
      <c r="JXL77" s="117"/>
      <c r="JXM77" s="117"/>
      <c r="JXN77" s="117"/>
      <c r="JXO77" s="117"/>
      <c r="JXP77" s="117"/>
      <c r="JXQ77" s="117"/>
      <c r="JXR77" s="117"/>
      <c r="JXS77" s="117"/>
      <c r="JXT77" s="117"/>
      <c r="JXU77" s="117"/>
      <c r="JXV77" s="117"/>
      <c r="JXW77" s="117"/>
      <c r="JXX77" s="117"/>
      <c r="JXY77" s="117"/>
      <c r="JXZ77" s="117"/>
      <c r="JYA77" s="117"/>
      <c r="JYB77" s="117"/>
      <c r="JYC77" s="117"/>
      <c r="JYD77" s="117"/>
      <c r="JYE77" s="117"/>
      <c r="JYF77" s="117"/>
      <c r="JYG77" s="117"/>
      <c r="JYH77" s="117"/>
      <c r="JYI77" s="117"/>
      <c r="JYJ77" s="117"/>
      <c r="JYK77" s="117"/>
      <c r="JYL77" s="117"/>
      <c r="JYM77" s="117"/>
      <c r="JYN77" s="117"/>
      <c r="JYO77" s="117"/>
      <c r="JYP77" s="117"/>
      <c r="JYQ77" s="117"/>
      <c r="JYR77" s="117"/>
      <c r="JYS77" s="117"/>
      <c r="JYT77" s="117"/>
      <c r="JYU77" s="117"/>
      <c r="JYV77" s="117"/>
      <c r="JYW77" s="117"/>
      <c r="JYX77" s="117"/>
      <c r="JYY77" s="117"/>
      <c r="JYZ77" s="117"/>
      <c r="JZA77" s="117"/>
      <c r="JZB77" s="117"/>
      <c r="JZC77" s="117"/>
      <c r="JZD77" s="117"/>
      <c r="JZE77" s="117"/>
      <c r="JZF77" s="117"/>
      <c r="JZG77" s="117"/>
      <c r="JZH77" s="117"/>
      <c r="JZI77" s="117"/>
      <c r="JZJ77" s="117"/>
      <c r="JZK77" s="117"/>
      <c r="JZL77" s="117"/>
      <c r="JZM77" s="117"/>
      <c r="JZN77" s="117"/>
      <c r="JZO77" s="117"/>
      <c r="JZP77" s="117"/>
      <c r="JZQ77" s="117"/>
      <c r="JZR77" s="117"/>
      <c r="JZS77" s="117"/>
      <c r="JZT77" s="117"/>
      <c r="JZU77" s="117"/>
      <c r="JZV77" s="117"/>
      <c r="JZW77" s="117"/>
      <c r="JZX77" s="117"/>
      <c r="JZY77" s="117"/>
      <c r="JZZ77" s="117"/>
      <c r="KAA77" s="117"/>
      <c r="KAB77" s="117"/>
      <c r="KAC77" s="117"/>
      <c r="KAD77" s="117"/>
      <c r="KAE77" s="117"/>
      <c r="KAF77" s="117"/>
      <c r="KAG77" s="117"/>
      <c r="KAH77" s="117"/>
      <c r="KAI77" s="117"/>
      <c r="KAJ77" s="117"/>
      <c r="KAK77" s="117"/>
      <c r="KAL77" s="117"/>
      <c r="KAM77" s="117"/>
      <c r="KAN77" s="117"/>
      <c r="KAO77" s="117"/>
      <c r="KAP77" s="117"/>
      <c r="KAQ77" s="117"/>
      <c r="KAR77" s="117"/>
      <c r="KAS77" s="117"/>
      <c r="KAT77" s="117"/>
      <c r="KAU77" s="117"/>
      <c r="KAV77" s="117"/>
      <c r="KAW77" s="117"/>
      <c r="KAX77" s="117"/>
      <c r="KAY77" s="117"/>
      <c r="KAZ77" s="117"/>
      <c r="KBA77" s="117"/>
      <c r="KBB77" s="117"/>
      <c r="KBC77" s="117"/>
      <c r="KBD77" s="117"/>
      <c r="KBE77" s="117"/>
      <c r="KBF77" s="117"/>
      <c r="KBG77" s="117"/>
      <c r="KBH77" s="117"/>
      <c r="KBI77" s="117"/>
      <c r="KBJ77" s="117"/>
      <c r="KBK77" s="117"/>
      <c r="KBL77" s="117"/>
      <c r="KBM77" s="117"/>
      <c r="KBN77" s="117"/>
      <c r="KBO77" s="117"/>
      <c r="KBP77" s="117"/>
      <c r="KBQ77" s="117"/>
      <c r="KBR77" s="117"/>
      <c r="KBS77" s="117"/>
      <c r="KBT77" s="117"/>
      <c r="KBU77" s="117"/>
      <c r="KBV77" s="117"/>
      <c r="KBW77" s="117"/>
      <c r="KBX77" s="117"/>
      <c r="KBY77" s="117"/>
      <c r="KBZ77" s="117"/>
      <c r="KCA77" s="117"/>
      <c r="KCB77" s="117"/>
      <c r="KCC77" s="117"/>
      <c r="KCD77" s="117"/>
      <c r="KCE77" s="117"/>
      <c r="KCF77" s="117"/>
      <c r="KCG77" s="117"/>
      <c r="KCH77" s="117"/>
      <c r="KCI77" s="117"/>
      <c r="KCJ77" s="117"/>
      <c r="KCK77" s="117"/>
      <c r="KCL77" s="117"/>
      <c r="KCM77" s="117"/>
      <c r="KCN77" s="117"/>
      <c r="KCO77" s="117"/>
      <c r="KCP77" s="117"/>
      <c r="KCQ77" s="117"/>
      <c r="KCR77" s="117"/>
      <c r="KCS77" s="117"/>
      <c r="KCT77" s="117"/>
      <c r="KCU77" s="117"/>
      <c r="KCV77" s="117"/>
      <c r="KCW77" s="117"/>
      <c r="KCX77" s="117"/>
      <c r="KCY77" s="117"/>
      <c r="KCZ77" s="117"/>
      <c r="KDA77" s="117"/>
      <c r="KDB77" s="117"/>
      <c r="KDC77" s="117"/>
      <c r="KDD77" s="117"/>
      <c r="KDE77" s="117"/>
      <c r="KDF77" s="117"/>
      <c r="KDG77" s="117"/>
      <c r="KDH77" s="117"/>
      <c r="KDI77" s="117"/>
      <c r="KDJ77" s="117"/>
      <c r="KDK77" s="117"/>
      <c r="KDL77" s="117"/>
      <c r="KDM77" s="117"/>
      <c r="KDN77" s="117"/>
      <c r="KDO77" s="117"/>
      <c r="KDP77" s="117"/>
      <c r="KDQ77" s="117"/>
      <c r="KDR77" s="117"/>
      <c r="KDS77" s="117"/>
      <c r="KDT77" s="117"/>
      <c r="KDU77" s="117"/>
      <c r="KDV77" s="117"/>
      <c r="KDW77" s="117"/>
      <c r="KDX77" s="117"/>
      <c r="KDY77" s="117"/>
      <c r="KDZ77" s="117"/>
      <c r="KEA77" s="117"/>
      <c r="KEB77" s="117"/>
      <c r="KEC77" s="117"/>
      <c r="KED77" s="117"/>
      <c r="KEE77" s="117"/>
      <c r="KEF77" s="117"/>
      <c r="KEG77" s="117"/>
      <c r="KEH77" s="117"/>
      <c r="KEI77" s="117"/>
      <c r="KEJ77" s="117"/>
      <c r="KEK77" s="117"/>
      <c r="KEL77" s="117"/>
      <c r="KEM77" s="117"/>
      <c r="KEN77" s="117"/>
      <c r="KEO77" s="117"/>
      <c r="KEP77" s="117"/>
      <c r="KEQ77" s="117"/>
      <c r="KER77" s="117"/>
      <c r="KES77" s="117"/>
      <c r="KET77" s="117"/>
      <c r="KEU77" s="117"/>
      <c r="KEV77" s="117"/>
      <c r="KEW77" s="117"/>
      <c r="KEX77" s="117"/>
      <c r="KEY77" s="117"/>
      <c r="KEZ77" s="117"/>
      <c r="KFA77" s="117"/>
      <c r="KFB77" s="117"/>
      <c r="KFC77" s="117"/>
      <c r="KFD77" s="117"/>
      <c r="KFE77" s="117"/>
      <c r="KFF77" s="117"/>
      <c r="KFG77" s="117"/>
      <c r="KFH77" s="117"/>
      <c r="KFI77" s="117"/>
      <c r="KFJ77" s="117"/>
      <c r="KFK77" s="117"/>
      <c r="KFL77" s="117"/>
      <c r="KFM77" s="117"/>
      <c r="KFN77" s="117"/>
      <c r="KFO77" s="117"/>
      <c r="KFP77" s="117"/>
      <c r="KFQ77" s="117"/>
      <c r="KFR77" s="117"/>
      <c r="KFS77" s="117"/>
      <c r="KFT77" s="117"/>
      <c r="KFU77" s="117"/>
      <c r="KFV77" s="117"/>
      <c r="KFW77" s="117"/>
      <c r="KFX77" s="117"/>
      <c r="KFY77" s="117"/>
      <c r="KFZ77" s="117"/>
      <c r="KGA77" s="117"/>
      <c r="KGB77" s="117"/>
      <c r="KGC77" s="117"/>
      <c r="KGD77" s="117"/>
      <c r="KGE77" s="117"/>
      <c r="KGF77" s="117"/>
      <c r="KGG77" s="117"/>
      <c r="KGH77" s="117"/>
      <c r="KGI77" s="117"/>
      <c r="KGJ77" s="117"/>
      <c r="KGK77" s="117"/>
      <c r="KGL77" s="117"/>
      <c r="KGM77" s="117"/>
      <c r="KGN77" s="117"/>
      <c r="KGO77" s="117"/>
      <c r="KGP77" s="117"/>
      <c r="KGQ77" s="117"/>
      <c r="KGR77" s="117"/>
      <c r="KGS77" s="117"/>
      <c r="KGT77" s="117"/>
      <c r="KGU77" s="117"/>
      <c r="KGV77" s="117"/>
      <c r="KGW77" s="117"/>
      <c r="KGX77" s="117"/>
      <c r="KGY77" s="117"/>
      <c r="KGZ77" s="117"/>
      <c r="KHA77" s="117"/>
      <c r="KHB77" s="117"/>
      <c r="KHC77" s="117"/>
      <c r="KHD77" s="117"/>
      <c r="KHE77" s="117"/>
      <c r="KHF77" s="117"/>
      <c r="KHG77" s="117"/>
      <c r="KHH77" s="117"/>
      <c r="KHI77" s="117"/>
      <c r="KHJ77" s="117"/>
      <c r="KHK77" s="117"/>
      <c r="KHL77" s="117"/>
      <c r="KHM77" s="117"/>
      <c r="KHN77" s="117"/>
      <c r="KHO77" s="117"/>
      <c r="KHP77" s="117"/>
      <c r="KHQ77" s="117"/>
      <c r="KHR77" s="117"/>
      <c r="KHS77" s="117"/>
      <c r="KHT77" s="117"/>
      <c r="KHU77" s="117"/>
      <c r="KHV77" s="117"/>
      <c r="KHW77" s="117"/>
      <c r="KHX77" s="117"/>
      <c r="KHY77" s="117"/>
      <c r="KHZ77" s="117"/>
      <c r="KIA77" s="117"/>
      <c r="KIB77" s="117"/>
      <c r="KIC77" s="117"/>
      <c r="KID77" s="117"/>
      <c r="KIE77" s="117"/>
      <c r="KIF77" s="117"/>
      <c r="KIG77" s="117"/>
      <c r="KIH77" s="117"/>
      <c r="KII77" s="117"/>
      <c r="KIJ77" s="117"/>
      <c r="KIK77" s="117"/>
      <c r="KIL77" s="117"/>
      <c r="KIM77" s="117"/>
      <c r="KIN77" s="117"/>
      <c r="KIO77" s="117"/>
      <c r="KIP77" s="117"/>
      <c r="KIQ77" s="117"/>
      <c r="KIR77" s="117"/>
      <c r="KIS77" s="117"/>
      <c r="KIT77" s="117"/>
      <c r="KIU77" s="117"/>
      <c r="KIV77" s="117"/>
      <c r="KIW77" s="117"/>
      <c r="KIX77" s="117"/>
      <c r="KIY77" s="117"/>
      <c r="KIZ77" s="117"/>
      <c r="KJA77" s="117"/>
      <c r="KJB77" s="117"/>
      <c r="KJC77" s="117"/>
      <c r="KJD77" s="117"/>
      <c r="KJE77" s="117"/>
      <c r="KJF77" s="117"/>
      <c r="KJG77" s="117"/>
      <c r="KJH77" s="117"/>
      <c r="KJI77" s="117"/>
      <c r="KJJ77" s="117"/>
      <c r="KJK77" s="117"/>
      <c r="KJL77" s="117"/>
      <c r="KJM77" s="117"/>
      <c r="KJN77" s="117"/>
      <c r="KJO77" s="117"/>
      <c r="KJP77" s="117"/>
      <c r="KJQ77" s="117"/>
      <c r="KJR77" s="117"/>
      <c r="KJS77" s="117"/>
      <c r="KJT77" s="117"/>
      <c r="KJU77" s="117"/>
      <c r="KJV77" s="117"/>
      <c r="KJW77" s="117"/>
      <c r="KJX77" s="117"/>
      <c r="KJY77" s="117"/>
      <c r="KJZ77" s="117"/>
      <c r="KKA77" s="117"/>
      <c r="KKB77" s="117"/>
      <c r="KKC77" s="117"/>
      <c r="KKD77" s="117"/>
      <c r="KKE77" s="117"/>
      <c r="KKF77" s="117"/>
      <c r="KKG77" s="117"/>
      <c r="KKH77" s="117"/>
      <c r="KKI77" s="117"/>
      <c r="KKJ77" s="117"/>
      <c r="KKK77" s="117"/>
      <c r="KKL77" s="117"/>
      <c r="KKM77" s="117"/>
      <c r="KKN77" s="117"/>
      <c r="KKO77" s="117"/>
      <c r="KKP77" s="117"/>
      <c r="KKQ77" s="117"/>
      <c r="KKR77" s="117"/>
      <c r="KKS77" s="117"/>
      <c r="KKT77" s="117"/>
      <c r="KKU77" s="117"/>
      <c r="KKV77" s="117"/>
      <c r="KKW77" s="117"/>
      <c r="KKX77" s="117"/>
      <c r="KKY77" s="117"/>
      <c r="KKZ77" s="117"/>
      <c r="KLA77" s="117"/>
      <c r="KLB77" s="117"/>
      <c r="KLC77" s="117"/>
      <c r="KLD77" s="117"/>
      <c r="KLE77" s="117"/>
      <c r="KLF77" s="117"/>
      <c r="KLG77" s="117"/>
      <c r="KLH77" s="117"/>
      <c r="KLI77" s="117"/>
      <c r="KLJ77" s="117"/>
      <c r="KLK77" s="117"/>
      <c r="KLL77" s="117"/>
      <c r="KLM77" s="117"/>
      <c r="KLN77" s="117"/>
      <c r="KLO77" s="117"/>
      <c r="KLP77" s="117"/>
      <c r="KLQ77" s="117"/>
      <c r="KLR77" s="117"/>
      <c r="KLS77" s="117"/>
      <c r="KLT77" s="117"/>
      <c r="KLU77" s="117"/>
      <c r="KLV77" s="117"/>
      <c r="KLW77" s="117"/>
      <c r="KLX77" s="117"/>
      <c r="KLY77" s="117"/>
      <c r="KLZ77" s="117"/>
      <c r="KMA77" s="117"/>
      <c r="KMB77" s="117"/>
      <c r="KMC77" s="117"/>
      <c r="KMD77" s="117"/>
      <c r="KME77" s="117"/>
      <c r="KMF77" s="117"/>
      <c r="KMG77" s="117"/>
      <c r="KMH77" s="117"/>
      <c r="KMI77" s="117"/>
      <c r="KMJ77" s="117"/>
      <c r="KMK77" s="117"/>
      <c r="KML77" s="117"/>
      <c r="KMM77" s="117"/>
      <c r="KMN77" s="117"/>
      <c r="KMO77" s="117"/>
      <c r="KMP77" s="117"/>
      <c r="KMQ77" s="117"/>
      <c r="KMR77" s="117"/>
      <c r="KMS77" s="117"/>
      <c r="KMT77" s="117"/>
      <c r="KMU77" s="117"/>
      <c r="KMV77" s="117"/>
      <c r="KMW77" s="117"/>
      <c r="KMX77" s="117"/>
      <c r="KMY77" s="117"/>
      <c r="KMZ77" s="117"/>
      <c r="KNA77" s="117"/>
      <c r="KNB77" s="117"/>
      <c r="KNC77" s="117"/>
      <c r="KND77" s="117"/>
      <c r="KNE77" s="117"/>
      <c r="KNF77" s="117"/>
      <c r="KNG77" s="117"/>
      <c r="KNH77" s="117"/>
      <c r="KNI77" s="117"/>
      <c r="KNJ77" s="117"/>
      <c r="KNK77" s="117"/>
      <c r="KNL77" s="117"/>
      <c r="KNM77" s="117"/>
      <c r="KNN77" s="117"/>
      <c r="KNO77" s="117"/>
      <c r="KNP77" s="117"/>
      <c r="KNQ77" s="117"/>
      <c r="KNR77" s="117"/>
      <c r="KNS77" s="117"/>
      <c r="KNT77" s="117"/>
      <c r="KNU77" s="117"/>
      <c r="KNV77" s="117"/>
      <c r="KNW77" s="117"/>
      <c r="KNX77" s="117"/>
      <c r="KNY77" s="117"/>
      <c r="KNZ77" s="117"/>
      <c r="KOA77" s="117"/>
      <c r="KOB77" s="117"/>
      <c r="KOC77" s="117"/>
      <c r="KOD77" s="117"/>
      <c r="KOE77" s="117"/>
      <c r="KOF77" s="117"/>
      <c r="KOG77" s="117"/>
      <c r="KOH77" s="117"/>
      <c r="KOI77" s="117"/>
      <c r="KOJ77" s="117"/>
      <c r="KOK77" s="117"/>
      <c r="KOL77" s="117"/>
      <c r="KOM77" s="117"/>
      <c r="KON77" s="117"/>
      <c r="KOO77" s="117"/>
      <c r="KOP77" s="117"/>
      <c r="KOQ77" s="117"/>
      <c r="KOR77" s="117"/>
      <c r="KOS77" s="117"/>
      <c r="KOT77" s="117"/>
      <c r="KOU77" s="117"/>
      <c r="KOV77" s="117"/>
      <c r="KOW77" s="117"/>
      <c r="KOX77" s="117"/>
      <c r="KOY77" s="117"/>
      <c r="KOZ77" s="117"/>
      <c r="KPA77" s="117"/>
      <c r="KPB77" s="117"/>
      <c r="KPC77" s="117"/>
      <c r="KPD77" s="117"/>
      <c r="KPE77" s="117"/>
      <c r="KPF77" s="117"/>
      <c r="KPG77" s="117"/>
      <c r="KPH77" s="117"/>
      <c r="KPI77" s="117"/>
      <c r="KPJ77" s="117"/>
      <c r="KPK77" s="117"/>
      <c r="KPL77" s="117"/>
      <c r="KPM77" s="117"/>
      <c r="KPN77" s="117"/>
      <c r="KPO77" s="117"/>
      <c r="KPP77" s="117"/>
      <c r="KPQ77" s="117"/>
      <c r="KPR77" s="117"/>
      <c r="KPS77" s="117"/>
      <c r="KPT77" s="117"/>
      <c r="KPU77" s="117"/>
      <c r="KPV77" s="117"/>
      <c r="KPW77" s="117"/>
      <c r="KPX77" s="117"/>
      <c r="KPY77" s="117"/>
      <c r="KPZ77" s="117"/>
      <c r="KQA77" s="117"/>
      <c r="KQB77" s="117"/>
      <c r="KQC77" s="117"/>
      <c r="KQD77" s="117"/>
      <c r="KQE77" s="117"/>
      <c r="KQF77" s="117"/>
      <c r="KQG77" s="117"/>
      <c r="KQH77" s="117"/>
      <c r="KQI77" s="117"/>
      <c r="KQJ77" s="117"/>
      <c r="KQK77" s="117"/>
      <c r="KQL77" s="117"/>
      <c r="KQM77" s="117"/>
      <c r="KQN77" s="117"/>
      <c r="KQO77" s="117"/>
      <c r="KQP77" s="117"/>
      <c r="KQQ77" s="117"/>
      <c r="KQR77" s="117"/>
      <c r="KQS77" s="117"/>
      <c r="KQT77" s="117"/>
      <c r="KQU77" s="117"/>
      <c r="KQV77" s="117"/>
      <c r="KQW77" s="117"/>
      <c r="KQX77" s="117"/>
      <c r="KQY77" s="117"/>
      <c r="KQZ77" s="117"/>
      <c r="KRA77" s="117"/>
      <c r="KRB77" s="117"/>
      <c r="KRC77" s="117"/>
      <c r="KRD77" s="117"/>
      <c r="KRE77" s="117"/>
      <c r="KRF77" s="117"/>
      <c r="KRG77" s="117"/>
      <c r="KRH77" s="117"/>
      <c r="KRI77" s="117"/>
      <c r="KRJ77" s="117"/>
      <c r="KRK77" s="117"/>
      <c r="KRL77" s="117"/>
      <c r="KRM77" s="117"/>
      <c r="KRN77" s="117"/>
      <c r="KRO77" s="117"/>
      <c r="KRP77" s="117"/>
      <c r="KRQ77" s="117"/>
      <c r="KRR77" s="117"/>
      <c r="KRS77" s="117"/>
      <c r="KRT77" s="117"/>
      <c r="KRU77" s="117"/>
      <c r="KRV77" s="117"/>
      <c r="KRW77" s="117"/>
      <c r="KRX77" s="117"/>
      <c r="KRY77" s="117"/>
      <c r="KRZ77" s="117"/>
      <c r="KSA77" s="117"/>
      <c r="KSB77" s="117"/>
      <c r="KSC77" s="117"/>
      <c r="KSD77" s="117"/>
      <c r="KSE77" s="117"/>
      <c r="KSF77" s="117"/>
      <c r="KSG77" s="117"/>
      <c r="KSH77" s="117"/>
      <c r="KSI77" s="117"/>
      <c r="KSJ77" s="117"/>
      <c r="KSK77" s="117"/>
      <c r="KSL77" s="117"/>
      <c r="KSM77" s="117"/>
      <c r="KSN77" s="117"/>
      <c r="KSO77" s="117"/>
      <c r="KSP77" s="117"/>
      <c r="KSQ77" s="117"/>
      <c r="KSR77" s="117"/>
      <c r="KSS77" s="117"/>
      <c r="KST77" s="117"/>
      <c r="KSU77" s="117"/>
      <c r="KSV77" s="117"/>
      <c r="KSW77" s="117"/>
      <c r="KSX77" s="117"/>
      <c r="KSY77" s="117"/>
      <c r="KSZ77" s="117"/>
      <c r="KTA77" s="117"/>
      <c r="KTB77" s="117"/>
      <c r="KTC77" s="117"/>
      <c r="KTD77" s="117"/>
      <c r="KTE77" s="117"/>
      <c r="KTF77" s="117"/>
      <c r="KTG77" s="117"/>
      <c r="KTH77" s="117"/>
      <c r="KTI77" s="117"/>
      <c r="KTJ77" s="117"/>
      <c r="KTK77" s="117"/>
      <c r="KTL77" s="117"/>
      <c r="KTM77" s="117"/>
      <c r="KTN77" s="117"/>
      <c r="KTO77" s="117"/>
      <c r="KTP77" s="117"/>
      <c r="KTQ77" s="117"/>
      <c r="KTR77" s="117"/>
      <c r="KTS77" s="117"/>
      <c r="KTT77" s="117"/>
      <c r="KTU77" s="117"/>
      <c r="KTV77" s="117"/>
      <c r="KTW77" s="117"/>
      <c r="KTX77" s="117"/>
      <c r="KTY77" s="117"/>
      <c r="KTZ77" s="117"/>
      <c r="KUA77" s="117"/>
      <c r="KUB77" s="117"/>
      <c r="KUC77" s="117"/>
      <c r="KUD77" s="117"/>
      <c r="KUE77" s="117"/>
      <c r="KUF77" s="117"/>
      <c r="KUG77" s="117"/>
      <c r="KUH77" s="117"/>
      <c r="KUI77" s="117"/>
      <c r="KUJ77" s="117"/>
      <c r="KUK77" s="117"/>
      <c r="KUL77" s="117"/>
      <c r="KUM77" s="117"/>
      <c r="KUN77" s="117"/>
      <c r="KUO77" s="117"/>
      <c r="KUP77" s="117"/>
      <c r="KUQ77" s="117"/>
      <c r="KUR77" s="117"/>
      <c r="KUS77" s="117"/>
      <c r="KUT77" s="117"/>
      <c r="KUU77" s="117"/>
      <c r="KUV77" s="117"/>
      <c r="KUW77" s="117"/>
      <c r="KUX77" s="117"/>
      <c r="KUY77" s="117"/>
      <c r="KUZ77" s="117"/>
      <c r="KVA77" s="117"/>
      <c r="KVB77" s="117"/>
      <c r="KVC77" s="117"/>
      <c r="KVD77" s="117"/>
      <c r="KVE77" s="117"/>
      <c r="KVF77" s="117"/>
      <c r="KVG77" s="117"/>
      <c r="KVH77" s="117"/>
      <c r="KVI77" s="117"/>
      <c r="KVJ77" s="117"/>
      <c r="KVK77" s="117"/>
      <c r="KVL77" s="117"/>
      <c r="KVM77" s="117"/>
      <c r="KVN77" s="117"/>
      <c r="KVO77" s="117"/>
      <c r="KVP77" s="117"/>
      <c r="KVQ77" s="117"/>
      <c r="KVR77" s="117"/>
      <c r="KVS77" s="117"/>
      <c r="KVT77" s="117"/>
      <c r="KVU77" s="117"/>
      <c r="KVV77" s="117"/>
      <c r="KVW77" s="117"/>
      <c r="KVX77" s="117"/>
      <c r="KVY77" s="117"/>
      <c r="KVZ77" s="117"/>
      <c r="KWA77" s="117"/>
      <c r="KWB77" s="117"/>
      <c r="KWC77" s="117"/>
      <c r="KWD77" s="117"/>
      <c r="KWE77" s="117"/>
      <c r="KWF77" s="117"/>
      <c r="KWG77" s="117"/>
      <c r="KWH77" s="117"/>
      <c r="KWI77" s="117"/>
      <c r="KWJ77" s="117"/>
      <c r="KWK77" s="117"/>
      <c r="KWL77" s="117"/>
      <c r="KWM77" s="117"/>
      <c r="KWN77" s="117"/>
      <c r="KWO77" s="117"/>
      <c r="KWP77" s="117"/>
      <c r="KWQ77" s="117"/>
      <c r="KWR77" s="117"/>
      <c r="KWS77" s="117"/>
      <c r="KWT77" s="117"/>
      <c r="KWU77" s="117"/>
      <c r="KWV77" s="117"/>
      <c r="KWW77" s="117"/>
      <c r="KWX77" s="117"/>
      <c r="KWY77" s="117"/>
      <c r="KWZ77" s="117"/>
      <c r="KXA77" s="117"/>
      <c r="KXB77" s="117"/>
      <c r="KXC77" s="117"/>
      <c r="KXD77" s="117"/>
      <c r="KXE77" s="117"/>
      <c r="KXF77" s="117"/>
      <c r="KXG77" s="117"/>
      <c r="KXH77" s="117"/>
      <c r="KXI77" s="117"/>
      <c r="KXJ77" s="117"/>
      <c r="KXK77" s="117"/>
      <c r="KXL77" s="117"/>
      <c r="KXM77" s="117"/>
      <c r="KXN77" s="117"/>
      <c r="KXO77" s="117"/>
      <c r="KXP77" s="117"/>
      <c r="KXQ77" s="117"/>
      <c r="KXR77" s="117"/>
      <c r="KXS77" s="117"/>
      <c r="KXT77" s="117"/>
      <c r="KXU77" s="117"/>
      <c r="KXV77" s="117"/>
      <c r="KXW77" s="117"/>
      <c r="KXX77" s="117"/>
      <c r="KXY77" s="117"/>
      <c r="KXZ77" s="117"/>
      <c r="KYA77" s="117"/>
      <c r="KYB77" s="117"/>
      <c r="KYC77" s="117"/>
      <c r="KYD77" s="117"/>
      <c r="KYE77" s="117"/>
      <c r="KYF77" s="117"/>
      <c r="KYG77" s="117"/>
      <c r="KYH77" s="117"/>
      <c r="KYI77" s="117"/>
      <c r="KYJ77" s="117"/>
      <c r="KYK77" s="117"/>
      <c r="KYL77" s="117"/>
      <c r="KYM77" s="117"/>
      <c r="KYN77" s="117"/>
      <c r="KYO77" s="117"/>
      <c r="KYP77" s="117"/>
      <c r="KYQ77" s="117"/>
      <c r="KYR77" s="117"/>
      <c r="KYS77" s="117"/>
      <c r="KYT77" s="117"/>
      <c r="KYU77" s="117"/>
      <c r="KYV77" s="117"/>
      <c r="KYW77" s="117"/>
      <c r="KYX77" s="117"/>
      <c r="KYY77" s="117"/>
      <c r="KYZ77" s="117"/>
      <c r="KZA77" s="117"/>
      <c r="KZB77" s="117"/>
      <c r="KZC77" s="117"/>
      <c r="KZD77" s="117"/>
      <c r="KZE77" s="117"/>
      <c r="KZF77" s="117"/>
      <c r="KZG77" s="117"/>
      <c r="KZH77" s="117"/>
      <c r="KZI77" s="117"/>
      <c r="KZJ77" s="117"/>
      <c r="KZK77" s="117"/>
      <c r="KZL77" s="117"/>
      <c r="KZM77" s="117"/>
      <c r="KZN77" s="117"/>
      <c r="KZO77" s="117"/>
      <c r="KZP77" s="117"/>
      <c r="KZQ77" s="117"/>
      <c r="KZR77" s="117"/>
      <c r="KZS77" s="117"/>
      <c r="KZT77" s="117"/>
      <c r="KZU77" s="117"/>
      <c r="KZV77" s="117"/>
      <c r="KZW77" s="117"/>
      <c r="KZX77" s="117"/>
      <c r="KZY77" s="117"/>
      <c r="KZZ77" s="117"/>
      <c r="LAA77" s="117"/>
      <c r="LAB77" s="117"/>
      <c r="LAC77" s="117"/>
      <c r="LAD77" s="117"/>
      <c r="LAE77" s="117"/>
      <c r="LAF77" s="117"/>
      <c r="LAG77" s="117"/>
      <c r="LAH77" s="117"/>
      <c r="LAI77" s="117"/>
      <c r="LAJ77" s="117"/>
      <c r="LAK77" s="117"/>
      <c r="LAL77" s="117"/>
      <c r="LAM77" s="117"/>
      <c r="LAN77" s="117"/>
      <c r="LAO77" s="117"/>
      <c r="LAP77" s="117"/>
      <c r="LAQ77" s="117"/>
      <c r="LAR77" s="117"/>
      <c r="LAS77" s="117"/>
      <c r="LAT77" s="117"/>
      <c r="LAU77" s="117"/>
      <c r="LAV77" s="117"/>
      <c r="LAW77" s="117"/>
      <c r="LAX77" s="117"/>
      <c r="LAY77" s="117"/>
      <c r="LAZ77" s="117"/>
      <c r="LBA77" s="117"/>
      <c r="LBB77" s="117"/>
      <c r="LBC77" s="117"/>
      <c r="LBD77" s="117"/>
      <c r="LBE77" s="117"/>
      <c r="LBF77" s="117"/>
      <c r="LBG77" s="117"/>
      <c r="LBH77" s="117"/>
      <c r="LBI77" s="117"/>
      <c r="LBJ77" s="117"/>
      <c r="LBK77" s="117"/>
      <c r="LBL77" s="117"/>
      <c r="LBM77" s="117"/>
      <c r="LBN77" s="117"/>
      <c r="LBO77" s="117"/>
      <c r="LBP77" s="117"/>
      <c r="LBQ77" s="117"/>
      <c r="LBR77" s="117"/>
      <c r="LBS77" s="117"/>
      <c r="LBT77" s="117"/>
      <c r="LBU77" s="117"/>
      <c r="LBV77" s="117"/>
      <c r="LBW77" s="117"/>
      <c r="LBX77" s="117"/>
      <c r="LBY77" s="117"/>
      <c r="LBZ77" s="117"/>
      <c r="LCA77" s="117"/>
      <c r="LCB77" s="117"/>
      <c r="LCC77" s="117"/>
      <c r="LCD77" s="117"/>
      <c r="LCE77" s="117"/>
      <c r="LCF77" s="117"/>
      <c r="LCG77" s="117"/>
      <c r="LCH77" s="117"/>
      <c r="LCI77" s="117"/>
      <c r="LCJ77" s="117"/>
      <c r="LCK77" s="117"/>
      <c r="LCL77" s="117"/>
      <c r="LCM77" s="117"/>
      <c r="LCN77" s="117"/>
      <c r="LCO77" s="117"/>
      <c r="LCP77" s="117"/>
      <c r="LCQ77" s="117"/>
      <c r="LCR77" s="117"/>
      <c r="LCS77" s="117"/>
      <c r="LCT77" s="117"/>
      <c r="LCU77" s="117"/>
      <c r="LCV77" s="117"/>
      <c r="LCW77" s="117"/>
      <c r="LCX77" s="117"/>
      <c r="LCY77" s="117"/>
      <c r="LCZ77" s="117"/>
      <c r="LDA77" s="117"/>
      <c r="LDB77" s="117"/>
      <c r="LDC77" s="117"/>
      <c r="LDD77" s="117"/>
      <c r="LDE77" s="117"/>
      <c r="LDF77" s="117"/>
      <c r="LDG77" s="117"/>
      <c r="LDH77" s="117"/>
      <c r="LDI77" s="117"/>
      <c r="LDJ77" s="117"/>
      <c r="LDK77" s="117"/>
      <c r="LDL77" s="117"/>
      <c r="LDM77" s="117"/>
      <c r="LDN77" s="117"/>
      <c r="LDO77" s="117"/>
      <c r="LDP77" s="117"/>
      <c r="LDQ77" s="117"/>
      <c r="LDR77" s="117"/>
      <c r="LDS77" s="117"/>
      <c r="LDT77" s="117"/>
      <c r="LDU77" s="117"/>
      <c r="LDV77" s="117"/>
      <c r="LDW77" s="117"/>
      <c r="LDX77" s="117"/>
      <c r="LDY77" s="117"/>
      <c r="LDZ77" s="117"/>
      <c r="LEA77" s="117"/>
      <c r="LEB77" s="117"/>
      <c r="LEC77" s="117"/>
      <c r="LED77" s="117"/>
      <c r="LEE77" s="117"/>
      <c r="LEF77" s="117"/>
      <c r="LEG77" s="117"/>
      <c r="LEH77" s="117"/>
      <c r="LEI77" s="117"/>
      <c r="LEJ77" s="117"/>
      <c r="LEK77" s="117"/>
      <c r="LEL77" s="117"/>
      <c r="LEM77" s="117"/>
      <c r="LEN77" s="117"/>
      <c r="LEO77" s="117"/>
      <c r="LEP77" s="117"/>
      <c r="LEQ77" s="117"/>
      <c r="LER77" s="117"/>
      <c r="LES77" s="117"/>
      <c r="LET77" s="117"/>
      <c r="LEU77" s="117"/>
      <c r="LEV77" s="117"/>
      <c r="LEW77" s="117"/>
      <c r="LEX77" s="117"/>
      <c r="LEY77" s="117"/>
      <c r="LEZ77" s="117"/>
      <c r="LFA77" s="117"/>
      <c r="LFB77" s="117"/>
      <c r="LFC77" s="117"/>
      <c r="LFD77" s="117"/>
      <c r="LFE77" s="117"/>
      <c r="LFF77" s="117"/>
      <c r="LFG77" s="117"/>
      <c r="LFH77" s="117"/>
      <c r="LFI77" s="117"/>
      <c r="LFJ77" s="117"/>
      <c r="LFK77" s="117"/>
      <c r="LFL77" s="117"/>
      <c r="LFM77" s="117"/>
      <c r="LFN77" s="117"/>
      <c r="LFO77" s="117"/>
      <c r="LFP77" s="117"/>
      <c r="LFQ77" s="117"/>
      <c r="LFR77" s="117"/>
      <c r="LFS77" s="117"/>
      <c r="LFT77" s="117"/>
      <c r="LFU77" s="117"/>
      <c r="LFV77" s="117"/>
      <c r="LFW77" s="117"/>
      <c r="LFX77" s="117"/>
      <c r="LFY77" s="117"/>
      <c r="LFZ77" s="117"/>
      <c r="LGA77" s="117"/>
      <c r="LGB77" s="117"/>
      <c r="LGC77" s="117"/>
      <c r="LGD77" s="117"/>
      <c r="LGE77" s="117"/>
      <c r="LGF77" s="117"/>
      <c r="LGG77" s="117"/>
      <c r="LGH77" s="117"/>
      <c r="LGI77" s="117"/>
      <c r="LGJ77" s="117"/>
      <c r="LGK77" s="117"/>
      <c r="LGL77" s="117"/>
      <c r="LGM77" s="117"/>
      <c r="LGN77" s="117"/>
      <c r="LGO77" s="117"/>
      <c r="LGP77" s="117"/>
      <c r="LGQ77" s="117"/>
      <c r="LGR77" s="117"/>
      <c r="LGS77" s="117"/>
      <c r="LGT77" s="117"/>
      <c r="LGU77" s="117"/>
      <c r="LGV77" s="117"/>
      <c r="LGW77" s="117"/>
      <c r="LGX77" s="117"/>
      <c r="LGY77" s="117"/>
      <c r="LGZ77" s="117"/>
      <c r="LHA77" s="117"/>
      <c r="LHB77" s="117"/>
      <c r="LHC77" s="117"/>
      <c r="LHD77" s="117"/>
      <c r="LHE77" s="117"/>
      <c r="LHF77" s="117"/>
      <c r="LHG77" s="117"/>
      <c r="LHH77" s="117"/>
      <c r="LHI77" s="117"/>
      <c r="LHJ77" s="117"/>
      <c r="LHK77" s="117"/>
      <c r="LHL77" s="117"/>
      <c r="LHM77" s="117"/>
      <c r="LHN77" s="117"/>
      <c r="LHO77" s="117"/>
      <c r="LHP77" s="117"/>
      <c r="LHQ77" s="117"/>
      <c r="LHR77" s="117"/>
      <c r="LHS77" s="117"/>
      <c r="LHT77" s="117"/>
      <c r="LHU77" s="117"/>
      <c r="LHV77" s="117"/>
      <c r="LHW77" s="117"/>
      <c r="LHX77" s="117"/>
      <c r="LHY77" s="117"/>
      <c r="LHZ77" s="117"/>
      <c r="LIA77" s="117"/>
      <c r="LIB77" s="117"/>
      <c r="LIC77" s="117"/>
      <c r="LID77" s="117"/>
      <c r="LIE77" s="117"/>
      <c r="LIF77" s="117"/>
      <c r="LIG77" s="117"/>
      <c r="LIH77" s="117"/>
      <c r="LII77" s="117"/>
      <c r="LIJ77" s="117"/>
      <c r="LIK77" s="117"/>
      <c r="LIL77" s="117"/>
      <c r="LIM77" s="117"/>
      <c r="LIN77" s="117"/>
      <c r="LIO77" s="117"/>
      <c r="LIP77" s="117"/>
      <c r="LIQ77" s="117"/>
      <c r="LIR77" s="117"/>
      <c r="LIS77" s="117"/>
      <c r="LIT77" s="117"/>
      <c r="LIU77" s="117"/>
      <c r="LIV77" s="117"/>
      <c r="LIW77" s="117"/>
      <c r="LIX77" s="117"/>
      <c r="LIY77" s="117"/>
      <c r="LIZ77" s="117"/>
      <c r="LJA77" s="117"/>
      <c r="LJB77" s="117"/>
      <c r="LJC77" s="117"/>
      <c r="LJD77" s="117"/>
      <c r="LJE77" s="117"/>
      <c r="LJF77" s="117"/>
      <c r="LJG77" s="117"/>
      <c r="LJH77" s="117"/>
      <c r="LJI77" s="117"/>
      <c r="LJJ77" s="117"/>
      <c r="LJK77" s="117"/>
      <c r="LJL77" s="117"/>
      <c r="LJM77" s="117"/>
      <c r="LJN77" s="117"/>
      <c r="LJO77" s="117"/>
      <c r="LJP77" s="117"/>
      <c r="LJQ77" s="117"/>
      <c r="LJR77" s="117"/>
      <c r="LJS77" s="117"/>
      <c r="LJT77" s="117"/>
      <c r="LJU77" s="117"/>
      <c r="LJV77" s="117"/>
      <c r="LJW77" s="117"/>
      <c r="LJX77" s="117"/>
      <c r="LJY77" s="117"/>
      <c r="LJZ77" s="117"/>
      <c r="LKA77" s="117"/>
      <c r="LKB77" s="117"/>
      <c r="LKC77" s="117"/>
      <c r="LKD77" s="117"/>
      <c r="LKE77" s="117"/>
      <c r="LKF77" s="117"/>
      <c r="LKG77" s="117"/>
      <c r="LKH77" s="117"/>
      <c r="LKI77" s="117"/>
      <c r="LKJ77" s="117"/>
      <c r="LKK77" s="117"/>
      <c r="LKL77" s="117"/>
      <c r="LKM77" s="117"/>
      <c r="LKN77" s="117"/>
      <c r="LKO77" s="117"/>
      <c r="LKP77" s="117"/>
      <c r="LKQ77" s="117"/>
      <c r="LKR77" s="117"/>
      <c r="LKS77" s="117"/>
      <c r="LKT77" s="117"/>
      <c r="LKU77" s="117"/>
      <c r="LKV77" s="117"/>
      <c r="LKW77" s="117"/>
      <c r="LKX77" s="117"/>
      <c r="LKY77" s="117"/>
      <c r="LKZ77" s="117"/>
      <c r="LLA77" s="117"/>
      <c r="LLB77" s="117"/>
      <c r="LLC77" s="117"/>
      <c r="LLD77" s="117"/>
      <c r="LLE77" s="117"/>
      <c r="LLF77" s="117"/>
      <c r="LLG77" s="117"/>
      <c r="LLH77" s="117"/>
      <c r="LLI77" s="117"/>
      <c r="LLJ77" s="117"/>
      <c r="LLK77" s="117"/>
      <c r="LLL77" s="117"/>
      <c r="LLM77" s="117"/>
      <c r="LLN77" s="117"/>
      <c r="LLO77" s="117"/>
      <c r="LLP77" s="117"/>
      <c r="LLQ77" s="117"/>
      <c r="LLR77" s="117"/>
      <c r="LLS77" s="117"/>
      <c r="LLT77" s="117"/>
      <c r="LLU77" s="117"/>
      <c r="LLV77" s="117"/>
      <c r="LLW77" s="117"/>
      <c r="LLX77" s="117"/>
      <c r="LLY77" s="117"/>
      <c r="LLZ77" s="117"/>
      <c r="LMA77" s="117"/>
      <c r="LMB77" s="117"/>
      <c r="LMC77" s="117"/>
      <c r="LMD77" s="117"/>
      <c r="LME77" s="117"/>
      <c r="LMF77" s="117"/>
      <c r="LMG77" s="117"/>
      <c r="LMH77" s="117"/>
      <c r="LMI77" s="117"/>
      <c r="LMJ77" s="117"/>
      <c r="LMK77" s="117"/>
      <c r="LML77" s="117"/>
      <c r="LMM77" s="117"/>
      <c r="LMN77" s="117"/>
      <c r="LMO77" s="117"/>
      <c r="LMP77" s="117"/>
      <c r="LMQ77" s="117"/>
      <c r="LMR77" s="117"/>
      <c r="LMS77" s="117"/>
      <c r="LMT77" s="117"/>
      <c r="LMU77" s="117"/>
      <c r="LMV77" s="117"/>
      <c r="LMW77" s="117"/>
      <c r="LMX77" s="117"/>
      <c r="LMY77" s="117"/>
      <c r="LMZ77" s="117"/>
      <c r="LNA77" s="117"/>
      <c r="LNB77" s="117"/>
      <c r="LNC77" s="117"/>
      <c r="LND77" s="117"/>
      <c r="LNE77" s="117"/>
      <c r="LNF77" s="117"/>
      <c r="LNG77" s="117"/>
      <c r="LNH77" s="117"/>
      <c r="LNI77" s="117"/>
      <c r="LNJ77" s="117"/>
      <c r="LNK77" s="117"/>
      <c r="LNL77" s="117"/>
      <c r="LNM77" s="117"/>
      <c r="LNN77" s="117"/>
      <c r="LNO77" s="117"/>
      <c r="LNP77" s="117"/>
      <c r="LNQ77" s="117"/>
      <c r="LNR77" s="117"/>
      <c r="LNS77" s="117"/>
      <c r="LNT77" s="117"/>
      <c r="LNU77" s="117"/>
      <c r="LNV77" s="117"/>
      <c r="LNW77" s="117"/>
      <c r="LNX77" s="117"/>
      <c r="LNY77" s="117"/>
      <c r="LNZ77" s="117"/>
      <c r="LOA77" s="117"/>
      <c r="LOB77" s="117"/>
      <c r="LOC77" s="117"/>
      <c r="LOD77" s="117"/>
      <c r="LOE77" s="117"/>
      <c r="LOF77" s="117"/>
      <c r="LOG77" s="117"/>
      <c r="LOH77" s="117"/>
      <c r="LOI77" s="117"/>
      <c r="LOJ77" s="117"/>
      <c r="LOK77" s="117"/>
      <c r="LOL77" s="117"/>
      <c r="LOM77" s="117"/>
      <c r="LON77" s="117"/>
      <c r="LOO77" s="117"/>
      <c r="LOP77" s="117"/>
      <c r="LOQ77" s="117"/>
      <c r="LOR77" s="117"/>
      <c r="LOS77" s="117"/>
      <c r="LOT77" s="117"/>
      <c r="LOU77" s="117"/>
      <c r="LOV77" s="117"/>
      <c r="LOW77" s="117"/>
      <c r="LOX77" s="117"/>
      <c r="LOY77" s="117"/>
      <c r="LOZ77" s="117"/>
      <c r="LPA77" s="117"/>
      <c r="LPB77" s="117"/>
      <c r="LPC77" s="117"/>
      <c r="LPD77" s="117"/>
      <c r="LPE77" s="117"/>
      <c r="LPF77" s="117"/>
      <c r="LPG77" s="117"/>
      <c r="LPH77" s="117"/>
      <c r="LPI77" s="117"/>
      <c r="LPJ77" s="117"/>
      <c r="LPK77" s="117"/>
      <c r="LPL77" s="117"/>
      <c r="LPM77" s="117"/>
      <c r="LPN77" s="117"/>
      <c r="LPO77" s="117"/>
      <c r="LPP77" s="117"/>
      <c r="LPQ77" s="117"/>
      <c r="LPR77" s="117"/>
      <c r="LPS77" s="117"/>
      <c r="LPT77" s="117"/>
      <c r="LPU77" s="117"/>
      <c r="LPV77" s="117"/>
      <c r="LPW77" s="117"/>
      <c r="LPX77" s="117"/>
      <c r="LPY77" s="117"/>
      <c r="LPZ77" s="117"/>
      <c r="LQA77" s="117"/>
      <c r="LQB77" s="117"/>
      <c r="LQC77" s="117"/>
      <c r="LQD77" s="117"/>
      <c r="LQE77" s="117"/>
      <c r="LQF77" s="117"/>
      <c r="LQG77" s="117"/>
      <c r="LQH77" s="117"/>
      <c r="LQI77" s="117"/>
      <c r="LQJ77" s="117"/>
      <c r="LQK77" s="117"/>
      <c r="LQL77" s="117"/>
      <c r="LQM77" s="117"/>
      <c r="LQN77" s="117"/>
      <c r="LQO77" s="117"/>
      <c r="LQP77" s="117"/>
      <c r="LQQ77" s="117"/>
      <c r="LQR77" s="117"/>
      <c r="LQS77" s="117"/>
      <c r="LQT77" s="117"/>
      <c r="LQU77" s="117"/>
      <c r="LQV77" s="117"/>
      <c r="LQW77" s="117"/>
      <c r="LQX77" s="117"/>
      <c r="LQY77" s="117"/>
      <c r="LQZ77" s="117"/>
      <c r="LRA77" s="117"/>
      <c r="LRB77" s="117"/>
      <c r="LRC77" s="117"/>
      <c r="LRD77" s="117"/>
      <c r="LRE77" s="117"/>
      <c r="LRF77" s="117"/>
      <c r="LRG77" s="117"/>
      <c r="LRH77" s="117"/>
      <c r="LRI77" s="117"/>
      <c r="LRJ77" s="117"/>
      <c r="LRK77" s="117"/>
      <c r="LRL77" s="117"/>
      <c r="LRM77" s="117"/>
      <c r="LRN77" s="117"/>
      <c r="LRO77" s="117"/>
      <c r="LRP77" s="117"/>
      <c r="LRQ77" s="117"/>
      <c r="LRR77" s="117"/>
      <c r="LRS77" s="117"/>
      <c r="LRT77" s="117"/>
      <c r="LRU77" s="117"/>
      <c r="LRV77" s="117"/>
      <c r="LRW77" s="117"/>
      <c r="LRX77" s="117"/>
      <c r="LRY77" s="117"/>
      <c r="LRZ77" s="117"/>
      <c r="LSA77" s="117"/>
      <c r="LSB77" s="117"/>
      <c r="LSC77" s="117"/>
      <c r="LSD77" s="117"/>
      <c r="LSE77" s="117"/>
      <c r="LSF77" s="117"/>
      <c r="LSG77" s="117"/>
      <c r="LSH77" s="117"/>
      <c r="LSI77" s="117"/>
      <c r="LSJ77" s="117"/>
      <c r="LSK77" s="117"/>
      <c r="LSL77" s="117"/>
      <c r="LSM77" s="117"/>
      <c r="LSN77" s="117"/>
      <c r="LSO77" s="117"/>
      <c r="LSP77" s="117"/>
      <c r="LSQ77" s="117"/>
      <c r="LSR77" s="117"/>
      <c r="LSS77" s="117"/>
      <c r="LST77" s="117"/>
      <c r="LSU77" s="117"/>
      <c r="LSV77" s="117"/>
      <c r="LSW77" s="117"/>
      <c r="LSX77" s="117"/>
      <c r="LSY77" s="117"/>
      <c r="LSZ77" s="117"/>
      <c r="LTA77" s="117"/>
      <c r="LTB77" s="117"/>
      <c r="LTC77" s="117"/>
      <c r="LTD77" s="117"/>
      <c r="LTE77" s="117"/>
      <c r="LTF77" s="117"/>
      <c r="LTG77" s="117"/>
      <c r="LTH77" s="117"/>
      <c r="LTI77" s="117"/>
      <c r="LTJ77" s="117"/>
      <c r="LTK77" s="117"/>
      <c r="LTL77" s="117"/>
      <c r="LTM77" s="117"/>
      <c r="LTN77" s="117"/>
      <c r="LTO77" s="117"/>
      <c r="LTP77" s="117"/>
      <c r="LTQ77" s="117"/>
      <c r="LTR77" s="117"/>
      <c r="LTS77" s="117"/>
      <c r="LTT77" s="117"/>
      <c r="LTU77" s="117"/>
      <c r="LTV77" s="117"/>
      <c r="LTW77" s="117"/>
      <c r="LTX77" s="117"/>
      <c r="LTY77" s="117"/>
      <c r="LTZ77" s="117"/>
      <c r="LUA77" s="117"/>
      <c r="LUB77" s="117"/>
      <c r="LUC77" s="117"/>
      <c r="LUD77" s="117"/>
      <c r="LUE77" s="117"/>
      <c r="LUF77" s="117"/>
      <c r="LUG77" s="117"/>
      <c r="LUH77" s="117"/>
      <c r="LUI77" s="117"/>
      <c r="LUJ77" s="117"/>
      <c r="LUK77" s="117"/>
      <c r="LUL77" s="117"/>
      <c r="LUM77" s="117"/>
      <c r="LUN77" s="117"/>
      <c r="LUO77" s="117"/>
      <c r="LUP77" s="117"/>
      <c r="LUQ77" s="117"/>
      <c r="LUR77" s="117"/>
      <c r="LUS77" s="117"/>
      <c r="LUT77" s="117"/>
      <c r="LUU77" s="117"/>
      <c r="LUV77" s="117"/>
      <c r="LUW77" s="117"/>
      <c r="LUX77" s="117"/>
      <c r="LUY77" s="117"/>
      <c r="LUZ77" s="117"/>
      <c r="LVA77" s="117"/>
      <c r="LVB77" s="117"/>
      <c r="LVC77" s="117"/>
      <c r="LVD77" s="117"/>
      <c r="LVE77" s="117"/>
      <c r="LVF77" s="117"/>
      <c r="LVG77" s="117"/>
      <c r="LVH77" s="117"/>
      <c r="LVI77" s="117"/>
      <c r="LVJ77" s="117"/>
      <c r="LVK77" s="117"/>
      <c r="LVL77" s="117"/>
      <c r="LVM77" s="117"/>
      <c r="LVN77" s="117"/>
      <c r="LVO77" s="117"/>
      <c r="LVP77" s="117"/>
      <c r="LVQ77" s="117"/>
      <c r="LVR77" s="117"/>
      <c r="LVS77" s="117"/>
      <c r="LVT77" s="117"/>
      <c r="LVU77" s="117"/>
      <c r="LVV77" s="117"/>
      <c r="LVW77" s="117"/>
      <c r="LVX77" s="117"/>
      <c r="LVY77" s="117"/>
      <c r="LVZ77" s="117"/>
      <c r="LWA77" s="117"/>
      <c r="LWB77" s="117"/>
      <c r="LWC77" s="117"/>
      <c r="LWD77" s="117"/>
      <c r="LWE77" s="117"/>
      <c r="LWF77" s="117"/>
      <c r="LWG77" s="117"/>
      <c r="LWH77" s="117"/>
      <c r="LWI77" s="117"/>
      <c r="LWJ77" s="117"/>
      <c r="LWK77" s="117"/>
      <c r="LWL77" s="117"/>
      <c r="LWM77" s="117"/>
      <c r="LWN77" s="117"/>
      <c r="LWO77" s="117"/>
      <c r="LWP77" s="117"/>
      <c r="LWQ77" s="117"/>
      <c r="LWR77" s="117"/>
      <c r="LWS77" s="117"/>
      <c r="LWT77" s="117"/>
      <c r="LWU77" s="117"/>
      <c r="LWV77" s="117"/>
      <c r="LWW77" s="117"/>
      <c r="LWX77" s="117"/>
      <c r="LWY77" s="117"/>
      <c r="LWZ77" s="117"/>
      <c r="LXA77" s="117"/>
      <c r="LXB77" s="117"/>
      <c r="LXC77" s="117"/>
      <c r="LXD77" s="117"/>
      <c r="LXE77" s="117"/>
      <c r="LXF77" s="117"/>
      <c r="LXG77" s="117"/>
      <c r="LXH77" s="117"/>
      <c r="LXI77" s="117"/>
      <c r="LXJ77" s="117"/>
      <c r="LXK77" s="117"/>
      <c r="LXL77" s="117"/>
      <c r="LXM77" s="117"/>
      <c r="LXN77" s="117"/>
      <c r="LXO77" s="117"/>
      <c r="LXP77" s="117"/>
      <c r="LXQ77" s="117"/>
      <c r="LXR77" s="117"/>
      <c r="LXS77" s="117"/>
      <c r="LXT77" s="117"/>
      <c r="LXU77" s="117"/>
      <c r="LXV77" s="117"/>
      <c r="LXW77" s="117"/>
      <c r="LXX77" s="117"/>
      <c r="LXY77" s="117"/>
      <c r="LXZ77" s="117"/>
      <c r="LYA77" s="117"/>
      <c r="LYB77" s="117"/>
      <c r="LYC77" s="117"/>
      <c r="LYD77" s="117"/>
      <c r="LYE77" s="117"/>
      <c r="LYF77" s="117"/>
      <c r="LYG77" s="117"/>
      <c r="LYH77" s="117"/>
      <c r="LYI77" s="117"/>
      <c r="LYJ77" s="117"/>
      <c r="LYK77" s="117"/>
      <c r="LYL77" s="117"/>
      <c r="LYM77" s="117"/>
      <c r="LYN77" s="117"/>
      <c r="LYO77" s="117"/>
      <c r="LYP77" s="117"/>
      <c r="LYQ77" s="117"/>
      <c r="LYR77" s="117"/>
      <c r="LYS77" s="117"/>
      <c r="LYT77" s="117"/>
      <c r="LYU77" s="117"/>
      <c r="LYV77" s="117"/>
      <c r="LYW77" s="117"/>
      <c r="LYX77" s="117"/>
      <c r="LYY77" s="117"/>
      <c r="LYZ77" s="117"/>
      <c r="LZA77" s="117"/>
      <c r="LZB77" s="117"/>
      <c r="LZC77" s="117"/>
      <c r="LZD77" s="117"/>
      <c r="LZE77" s="117"/>
      <c r="LZF77" s="117"/>
      <c r="LZG77" s="117"/>
      <c r="LZH77" s="117"/>
      <c r="LZI77" s="117"/>
      <c r="LZJ77" s="117"/>
      <c r="LZK77" s="117"/>
      <c r="LZL77" s="117"/>
      <c r="LZM77" s="117"/>
      <c r="LZN77" s="117"/>
      <c r="LZO77" s="117"/>
      <c r="LZP77" s="117"/>
      <c r="LZQ77" s="117"/>
      <c r="LZR77" s="117"/>
      <c r="LZS77" s="117"/>
      <c r="LZT77" s="117"/>
      <c r="LZU77" s="117"/>
      <c r="LZV77" s="117"/>
      <c r="LZW77" s="117"/>
      <c r="LZX77" s="117"/>
      <c r="LZY77" s="117"/>
      <c r="LZZ77" s="117"/>
      <c r="MAA77" s="117"/>
      <c r="MAB77" s="117"/>
      <c r="MAC77" s="117"/>
      <c r="MAD77" s="117"/>
      <c r="MAE77" s="117"/>
      <c r="MAF77" s="117"/>
      <c r="MAG77" s="117"/>
      <c r="MAH77" s="117"/>
      <c r="MAI77" s="117"/>
      <c r="MAJ77" s="117"/>
      <c r="MAK77" s="117"/>
      <c r="MAL77" s="117"/>
      <c r="MAM77" s="117"/>
      <c r="MAN77" s="117"/>
      <c r="MAO77" s="117"/>
      <c r="MAP77" s="117"/>
      <c r="MAQ77" s="117"/>
      <c r="MAR77" s="117"/>
      <c r="MAS77" s="117"/>
      <c r="MAT77" s="117"/>
      <c r="MAU77" s="117"/>
      <c r="MAV77" s="117"/>
      <c r="MAW77" s="117"/>
      <c r="MAX77" s="117"/>
      <c r="MAY77" s="117"/>
      <c r="MAZ77" s="117"/>
      <c r="MBA77" s="117"/>
      <c r="MBB77" s="117"/>
      <c r="MBC77" s="117"/>
      <c r="MBD77" s="117"/>
      <c r="MBE77" s="117"/>
      <c r="MBF77" s="117"/>
      <c r="MBG77" s="117"/>
      <c r="MBH77" s="117"/>
      <c r="MBI77" s="117"/>
      <c r="MBJ77" s="117"/>
      <c r="MBK77" s="117"/>
      <c r="MBL77" s="117"/>
      <c r="MBM77" s="117"/>
      <c r="MBN77" s="117"/>
      <c r="MBO77" s="117"/>
      <c r="MBP77" s="117"/>
      <c r="MBQ77" s="117"/>
      <c r="MBR77" s="117"/>
      <c r="MBS77" s="117"/>
      <c r="MBT77" s="117"/>
      <c r="MBU77" s="117"/>
      <c r="MBV77" s="117"/>
      <c r="MBW77" s="117"/>
      <c r="MBX77" s="117"/>
      <c r="MBY77" s="117"/>
      <c r="MBZ77" s="117"/>
      <c r="MCA77" s="117"/>
      <c r="MCB77" s="117"/>
      <c r="MCC77" s="117"/>
      <c r="MCD77" s="117"/>
      <c r="MCE77" s="117"/>
      <c r="MCF77" s="117"/>
      <c r="MCG77" s="117"/>
      <c r="MCH77" s="117"/>
      <c r="MCI77" s="117"/>
      <c r="MCJ77" s="117"/>
      <c r="MCK77" s="117"/>
      <c r="MCL77" s="117"/>
      <c r="MCM77" s="117"/>
      <c r="MCN77" s="117"/>
      <c r="MCO77" s="117"/>
      <c r="MCP77" s="117"/>
      <c r="MCQ77" s="117"/>
      <c r="MCR77" s="117"/>
      <c r="MCS77" s="117"/>
      <c r="MCT77" s="117"/>
      <c r="MCU77" s="117"/>
      <c r="MCV77" s="117"/>
      <c r="MCW77" s="117"/>
      <c r="MCX77" s="117"/>
      <c r="MCY77" s="117"/>
      <c r="MCZ77" s="117"/>
      <c r="MDA77" s="117"/>
      <c r="MDB77" s="117"/>
      <c r="MDC77" s="117"/>
      <c r="MDD77" s="117"/>
      <c r="MDE77" s="117"/>
      <c r="MDF77" s="117"/>
      <c r="MDG77" s="117"/>
      <c r="MDH77" s="117"/>
      <c r="MDI77" s="117"/>
      <c r="MDJ77" s="117"/>
      <c r="MDK77" s="117"/>
      <c r="MDL77" s="117"/>
      <c r="MDM77" s="117"/>
      <c r="MDN77" s="117"/>
      <c r="MDO77" s="117"/>
      <c r="MDP77" s="117"/>
      <c r="MDQ77" s="117"/>
      <c r="MDR77" s="117"/>
      <c r="MDS77" s="117"/>
      <c r="MDT77" s="117"/>
      <c r="MDU77" s="117"/>
      <c r="MDV77" s="117"/>
      <c r="MDW77" s="117"/>
      <c r="MDX77" s="117"/>
      <c r="MDY77" s="117"/>
      <c r="MDZ77" s="117"/>
      <c r="MEA77" s="117"/>
      <c r="MEB77" s="117"/>
      <c r="MEC77" s="117"/>
      <c r="MED77" s="117"/>
      <c r="MEE77" s="117"/>
      <c r="MEF77" s="117"/>
      <c r="MEG77" s="117"/>
      <c r="MEH77" s="117"/>
      <c r="MEI77" s="117"/>
      <c r="MEJ77" s="117"/>
      <c r="MEK77" s="117"/>
      <c r="MEL77" s="117"/>
      <c r="MEM77" s="117"/>
      <c r="MEN77" s="117"/>
      <c r="MEO77" s="117"/>
      <c r="MEP77" s="117"/>
      <c r="MEQ77" s="117"/>
      <c r="MER77" s="117"/>
      <c r="MES77" s="117"/>
      <c r="MET77" s="117"/>
      <c r="MEU77" s="117"/>
      <c r="MEV77" s="117"/>
      <c r="MEW77" s="117"/>
      <c r="MEX77" s="117"/>
      <c r="MEY77" s="117"/>
      <c r="MEZ77" s="117"/>
      <c r="MFA77" s="117"/>
      <c r="MFB77" s="117"/>
      <c r="MFC77" s="117"/>
      <c r="MFD77" s="117"/>
      <c r="MFE77" s="117"/>
      <c r="MFF77" s="117"/>
      <c r="MFG77" s="117"/>
      <c r="MFH77" s="117"/>
      <c r="MFI77" s="117"/>
      <c r="MFJ77" s="117"/>
      <c r="MFK77" s="117"/>
      <c r="MFL77" s="117"/>
      <c r="MFM77" s="117"/>
      <c r="MFN77" s="117"/>
      <c r="MFO77" s="117"/>
      <c r="MFP77" s="117"/>
      <c r="MFQ77" s="117"/>
      <c r="MFR77" s="117"/>
      <c r="MFS77" s="117"/>
      <c r="MFT77" s="117"/>
      <c r="MFU77" s="117"/>
      <c r="MFV77" s="117"/>
      <c r="MFW77" s="117"/>
      <c r="MFX77" s="117"/>
      <c r="MFY77" s="117"/>
      <c r="MFZ77" s="117"/>
      <c r="MGA77" s="117"/>
      <c r="MGB77" s="117"/>
      <c r="MGC77" s="117"/>
      <c r="MGD77" s="117"/>
      <c r="MGE77" s="117"/>
      <c r="MGF77" s="117"/>
      <c r="MGG77" s="117"/>
      <c r="MGH77" s="117"/>
      <c r="MGI77" s="117"/>
      <c r="MGJ77" s="117"/>
      <c r="MGK77" s="117"/>
      <c r="MGL77" s="117"/>
      <c r="MGM77" s="117"/>
      <c r="MGN77" s="117"/>
      <c r="MGO77" s="117"/>
      <c r="MGP77" s="117"/>
      <c r="MGQ77" s="117"/>
      <c r="MGR77" s="117"/>
      <c r="MGS77" s="117"/>
      <c r="MGT77" s="117"/>
      <c r="MGU77" s="117"/>
      <c r="MGV77" s="117"/>
      <c r="MGW77" s="117"/>
      <c r="MGX77" s="117"/>
      <c r="MGY77" s="117"/>
      <c r="MGZ77" s="117"/>
      <c r="MHA77" s="117"/>
      <c r="MHB77" s="117"/>
      <c r="MHC77" s="117"/>
      <c r="MHD77" s="117"/>
      <c r="MHE77" s="117"/>
      <c r="MHF77" s="117"/>
      <c r="MHG77" s="117"/>
      <c r="MHH77" s="117"/>
      <c r="MHI77" s="117"/>
      <c r="MHJ77" s="117"/>
      <c r="MHK77" s="117"/>
      <c r="MHL77" s="117"/>
      <c r="MHM77" s="117"/>
      <c r="MHN77" s="117"/>
      <c r="MHO77" s="117"/>
      <c r="MHP77" s="117"/>
      <c r="MHQ77" s="117"/>
      <c r="MHR77" s="117"/>
      <c r="MHS77" s="117"/>
      <c r="MHT77" s="117"/>
      <c r="MHU77" s="117"/>
      <c r="MHV77" s="117"/>
      <c r="MHW77" s="117"/>
      <c r="MHX77" s="117"/>
      <c r="MHY77" s="117"/>
      <c r="MHZ77" s="117"/>
      <c r="MIA77" s="117"/>
      <c r="MIB77" s="117"/>
      <c r="MIC77" s="117"/>
      <c r="MID77" s="117"/>
      <c r="MIE77" s="117"/>
      <c r="MIF77" s="117"/>
      <c r="MIG77" s="117"/>
      <c r="MIH77" s="117"/>
      <c r="MII77" s="117"/>
      <c r="MIJ77" s="117"/>
      <c r="MIK77" s="117"/>
      <c r="MIL77" s="117"/>
      <c r="MIM77" s="117"/>
      <c r="MIN77" s="117"/>
      <c r="MIO77" s="117"/>
      <c r="MIP77" s="117"/>
      <c r="MIQ77" s="117"/>
      <c r="MIR77" s="117"/>
      <c r="MIS77" s="117"/>
      <c r="MIT77" s="117"/>
      <c r="MIU77" s="117"/>
      <c r="MIV77" s="117"/>
      <c r="MIW77" s="117"/>
      <c r="MIX77" s="117"/>
      <c r="MIY77" s="117"/>
      <c r="MIZ77" s="117"/>
      <c r="MJA77" s="117"/>
      <c r="MJB77" s="117"/>
      <c r="MJC77" s="117"/>
      <c r="MJD77" s="117"/>
      <c r="MJE77" s="117"/>
      <c r="MJF77" s="117"/>
      <c r="MJG77" s="117"/>
      <c r="MJH77" s="117"/>
      <c r="MJI77" s="117"/>
      <c r="MJJ77" s="117"/>
      <c r="MJK77" s="117"/>
      <c r="MJL77" s="117"/>
      <c r="MJM77" s="117"/>
      <c r="MJN77" s="117"/>
      <c r="MJO77" s="117"/>
      <c r="MJP77" s="117"/>
      <c r="MJQ77" s="117"/>
      <c r="MJR77" s="117"/>
      <c r="MJS77" s="117"/>
      <c r="MJT77" s="117"/>
      <c r="MJU77" s="117"/>
      <c r="MJV77" s="117"/>
      <c r="MJW77" s="117"/>
      <c r="MJX77" s="117"/>
      <c r="MJY77" s="117"/>
      <c r="MJZ77" s="117"/>
      <c r="MKA77" s="117"/>
      <c r="MKB77" s="117"/>
      <c r="MKC77" s="117"/>
      <c r="MKD77" s="117"/>
      <c r="MKE77" s="117"/>
      <c r="MKF77" s="117"/>
      <c r="MKG77" s="117"/>
      <c r="MKH77" s="117"/>
      <c r="MKI77" s="117"/>
      <c r="MKJ77" s="117"/>
      <c r="MKK77" s="117"/>
      <c r="MKL77" s="117"/>
      <c r="MKM77" s="117"/>
      <c r="MKN77" s="117"/>
      <c r="MKO77" s="117"/>
      <c r="MKP77" s="117"/>
      <c r="MKQ77" s="117"/>
      <c r="MKR77" s="117"/>
      <c r="MKS77" s="117"/>
      <c r="MKT77" s="117"/>
      <c r="MKU77" s="117"/>
      <c r="MKV77" s="117"/>
      <c r="MKW77" s="117"/>
      <c r="MKX77" s="117"/>
      <c r="MKY77" s="117"/>
      <c r="MKZ77" s="117"/>
      <c r="MLA77" s="117"/>
      <c r="MLB77" s="117"/>
      <c r="MLC77" s="117"/>
      <c r="MLD77" s="117"/>
      <c r="MLE77" s="117"/>
      <c r="MLF77" s="117"/>
      <c r="MLG77" s="117"/>
      <c r="MLH77" s="117"/>
      <c r="MLI77" s="117"/>
      <c r="MLJ77" s="117"/>
      <c r="MLK77" s="117"/>
      <c r="MLL77" s="117"/>
      <c r="MLM77" s="117"/>
      <c r="MLN77" s="117"/>
      <c r="MLO77" s="117"/>
      <c r="MLP77" s="117"/>
      <c r="MLQ77" s="117"/>
      <c r="MLR77" s="117"/>
      <c r="MLS77" s="117"/>
      <c r="MLT77" s="117"/>
      <c r="MLU77" s="117"/>
      <c r="MLV77" s="117"/>
      <c r="MLW77" s="117"/>
      <c r="MLX77" s="117"/>
      <c r="MLY77" s="117"/>
      <c r="MLZ77" s="117"/>
      <c r="MMA77" s="117"/>
      <c r="MMB77" s="117"/>
      <c r="MMC77" s="117"/>
      <c r="MMD77" s="117"/>
      <c r="MME77" s="117"/>
      <c r="MMF77" s="117"/>
      <c r="MMG77" s="117"/>
      <c r="MMH77" s="117"/>
      <c r="MMI77" s="117"/>
      <c r="MMJ77" s="117"/>
      <c r="MMK77" s="117"/>
      <c r="MML77" s="117"/>
      <c r="MMM77" s="117"/>
      <c r="MMN77" s="117"/>
      <c r="MMO77" s="117"/>
      <c r="MMP77" s="117"/>
      <c r="MMQ77" s="117"/>
      <c r="MMR77" s="117"/>
      <c r="MMS77" s="117"/>
      <c r="MMT77" s="117"/>
      <c r="MMU77" s="117"/>
      <c r="MMV77" s="117"/>
      <c r="MMW77" s="117"/>
      <c r="MMX77" s="117"/>
      <c r="MMY77" s="117"/>
      <c r="MMZ77" s="117"/>
      <c r="MNA77" s="117"/>
      <c r="MNB77" s="117"/>
      <c r="MNC77" s="117"/>
      <c r="MND77" s="117"/>
      <c r="MNE77" s="117"/>
      <c r="MNF77" s="117"/>
      <c r="MNG77" s="117"/>
      <c r="MNH77" s="117"/>
      <c r="MNI77" s="117"/>
      <c r="MNJ77" s="117"/>
      <c r="MNK77" s="117"/>
      <c r="MNL77" s="117"/>
      <c r="MNM77" s="117"/>
      <c r="MNN77" s="117"/>
      <c r="MNO77" s="117"/>
      <c r="MNP77" s="117"/>
      <c r="MNQ77" s="117"/>
      <c r="MNR77" s="117"/>
      <c r="MNS77" s="117"/>
      <c r="MNT77" s="117"/>
      <c r="MNU77" s="117"/>
      <c r="MNV77" s="117"/>
      <c r="MNW77" s="117"/>
      <c r="MNX77" s="117"/>
      <c r="MNY77" s="117"/>
      <c r="MNZ77" s="117"/>
      <c r="MOA77" s="117"/>
      <c r="MOB77" s="117"/>
      <c r="MOC77" s="117"/>
      <c r="MOD77" s="117"/>
      <c r="MOE77" s="117"/>
      <c r="MOF77" s="117"/>
      <c r="MOG77" s="117"/>
      <c r="MOH77" s="117"/>
      <c r="MOI77" s="117"/>
      <c r="MOJ77" s="117"/>
      <c r="MOK77" s="117"/>
      <c r="MOL77" s="117"/>
      <c r="MOM77" s="117"/>
      <c r="MON77" s="117"/>
      <c r="MOO77" s="117"/>
      <c r="MOP77" s="117"/>
      <c r="MOQ77" s="117"/>
      <c r="MOR77" s="117"/>
      <c r="MOS77" s="117"/>
      <c r="MOT77" s="117"/>
      <c r="MOU77" s="117"/>
      <c r="MOV77" s="117"/>
      <c r="MOW77" s="117"/>
      <c r="MOX77" s="117"/>
      <c r="MOY77" s="117"/>
      <c r="MOZ77" s="117"/>
      <c r="MPA77" s="117"/>
      <c r="MPB77" s="117"/>
      <c r="MPC77" s="117"/>
      <c r="MPD77" s="117"/>
      <c r="MPE77" s="117"/>
      <c r="MPF77" s="117"/>
      <c r="MPG77" s="117"/>
      <c r="MPH77" s="117"/>
      <c r="MPI77" s="117"/>
      <c r="MPJ77" s="117"/>
      <c r="MPK77" s="117"/>
      <c r="MPL77" s="117"/>
      <c r="MPM77" s="117"/>
      <c r="MPN77" s="117"/>
      <c r="MPO77" s="117"/>
      <c r="MPP77" s="117"/>
      <c r="MPQ77" s="117"/>
      <c r="MPR77" s="117"/>
      <c r="MPS77" s="117"/>
      <c r="MPT77" s="117"/>
      <c r="MPU77" s="117"/>
      <c r="MPV77" s="117"/>
      <c r="MPW77" s="117"/>
      <c r="MPX77" s="117"/>
      <c r="MPY77" s="117"/>
      <c r="MPZ77" s="117"/>
      <c r="MQA77" s="117"/>
      <c r="MQB77" s="117"/>
      <c r="MQC77" s="117"/>
      <c r="MQD77" s="117"/>
      <c r="MQE77" s="117"/>
      <c r="MQF77" s="117"/>
      <c r="MQG77" s="117"/>
      <c r="MQH77" s="117"/>
      <c r="MQI77" s="117"/>
      <c r="MQJ77" s="117"/>
      <c r="MQK77" s="117"/>
      <c r="MQL77" s="117"/>
      <c r="MQM77" s="117"/>
      <c r="MQN77" s="117"/>
      <c r="MQO77" s="117"/>
      <c r="MQP77" s="117"/>
      <c r="MQQ77" s="117"/>
      <c r="MQR77" s="117"/>
      <c r="MQS77" s="117"/>
      <c r="MQT77" s="117"/>
      <c r="MQU77" s="117"/>
      <c r="MQV77" s="117"/>
      <c r="MQW77" s="117"/>
      <c r="MQX77" s="117"/>
      <c r="MQY77" s="117"/>
      <c r="MQZ77" s="117"/>
      <c r="MRA77" s="117"/>
      <c r="MRB77" s="117"/>
      <c r="MRC77" s="117"/>
      <c r="MRD77" s="117"/>
      <c r="MRE77" s="117"/>
      <c r="MRF77" s="117"/>
      <c r="MRG77" s="117"/>
      <c r="MRH77" s="117"/>
      <c r="MRI77" s="117"/>
      <c r="MRJ77" s="117"/>
      <c r="MRK77" s="117"/>
      <c r="MRL77" s="117"/>
      <c r="MRM77" s="117"/>
      <c r="MRN77" s="117"/>
      <c r="MRO77" s="117"/>
      <c r="MRP77" s="117"/>
      <c r="MRQ77" s="117"/>
      <c r="MRR77" s="117"/>
      <c r="MRS77" s="117"/>
      <c r="MRT77" s="117"/>
      <c r="MRU77" s="117"/>
      <c r="MRV77" s="117"/>
      <c r="MRW77" s="117"/>
      <c r="MRX77" s="117"/>
      <c r="MRY77" s="117"/>
      <c r="MRZ77" s="117"/>
      <c r="MSA77" s="117"/>
      <c r="MSB77" s="117"/>
      <c r="MSC77" s="117"/>
      <c r="MSD77" s="117"/>
      <c r="MSE77" s="117"/>
      <c r="MSF77" s="117"/>
      <c r="MSG77" s="117"/>
      <c r="MSH77" s="117"/>
      <c r="MSI77" s="117"/>
      <c r="MSJ77" s="117"/>
      <c r="MSK77" s="117"/>
      <c r="MSL77" s="117"/>
      <c r="MSM77" s="117"/>
      <c r="MSN77" s="117"/>
      <c r="MSO77" s="117"/>
      <c r="MSP77" s="117"/>
      <c r="MSQ77" s="117"/>
      <c r="MSR77" s="117"/>
      <c r="MSS77" s="117"/>
      <c r="MST77" s="117"/>
      <c r="MSU77" s="117"/>
      <c r="MSV77" s="117"/>
      <c r="MSW77" s="117"/>
      <c r="MSX77" s="117"/>
      <c r="MSY77" s="117"/>
      <c r="MSZ77" s="117"/>
      <c r="MTA77" s="117"/>
      <c r="MTB77" s="117"/>
      <c r="MTC77" s="117"/>
      <c r="MTD77" s="117"/>
      <c r="MTE77" s="117"/>
      <c r="MTF77" s="117"/>
      <c r="MTG77" s="117"/>
      <c r="MTH77" s="117"/>
      <c r="MTI77" s="117"/>
      <c r="MTJ77" s="117"/>
      <c r="MTK77" s="117"/>
      <c r="MTL77" s="117"/>
      <c r="MTM77" s="117"/>
      <c r="MTN77" s="117"/>
      <c r="MTO77" s="117"/>
      <c r="MTP77" s="117"/>
      <c r="MTQ77" s="117"/>
      <c r="MTR77" s="117"/>
      <c r="MTS77" s="117"/>
      <c r="MTT77" s="117"/>
      <c r="MTU77" s="117"/>
      <c r="MTV77" s="117"/>
      <c r="MTW77" s="117"/>
      <c r="MTX77" s="117"/>
      <c r="MTY77" s="117"/>
      <c r="MTZ77" s="117"/>
      <c r="MUA77" s="117"/>
      <c r="MUB77" s="117"/>
      <c r="MUC77" s="117"/>
      <c r="MUD77" s="117"/>
      <c r="MUE77" s="117"/>
      <c r="MUF77" s="117"/>
      <c r="MUG77" s="117"/>
      <c r="MUH77" s="117"/>
      <c r="MUI77" s="117"/>
      <c r="MUJ77" s="117"/>
      <c r="MUK77" s="117"/>
      <c r="MUL77" s="117"/>
      <c r="MUM77" s="117"/>
      <c r="MUN77" s="117"/>
      <c r="MUO77" s="117"/>
      <c r="MUP77" s="117"/>
      <c r="MUQ77" s="117"/>
      <c r="MUR77" s="117"/>
      <c r="MUS77" s="117"/>
      <c r="MUT77" s="117"/>
      <c r="MUU77" s="117"/>
      <c r="MUV77" s="117"/>
      <c r="MUW77" s="117"/>
      <c r="MUX77" s="117"/>
      <c r="MUY77" s="117"/>
      <c r="MUZ77" s="117"/>
      <c r="MVA77" s="117"/>
      <c r="MVB77" s="117"/>
      <c r="MVC77" s="117"/>
      <c r="MVD77" s="117"/>
      <c r="MVE77" s="117"/>
      <c r="MVF77" s="117"/>
      <c r="MVG77" s="117"/>
      <c r="MVH77" s="117"/>
      <c r="MVI77" s="117"/>
      <c r="MVJ77" s="117"/>
      <c r="MVK77" s="117"/>
      <c r="MVL77" s="117"/>
      <c r="MVM77" s="117"/>
      <c r="MVN77" s="117"/>
      <c r="MVO77" s="117"/>
      <c r="MVP77" s="117"/>
      <c r="MVQ77" s="117"/>
      <c r="MVR77" s="117"/>
      <c r="MVS77" s="117"/>
      <c r="MVT77" s="117"/>
      <c r="MVU77" s="117"/>
      <c r="MVV77" s="117"/>
      <c r="MVW77" s="117"/>
      <c r="MVX77" s="117"/>
      <c r="MVY77" s="117"/>
      <c r="MVZ77" s="117"/>
      <c r="MWA77" s="117"/>
      <c r="MWB77" s="117"/>
      <c r="MWC77" s="117"/>
      <c r="MWD77" s="117"/>
      <c r="MWE77" s="117"/>
      <c r="MWF77" s="117"/>
      <c r="MWG77" s="117"/>
      <c r="MWH77" s="117"/>
      <c r="MWI77" s="117"/>
      <c r="MWJ77" s="117"/>
      <c r="MWK77" s="117"/>
      <c r="MWL77" s="117"/>
      <c r="MWM77" s="117"/>
      <c r="MWN77" s="117"/>
      <c r="MWO77" s="117"/>
      <c r="MWP77" s="117"/>
      <c r="MWQ77" s="117"/>
      <c r="MWR77" s="117"/>
      <c r="MWS77" s="117"/>
      <c r="MWT77" s="117"/>
      <c r="MWU77" s="117"/>
      <c r="MWV77" s="117"/>
      <c r="MWW77" s="117"/>
      <c r="MWX77" s="117"/>
      <c r="MWY77" s="117"/>
      <c r="MWZ77" s="117"/>
      <c r="MXA77" s="117"/>
      <c r="MXB77" s="117"/>
      <c r="MXC77" s="117"/>
      <c r="MXD77" s="117"/>
      <c r="MXE77" s="117"/>
      <c r="MXF77" s="117"/>
      <c r="MXG77" s="117"/>
      <c r="MXH77" s="117"/>
      <c r="MXI77" s="117"/>
      <c r="MXJ77" s="117"/>
      <c r="MXK77" s="117"/>
      <c r="MXL77" s="117"/>
      <c r="MXM77" s="117"/>
      <c r="MXN77" s="117"/>
      <c r="MXO77" s="117"/>
      <c r="MXP77" s="117"/>
      <c r="MXQ77" s="117"/>
      <c r="MXR77" s="117"/>
      <c r="MXS77" s="117"/>
      <c r="MXT77" s="117"/>
      <c r="MXU77" s="117"/>
      <c r="MXV77" s="117"/>
      <c r="MXW77" s="117"/>
      <c r="MXX77" s="117"/>
      <c r="MXY77" s="117"/>
      <c r="MXZ77" s="117"/>
      <c r="MYA77" s="117"/>
      <c r="MYB77" s="117"/>
      <c r="MYC77" s="117"/>
      <c r="MYD77" s="117"/>
      <c r="MYE77" s="117"/>
      <c r="MYF77" s="117"/>
      <c r="MYG77" s="117"/>
      <c r="MYH77" s="117"/>
      <c r="MYI77" s="117"/>
      <c r="MYJ77" s="117"/>
      <c r="MYK77" s="117"/>
      <c r="MYL77" s="117"/>
      <c r="MYM77" s="117"/>
      <c r="MYN77" s="117"/>
      <c r="MYO77" s="117"/>
      <c r="MYP77" s="117"/>
      <c r="MYQ77" s="117"/>
      <c r="MYR77" s="117"/>
      <c r="MYS77" s="117"/>
      <c r="MYT77" s="117"/>
      <c r="MYU77" s="117"/>
      <c r="MYV77" s="117"/>
      <c r="MYW77" s="117"/>
      <c r="MYX77" s="117"/>
      <c r="MYY77" s="117"/>
      <c r="MYZ77" s="117"/>
      <c r="MZA77" s="117"/>
      <c r="MZB77" s="117"/>
      <c r="MZC77" s="117"/>
      <c r="MZD77" s="117"/>
      <c r="MZE77" s="117"/>
      <c r="MZF77" s="117"/>
      <c r="MZG77" s="117"/>
      <c r="MZH77" s="117"/>
      <c r="MZI77" s="117"/>
      <c r="MZJ77" s="117"/>
      <c r="MZK77" s="117"/>
      <c r="MZL77" s="117"/>
      <c r="MZM77" s="117"/>
      <c r="MZN77" s="117"/>
      <c r="MZO77" s="117"/>
      <c r="MZP77" s="117"/>
      <c r="MZQ77" s="117"/>
      <c r="MZR77" s="117"/>
      <c r="MZS77" s="117"/>
      <c r="MZT77" s="117"/>
      <c r="MZU77" s="117"/>
      <c r="MZV77" s="117"/>
      <c r="MZW77" s="117"/>
      <c r="MZX77" s="117"/>
      <c r="MZY77" s="117"/>
      <c r="MZZ77" s="117"/>
      <c r="NAA77" s="117"/>
      <c r="NAB77" s="117"/>
      <c r="NAC77" s="117"/>
      <c r="NAD77" s="117"/>
      <c r="NAE77" s="117"/>
      <c r="NAF77" s="117"/>
      <c r="NAG77" s="117"/>
      <c r="NAH77" s="117"/>
      <c r="NAI77" s="117"/>
      <c r="NAJ77" s="117"/>
      <c r="NAK77" s="117"/>
      <c r="NAL77" s="117"/>
      <c r="NAM77" s="117"/>
      <c r="NAN77" s="117"/>
      <c r="NAO77" s="117"/>
      <c r="NAP77" s="117"/>
      <c r="NAQ77" s="117"/>
      <c r="NAR77" s="117"/>
      <c r="NAS77" s="117"/>
      <c r="NAT77" s="117"/>
      <c r="NAU77" s="117"/>
      <c r="NAV77" s="117"/>
      <c r="NAW77" s="117"/>
      <c r="NAX77" s="117"/>
      <c r="NAY77" s="117"/>
      <c r="NAZ77" s="117"/>
      <c r="NBA77" s="117"/>
      <c r="NBB77" s="117"/>
      <c r="NBC77" s="117"/>
      <c r="NBD77" s="117"/>
      <c r="NBE77" s="117"/>
      <c r="NBF77" s="117"/>
      <c r="NBG77" s="117"/>
      <c r="NBH77" s="117"/>
      <c r="NBI77" s="117"/>
      <c r="NBJ77" s="117"/>
      <c r="NBK77" s="117"/>
      <c r="NBL77" s="117"/>
      <c r="NBM77" s="117"/>
      <c r="NBN77" s="117"/>
      <c r="NBO77" s="117"/>
      <c r="NBP77" s="117"/>
      <c r="NBQ77" s="117"/>
      <c r="NBR77" s="117"/>
      <c r="NBS77" s="117"/>
      <c r="NBT77" s="117"/>
      <c r="NBU77" s="117"/>
      <c r="NBV77" s="117"/>
      <c r="NBW77" s="117"/>
      <c r="NBX77" s="117"/>
      <c r="NBY77" s="117"/>
      <c r="NBZ77" s="117"/>
      <c r="NCA77" s="117"/>
      <c r="NCB77" s="117"/>
      <c r="NCC77" s="117"/>
      <c r="NCD77" s="117"/>
      <c r="NCE77" s="117"/>
      <c r="NCF77" s="117"/>
      <c r="NCG77" s="117"/>
      <c r="NCH77" s="117"/>
      <c r="NCI77" s="117"/>
      <c r="NCJ77" s="117"/>
      <c r="NCK77" s="117"/>
      <c r="NCL77" s="117"/>
      <c r="NCM77" s="117"/>
      <c r="NCN77" s="117"/>
      <c r="NCO77" s="117"/>
      <c r="NCP77" s="117"/>
      <c r="NCQ77" s="117"/>
      <c r="NCR77" s="117"/>
      <c r="NCS77" s="117"/>
      <c r="NCT77" s="117"/>
      <c r="NCU77" s="117"/>
      <c r="NCV77" s="117"/>
      <c r="NCW77" s="117"/>
      <c r="NCX77" s="117"/>
      <c r="NCY77" s="117"/>
      <c r="NCZ77" s="117"/>
      <c r="NDA77" s="117"/>
      <c r="NDB77" s="117"/>
      <c r="NDC77" s="117"/>
      <c r="NDD77" s="117"/>
      <c r="NDE77" s="117"/>
      <c r="NDF77" s="117"/>
      <c r="NDG77" s="117"/>
      <c r="NDH77" s="117"/>
      <c r="NDI77" s="117"/>
      <c r="NDJ77" s="117"/>
      <c r="NDK77" s="117"/>
      <c r="NDL77" s="117"/>
      <c r="NDM77" s="117"/>
      <c r="NDN77" s="117"/>
      <c r="NDO77" s="117"/>
      <c r="NDP77" s="117"/>
      <c r="NDQ77" s="117"/>
      <c r="NDR77" s="117"/>
      <c r="NDS77" s="117"/>
      <c r="NDT77" s="117"/>
      <c r="NDU77" s="117"/>
      <c r="NDV77" s="117"/>
      <c r="NDW77" s="117"/>
      <c r="NDX77" s="117"/>
      <c r="NDY77" s="117"/>
      <c r="NDZ77" s="117"/>
      <c r="NEA77" s="117"/>
      <c r="NEB77" s="117"/>
      <c r="NEC77" s="117"/>
      <c r="NED77" s="117"/>
      <c r="NEE77" s="117"/>
      <c r="NEF77" s="117"/>
      <c r="NEG77" s="117"/>
      <c r="NEH77" s="117"/>
      <c r="NEI77" s="117"/>
      <c r="NEJ77" s="117"/>
      <c r="NEK77" s="117"/>
      <c r="NEL77" s="117"/>
      <c r="NEM77" s="117"/>
      <c r="NEN77" s="117"/>
      <c r="NEO77" s="117"/>
      <c r="NEP77" s="117"/>
      <c r="NEQ77" s="117"/>
      <c r="NER77" s="117"/>
      <c r="NES77" s="117"/>
      <c r="NET77" s="117"/>
      <c r="NEU77" s="117"/>
      <c r="NEV77" s="117"/>
      <c r="NEW77" s="117"/>
      <c r="NEX77" s="117"/>
      <c r="NEY77" s="117"/>
      <c r="NEZ77" s="117"/>
      <c r="NFA77" s="117"/>
      <c r="NFB77" s="117"/>
      <c r="NFC77" s="117"/>
      <c r="NFD77" s="117"/>
      <c r="NFE77" s="117"/>
      <c r="NFF77" s="117"/>
      <c r="NFG77" s="117"/>
      <c r="NFH77" s="117"/>
      <c r="NFI77" s="117"/>
      <c r="NFJ77" s="117"/>
      <c r="NFK77" s="117"/>
      <c r="NFL77" s="117"/>
      <c r="NFM77" s="117"/>
      <c r="NFN77" s="117"/>
      <c r="NFO77" s="117"/>
      <c r="NFP77" s="117"/>
      <c r="NFQ77" s="117"/>
      <c r="NFR77" s="117"/>
      <c r="NFS77" s="117"/>
      <c r="NFT77" s="117"/>
      <c r="NFU77" s="117"/>
      <c r="NFV77" s="117"/>
      <c r="NFW77" s="117"/>
      <c r="NFX77" s="117"/>
      <c r="NFY77" s="117"/>
      <c r="NFZ77" s="117"/>
      <c r="NGA77" s="117"/>
      <c r="NGB77" s="117"/>
      <c r="NGC77" s="117"/>
      <c r="NGD77" s="117"/>
      <c r="NGE77" s="117"/>
      <c r="NGF77" s="117"/>
      <c r="NGG77" s="117"/>
      <c r="NGH77" s="117"/>
      <c r="NGI77" s="117"/>
      <c r="NGJ77" s="117"/>
      <c r="NGK77" s="117"/>
      <c r="NGL77" s="117"/>
      <c r="NGM77" s="117"/>
      <c r="NGN77" s="117"/>
      <c r="NGO77" s="117"/>
      <c r="NGP77" s="117"/>
      <c r="NGQ77" s="117"/>
      <c r="NGR77" s="117"/>
      <c r="NGS77" s="117"/>
      <c r="NGT77" s="117"/>
      <c r="NGU77" s="117"/>
      <c r="NGV77" s="117"/>
      <c r="NGW77" s="117"/>
      <c r="NGX77" s="117"/>
      <c r="NGY77" s="117"/>
      <c r="NGZ77" s="117"/>
      <c r="NHA77" s="117"/>
      <c r="NHB77" s="117"/>
      <c r="NHC77" s="117"/>
      <c r="NHD77" s="117"/>
      <c r="NHE77" s="117"/>
      <c r="NHF77" s="117"/>
      <c r="NHG77" s="117"/>
      <c r="NHH77" s="117"/>
      <c r="NHI77" s="117"/>
      <c r="NHJ77" s="117"/>
      <c r="NHK77" s="117"/>
      <c r="NHL77" s="117"/>
      <c r="NHM77" s="117"/>
      <c r="NHN77" s="117"/>
      <c r="NHO77" s="117"/>
      <c r="NHP77" s="117"/>
      <c r="NHQ77" s="117"/>
      <c r="NHR77" s="117"/>
      <c r="NHS77" s="117"/>
      <c r="NHT77" s="117"/>
      <c r="NHU77" s="117"/>
      <c r="NHV77" s="117"/>
      <c r="NHW77" s="117"/>
      <c r="NHX77" s="117"/>
      <c r="NHY77" s="117"/>
      <c r="NHZ77" s="117"/>
      <c r="NIA77" s="117"/>
      <c r="NIB77" s="117"/>
      <c r="NIC77" s="117"/>
      <c r="NID77" s="117"/>
      <c r="NIE77" s="117"/>
      <c r="NIF77" s="117"/>
      <c r="NIG77" s="117"/>
      <c r="NIH77" s="117"/>
      <c r="NII77" s="117"/>
      <c r="NIJ77" s="117"/>
      <c r="NIK77" s="117"/>
      <c r="NIL77" s="117"/>
      <c r="NIM77" s="117"/>
      <c r="NIN77" s="117"/>
      <c r="NIO77" s="117"/>
      <c r="NIP77" s="117"/>
      <c r="NIQ77" s="117"/>
      <c r="NIR77" s="117"/>
      <c r="NIS77" s="117"/>
      <c r="NIT77" s="117"/>
      <c r="NIU77" s="117"/>
      <c r="NIV77" s="117"/>
      <c r="NIW77" s="117"/>
      <c r="NIX77" s="117"/>
      <c r="NIY77" s="117"/>
      <c r="NIZ77" s="117"/>
      <c r="NJA77" s="117"/>
      <c r="NJB77" s="117"/>
      <c r="NJC77" s="117"/>
      <c r="NJD77" s="117"/>
      <c r="NJE77" s="117"/>
      <c r="NJF77" s="117"/>
      <c r="NJG77" s="117"/>
      <c r="NJH77" s="117"/>
      <c r="NJI77" s="117"/>
      <c r="NJJ77" s="117"/>
      <c r="NJK77" s="117"/>
      <c r="NJL77" s="117"/>
      <c r="NJM77" s="117"/>
      <c r="NJN77" s="117"/>
      <c r="NJO77" s="117"/>
      <c r="NJP77" s="117"/>
      <c r="NJQ77" s="117"/>
      <c r="NJR77" s="117"/>
      <c r="NJS77" s="117"/>
      <c r="NJT77" s="117"/>
      <c r="NJU77" s="117"/>
      <c r="NJV77" s="117"/>
      <c r="NJW77" s="117"/>
      <c r="NJX77" s="117"/>
      <c r="NJY77" s="117"/>
      <c r="NJZ77" s="117"/>
      <c r="NKA77" s="117"/>
      <c r="NKB77" s="117"/>
      <c r="NKC77" s="117"/>
      <c r="NKD77" s="117"/>
      <c r="NKE77" s="117"/>
      <c r="NKF77" s="117"/>
      <c r="NKG77" s="117"/>
      <c r="NKH77" s="117"/>
      <c r="NKI77" s="117"/>
      <c r="NKJ77" s="117"/>
      <c r="NKK77" s="117"/>
      <c r="NKL77" s="117"/>
      <c r="NKM77" s="117"/>
      <c r="NKN77" s="117"/>
      <c r="NKO77" s="117"/>
      <c r="NKP77" s="117"/>
      <c r="NKQ77" s="117"/>
      <c r="NKR77" s="117"/>
      <c r="NKS77" s="117"/>
      <c r="NKT77" s="117"/>
      <c r="NKU77" s="117"/>
      <c r="NKV77" s="117"/>
      <c r="NKW77" s="117"/>
      <c r="NKX77" s="117"/>
      <c r="NKY77" s="117"/>
      <c r="NKZ77" s="117"/>
      <c r="NLA77" s="117"/>
      <c r="NLB77" s="117"/>
      <c r="NLC77" s="117"/>
      <c r="NLD77" s="117"/>
      <c r="NLE77" s="117"/>
      <c r="NLF77" s="117"/>
      <c r="NLG77" s="117"/>
      <c r="NLH77" s="117"/>
      <c r="NLI77" s="117"/>
      <c r="NLJ77" s="117"/>
      <c r="NLK77" s="117"/>
      <c r="NLL77" s="117"/>
      <c r="NLM77" s="117"/>
      <c r="NLN77" s="117"/>
      <c r="NLO77" s="117"/>
      <c r="NLP77" s="117"/>
      <c r="NLQ77" s="117"/>
      <c r="NLR77" s="117"/>
      <c r="NLS77" s="117"/>
      <c r="NLT77" s="117"/>
      <c r="NLU77" s="117"/>
      <c r="NLV77" s="117"/>
      <c r="NLW77" s="117"/>
      <c r="NLX77" s="117"/>
      <c r="NLY77" s="117"/>
      <c r="NLZ77" s="117"/>
      <c r="NMA77" s="117"/>
      <c r="NMB77" s="117"/>
      <c r="NMC77" s="117"/>
      <c r="NMD77" s="117"/>
      <c r="NME77" s="117"/>
      <c r="NMF77" s="117"/>
      <c r="NMG77" s="117"/>
      <c r="NMH77" s="117"/>
      <c r="NMI77" s="117"/>
      <c r="NMJ77" s="117"/>
      <c r="NMK77" s="117"/>
      <c r="NML77" s="117"/>
      <c r="NMM77" s="117"/>
      <c r="NMN77" s="117"/>
      <c r="NMO77" s="117"/>
      <c r="NMP77" s="117"/>
      <c r="NMQ77" s="117"/>
      <c r="NMR77" s="117"/>
      <c r="NMS77" s="117"/>
      <c r="NMT77" s="117"/>
      <c r="NMU77" s="117"/>
      <c r="NMV77" s="117"/>
      <c r="NMW77" s="117"/>
      <c r="NMX77" s="117"/>
      <c r="NMY77" s="117"/>
      <c r="NMZ77" s="117"/>
      <c r="NNA77" s="117"/>
      <c r="NNB77" s="117"/>
      <c r="NNC77" s="117"/>
      <c r="NND77" s="117"/>
      <c r="NNE77" s="117"/>
      <c r="NNF77" s="117"/>
      <c r="NNG77" s="117"/>
      <c r="NNH77" s="117"/>
      <c r="NNI77" s="117"/>
      <c r="NNJ77" s="117"/>
      <c r="NNK77" s="117"/>
      <c r="NNL77" s="117"/>
      <c r="NNM77" s="117"/>
      <c r="NNN77" s="117"/>
      <c r="NNO77" s="117"/>
      <c r="NNP77" s="117"/>
      <c r="NNQ77" s="117"/>
      <c r="NNR77" s="117"/>
      <c r="NNS77" s="117"/>
      <c r="NNT77" s="117"/>
      <c r="NNU77" s="117"/>
      <c r="NNV77" s="117"/>
      <c r="NNW77" s="117"/>
      <c r="NNX77" s="117"/>
      <c r="NNY77" s="117"/>
      <c r="NNZ77" s="117"/>
      <c r="NOA77" s="117"/>
      <c r="NOB77" s="117"/>
      <c r="NOC77" s="117"/>
      <c r="NOD77" s="117"/>
      <c r="NOE77" s="117"/>
      <c r="NOF77" s="117"/>
      <c r="NOG77" s="117"/>
      <c r="NOH77" s="117"/>
      <c r="NOI77" s="117"/>
      <c r="NOJ77" s="117"/>
      <c r="NOK77" s="117"/>
      <c r="NOL77" s="117"/>
      <c r="NOM77" s="117"/>
      <c r="NON77" s="117"/>
      <c r="NOO77" s="117"/>
      <c r="NOP77" s="117"/>
      <c r="NOQ77" s="117"/>
      <c r="NOR77" s="117"/>
      <c r="NOS77" s="117"/>
      <c r="NOT77" s="117"/>
      <c r="NOU77" s="117"/>
      <c r="NOV77" s="117"/>
      <c r="NOW77" s="117"/>
      <c r="NOX77" s="117"/>
      <c r="NOY77" s="117"/>
      <c r="NOZ77" s="117"/>
      <c r="NPA77" s="117"/>
      <c r="NPB77" s="117"/>
      <c r="NPC77" s="117"/>
      <c r="NPD77" s="117"/>
      <c r="NPE77" s="117"/>
      <c r="NPF77" s="117"/>
      <c r="NPG77" s="117"/>
      <c r="NPH77" s="117"/>
      <c r="NPI77" s="117"/>
      <c r="NPJ77" s="117"/>
      <c r="NPK77" s="117"/>
      <c r="NPL77" s="117"/>
      <c r="NPM77" s="117"/>
      <c r="NPN77" s="117"/>
      <c r="NPO77" s="117"/>
      <c r="NPP77" s="117"/>
      <c r="NPQ77" s="117"/>
      <c r="NPR77" s="117"/>
      <c r="NPS77" s="117"/>
      <c r="NPT77" s="117"/>
      <c r="NPU77" s="117"/>
      <c r="NPV77" s="117"/>
      <c r="NPW77" s="117"/>
      <c r="NPX77" s="117"/>
      <c r="NPY77" s="117"/>
      <c r="NPZ77" s="117"/>
      <c r="NQA77" s="117"/>
      <c r="NQB77" s="117"/>
      <c r="NQC77" s="117"/>
      <c r="NQD77" s="117"/>
      <c r="NQE77" s="117"/>
      <c r="NQF77" s="117"/>
      <c r="NQG77" s="117"/>
      <c r="NQH77" s="117"/>
      <c r="NQI77" s="117"/>
      <c r="NQJ77" s="117"/>
      <c r="NQK77" s="117"/>
      <c r="NQL77" s="117"/>
      <c r="NQM77" s="117"/>
      <c r="NQN77" s="117"/>
      <c r="NQO77" s="117"/>
      <c r="NQP77" s="117"/>
      <c r="NQQ77" s="117"/>
      <c r="NQR77" s="117"/>
      <c r="NQS77" s="117"/>
      <c r="NQT77" s="117"/>
      <c r="NQU77" s="117"/>
      <c r="NQV77" s="117"/>
      <c r="NQW77" s="117"/>
      <c r="NQX77" s="117"/>
      <c r="NQY77" s="117"/>
      <c r="NQZ77" s="117"/>
      <c r="NRA77" s="117"/>
      <c r="NRB77" s="117"/>
      <c r="NRC77" s="117"/>
      <c r="NRD77" s="117"/>
      <c r="NRE77" s="117"/>
      <c r="NRF77" s="117"/>
      <c r="NRG77" s="117"/>
      <c r="NRH77" s="117"/>
      <c r="NRI77" s="117"/>
      <c r="NRJ77" s="117"/>
      <c r="NRK77" s="117"/>
      <c r="NRL77" s="117"/>
      <c r="NRM77" s="117"/>
      <c r="NRN77" s="117"/>
      <c r="NRO77" s="117"/>
      <c r="NRP77" s="117"/>
      <c r="NRQ77" s="117"/>
      <c r="NRR77" s="117"/>
      <c r="NRS77" s="117"/>
      <c r="NRT77" s="117"/>
      <c r="NRU77" s="117"/>
      <c r="NRV77" s="117"/>
      <c r="NRW77" s="117"/>
      <c r="NRX77" s="117"/>
      <c r="NRY77" s="117"/>
      <c r="NRZ77" s="117"/>
      <c r="NSA77" s="117"/>
      <c r="NSB77" s="117"/>
      <c r="NSC77" s="117"/>
      <c r="NSD77" s="117"/>
      <c r="NSE77" s="117"/>
      <c r="NSF77" s="117"/>
      <c r="NSG77" s="117"/>
      <c r="NSH77" s="117"/>
      <c r="NSI77" s="117"/>
      <c r="NSJ77" s="117"/>
      <c r="NSK77" s="117"/>
      <c r="NSL77" s="117"/>
      <c r="NSM77" s="117"/>
      <c r="NSN77" s="117"/>
      <c r="NSO77" s="117"/>
      <c r="NSP77" s="117"/>
      <c r="NSQ77" s="117"/>
      <c r="NSR77" s="117"/>
      <c r="NSS77" s="117"/>
      <c r="NST77" s="117"/>
      <c r="NSU77" s="117"/>
      <c r="NSV77" s="117"/>
      <c r="NSW77" s="117"/>
      <c r="NSX77" s="117"/>
      <c r="NSY77" s="117"/>
      <c r="NSZ77" s="117"/>
      <c r="NTA77" s="117"/>
      <c r="NTB77" s="117"/>
      <c r="NTC77" s="117"/>
      <c r="NTD77" s="117"/>
      <c r="NTE77" s="117"/>
      <c r="NTF77" s="117"/>
      <c r="NTG77" s="117"/>
      <c r="NTH77" s="117"/>
      <c r="NTI77" s="117"/>
      <c r="NTJ77" s="117"/>
      <c r="NTK77" s="117"/>
      <c r="NTL77" s="117"/>
      <c r="NTM77" s="117"/>
      <c r="NTN77" s="117"/>
      <c r="NTO77" s="117"/>
      <c r="NTP77" s="117"/>
      <c r="NTQ77" s="117"/>
      <c r="NTR77" s="117"/>
      <c r="NTS77" s="117"/>
      <c r="NTT77" s="117"/>
      <c r="NTU77" s="117"/>
      <c r="NTV77" s="117"/>
      <c r="NTW77" s="117"/>
      <c r="NTX77" s="117"/>
      <c r="NTY77" s="117"/>
      <c r="NTZ77" s="117"/>
      <c r="NUA77" s="117"/>
      <c r="NUB77" s="117"/>
      <c r="NUC77" s="117"/>
      <c r="NUD77" s="117"/>
      <c r="NUE77" s="117"/>
      <c r="NUF77" s="117"/>
      <c r="NUG77" s="117"/>
      <c r="NUH77" s="117"/>
      <c r="NUI77" s="117"/>
      <c r="NUJ77" s="117"/>
      <c r="NUK77" s="117"/>
      <c r="NUL77" s="117"/>
      <c r="NUM77" s="117"/>
      <c r="NUN77" s="117"/>
      <c r="NUO77" s="117"/>
      <c r="NUP77" s="117"/>
      <c r="NUQ77" s="117"/>
      <c r="NUR77" s="117"/>
      <c r="NUS77" s="117"/>
      <c r="NUT77" s="117"/>
      <c r="NUU77" s="117"/>
      <c r="NUV77" s="117"/>
      <c r="NUW77" s="117"/>
      <c r="NUX77" s="117"/>
      <c r="NUY77" s="117"/>
      <c r="NUZ77" s="117"/>
      <c r="NVA77" s="117"/>
      <c r="NVB77" s="117"/>
      <c r="NVC77" s="117"/>
      <c r="NVD77" s="117"/>
      <c r="NVE77" s="117"/>
      <c r="NVF77" s="117"/>
      <c r="NVG77" s="117"/>
      <c r="NVH77" s="117"/>
      <c r="NVI77" s="117"/>
      <c r="NVJ77" s="117"/>
      <c r="NVK77" s="117"/>
      <c r="NVL77" s="117"/>
      <c r="NVM77" s="117"/>
      <c r="NVN77" s="117"/>
      <c r="NVO77" s="117"/>
      <c r="NVP77" s="117"/>
      <c r="NVQ77" s="117"/>
      <c r="NVR77" s="117"/>
      <c r="NVS77" s="117"/>
      <c r="NVT77" s="117"/>
      <c r="NVU77" s="117"/>
      <c r="NVV77" s="117"/>
      <c r="NVW77" s="117"/>
      <c r="NVX77" s="117"/>
      <c r="NVY77" s="117"/>
      <c r="NVZ77" s="117"/>
      <c r="NWA77" s="117"/>
      <c r="NWB77" s="117"/>
      <c r="NWC77" s="117"/>
      <c r="NWD77" s="117"/>
      <c r="NWE77" s="117"/>
      <c r="NWF77" s="117"/>
      <c r="NWG77" s="117"/>
      <c r="NWH77" s="117"/>
      <c r="NWI77" s="117"/>
      <c r="NWJ77" s="117"/>
      <c r="NWK77" s="117"/>
      <c r="NWL77" s="117"/>
      <c r="NWM77" s="117"/>
      <c r="NWN77" s="117"/>
      <c r="NWO77" s="117"/>
      <c r="NWP77" s="117"/>
      <c r="NWQ77" s="117"/>
      <c r="NWR77" s="117"/>
      <c r="NWS77" s="117"/>
      <c r="NWT77" s="117"/>
      <c r="NWU77" s="117"/>
      <c r="NWV77" s="117"/>
      <c r="NWW77" s="117"/>
      <c r="NWX77" s="117"/>
      <c r="NWY77" s="117"/>
      <c r="NWZ77" s="117"/>
      <c r="NXA77" s="117"/>
      <c r="NXB77" s="117"/>
      <c r="NXC77" s="117"/>
      <c r="NXD77" s="117"/>
      <c r="NXE77" s="117"/>
      <c r="NXF77" s="117"/>
      <c r="NXG77" s="117"/>
      <c r="NXH77" s="117"/>
      <c r="NXI77" s="117"/>
      <c r="NXJ77" s="117"/>
      <c r="NXK77" s="117"/>
      <c r="NXL77" s="117"/>
      <c r="NXM77" s="117"/>
      <c r="NXN77" s="117"/>
      <c r="NXO77" s="117"/>
      <c r="NXP77" s="117"/>
      <c r="NXQ77" s="117"/>
      <c r="NXR77" s="117"/>
      <c r="NXS77" s="117"/>
      <c r="NXT77" s="117"/>
      <c r="NXU77" s="117"/>
      <c r="NXV77" s="117"/>
      <c r="NXW77" s="117"/>
      <c r="NXX77" s="117"/>
      <c r="NXY77" s="117"/>
      <c r="NXZ77" s="117"/>
      <c r="NYA77" s="117"/>
      <c r="NYB77" s="117"/>
      <c r="NYC77" s="117"/>
      <c r="NYD77" s="117"/>
      <c r="NYE77" s="117"/>
      <c r="NYF77" s="117"/>
      <c r="NYG77" s="117"/>
      <c r="NYH77" s="117"/>
      <c r="NYI77" s="117"/>
      <c r="NYJ77" s="117"/>
      <c r="NYK77" s="117"/>
      <c r="NYL77" s="117"/>
      <c r="NYM77" s="117"/>
      <c r="NYN77" s="117"/>
      <c r="NYO77" s="117"/>
      <c r="NYP77" s="117"/>
      <c r="NYQ77" s="117"/>
      <c r="NYR77" s="117"/>
      <c r="NYS77" s="117"/>
      <c r="NYT77" s="117"/>
      <c r="NYU77" s="117"/>
      <c r="NYV77" s="117"/>
      <c r="NYW77" s="117"/>
      <c r="NYX77" s="117"/>
      <c r="NYY77" s="117"/>
      <c r="NYZ77" s="117"/>
      <c r="NZA77" s="117"/>
      <c r="NZB77" s="117"/>
      <c r="NZC77" s="117"/>
      <c r="NZD77" s="117"/>
      <c r="NZE77" s="117"/>
      <c r="NZF77" s="117"/>
      <c r="NZG77" s="117"/>
      <c r="NZH77" s="117"/>
      <c r="NZI77" s="117"/>
      <c r="NZJ77" s="117"/>
      <c r="NZK77" s="117"/>
      <c r="NZL77" s="117"/>
      <c r="NZM77" s="117"/>
      <c r="NZN77" s="117"/>
      <c r="NZO77" s="117"/>
      <c r="NZP77" s="117"/>
      <c r="NZQ77" s="117"/>
      <c r="NZR77" s="117"/>
      <c r="NZS77" s="117"/>
      <c r="NZT77" s="117"/>
      <c r="NZU77" s="117"/>
      <c r="NZV77" s="117"/>
      <c r="NZW77" s="117"/>
      <c r="NZX77" s="117"/>
      <c r="NZY77" s="117"/>
      <c r="NZZ77" s="117"/>
      <c r="OAA77" s="117"/>
      <c r="OAB77" s="117"/>
      <c r="OAC77" s="117"/>
      <c r="OAD77" s="117"/>
      <c r="OAE77" s="117"/>
      <c r="OAF77" s="117"/>
      <c r="OAG77" s="117"/>
      <c r="OAH77" s="117"/>
      <c r="OAI77" s="117"/>
      <c r="OAJ77" s="117"/>
      <c r="OAK77" s="117"/>
      <c r="OAL77" s="117"/>
      <c r="OAM77" s="117"/>
      <c r="OAN77" s="117"/>
      <c r="OAO77" s="117"/>
      <c r="OAP77" s="117"/>
      <c r="OAQ77" s="117"/>
      <c r="OAR77" s="117"/>
      <c r="OAS77" s="117"/>
      <c r="OAT77" s="117"/>
      <c r="OAU77" s="117"/>
      <c r="OAV77" s="117"/>
      <c r="OAW77" s="117"/>
      <c r="OAX77" s="117"/>
      <c r="OAY77" s="117"/>
      <c r="OAZ77" s="117"/>
      <c r="OBA77" s="117"/>
      <c r="OBB77" s="117"/>
      <c r="OBC77" s="117"/>
      <c r="OBD77" s="117"/>
      <c r="OBE77" s="117"/>
      <c r="OBF77" s="117"/>
      <c r="OBG77" s="117"/>
      <c r="OBH77" s="117"/>
      <c r="OBI77" s="117"/>
      <c r="OBJ77" s="117"/>
      <c r="OBK77" s="117"/>
      <c r="OBL77" s="117"/>
      <c r="OBM77" s="117"/>
      <c r="OBN77" s="117"/>
      <c r="OBO77" s="117"/>
      <c r="OBP77" s="117"/>
      <c r="OBQ77" s="117"/>
      <c r="OBR77" s="117"/>
      <c r="OBS77" s="117"/>
      <c r="OBT77" s="117"/>
      <c r="OBU77" s="117"/>
      <c r="OBV77" s="117"/>
      <c r="OBW77" s="117"/>
      <c r="OBX77" s="117"/>
      <c r="OBY77" s="117"/>
      <c r="OBZ77" s="117"/>
      <c r="OCA77" s="117"/>
      <c r="OCB77" s="117"/>
      <c r="OCC77" s="117"/>
      <c r="OCD77" s="117"/>
      <c r="OCE77" s="117"/>
      <c r="OCF77" s="117"/>
      <c r="OCG77" s="117"/>
      <c r="OCH77" s="117"/>
      <c r="OCI77" s="117"/>
      <c r="OCJ77" s="117"/>
      <c r="OCK77" s="117"/>
      <c r="OCL77" s="117"/>
      <c r="OCM77" s="117"/>
      <c r="OCN77" s="117"/>
      <c r="OCO77" s="117"/>
      <c r="OCP77" s="117"/>
      <c r="OCQ77" s="117"/>
      <c r="OCR77" s="117"/>
      <c r="OCS77" s="117"/>
      <c r="OCT77" s="117"/>
      <c r="OCU77" s="117"/>
      <c r="OCV77" s="117"/>
      <c r="OCW77" s="117"/>
      <c r="OCX77" s="117"/>
      <c r="OCY77" s="117"/>
      <c r="OCZ77" s="117"/>
      <c r="ODA77" s="117"/>
      <c r="ODB77" s="117"/>
      <c r="ODC77" s="117"/>
      <c r="ODD77" s="117"/>
      <c r="ODE77" s="117"/>
      <c r="ODF77" s="117"/>
      <c r="ODG77" s="117"/>
      <c r="ODH77" s="117"/>
      <c r="ODI77" s="117"/>
      <c r="ODJ77" s="117"/>
      <c r="ODK77" s="117"/>
      <c r="ODL77" s="117"/>
      <c r="ODM77" s="117"/>
      <c r="ODN77" s="117"/>
      <c r="ODO77" s="117"/>
      <c r="ODP77" s="117"/>
      <c r="ODQ77" s="117"/>
      <c r="ODR77" s="117"/>
      <c r="ODS77" s="117"/>
      <c r="ODT77" s="117"/>
      <c r="ODU77" s="117"/>
      <c r="ODV77" s="117"/>
      <c r="ODW77" s="117"/>
      <c r="ODX77" s="117"/>
      <c r="ODY77" s="117"/>
      <c r="ODZ77" s="117"/>
      <c r="OEA77" s="117"/>
      <c r="OEB77" s="117"/>
      <c r="OEC77" s="117"/>
      <c r="OED77" s="117"/>
      <c r="OEE77" s="117"/>
      <c r="OEF77" s="117"/>
      <c r="OEG77" s="117"/>
      <c r="OEH77" s="117"/>
      <c r="OEI77" s="117"/>
      <c r="OEJ77" s="117"/>
      <c r="OEK77" s="117"/>
      <c r="OEL77" s="117"/>
      <c r="OEM77" s="117"/>
      <c r="OEN77" s="117"/>
      <c r="OEO77" s="117"/>
      <c r="OEP77" s="117"/>
      <c r="OEQ77" s="117"/>
      <c r="OER77" s="117"/>
      <c r="OES77" s="117"/>
      <c r="OET77" s="117"/>
      <c r="OEU77" s="117"/>
      <c r="OEV77" s="117"/>
      <c r="OEW77" s="117"/>
      <c r="OEX77" s="117"/>
      <c r="OEY77" s="117"/>
      <c r="OEZ77" s="117"/>
      <c r="OFA77" s="117"/>
      <c r="OFB77" s="117"/>
      <c r="OFC77" s="117"/>
      <c r="OFD77" s="117"/>
      <c r="OFE77" s="117"/>
      <c r="OFF77" s="117"/>
      <c r="OFG77" s="117"/>
      <c r="OFH77" s="117"/>
      <c r="OFI77" s="117"/>
      <c r="OFJ77" s="117"/>
      <c r="OFK77" s="117"/>
      <c r="OFL77" s="117"/>
      <c r="OFM77" s="117"/>
      <c r="OFN77" s="117"/>
      <c r="OFO77" s="117"/>
      <c r="OFP77" s="117"/>
      <c r="OFQ77" s="117"/>
      <c r="OFR77" s="117"/>
      <c r="OFS77" s="117"/>
      <c r="OFT77" s="117"/>
      <c r="OFU77" s="117"/>
      <c r="OFV77" s="117"/>
      <c r="OFW77" s="117"/>
      <c r="OFX77" s="117"/>
      <c r="OFY77" s="117"/>
      <c r="OFZ77" s="117"/>
      <c r="OGA77" s="117"/>
      <c r="OGB77" s="117"/>
      <c r="OGC77" s="117"/>
      <c r="OGD77" s="117"/>
      <c r="OGE77" s="117"/>
      <c r="OGF77" s="117"/>
      <c r="OGG77" s="117"/>
      <c r="OGH77" s="117"/>
      <c r="OGI77" s="117"/>
      <c r="OGJ77" s="117"/>
      <c r="OGK77" s="117"/>
      <c r="OGL77" s="117"/>
      <c r="OGM77" s="117"/>
      <c r="OGN77" s="117"/>
      <c r="OGO77" s="117"/>
      <c r="OGP77" s="117"/>
      <c r="OGQ77" s="117"/>
      <c r="OGR77" s="117"/>
      <c r="OGS77" s="117"/>
      <c r="OGT77" s="117"/>
      <c r="OGU77" s="117"/>
      <c r="OGV77" s="117"/>
      <c r="OGW77" s="117"/>
      <c r="OGX77" s="117"/>
      <c r="OGY77" s="117"/>
      <c r="OGZ77" s="117"/>
      <c r="OHA77" s="117"/>
      <c r="OHB77" s="117"/>
      <c r="OHC77" s="117"/>
      <c r="OHD77" s="117"/>
      <c r="OHE77" s="117"/>
      <c r="OHF77" s="117"/>
      <c r="OHG77" s="117"/>
      <c r="OHH77" s="117"/>
      <c r="OHI77" s="117"/>
      <c r="OHJ77" s="117"/>
      <c r="OHK77" s="117"/>
      <c r="OHL77" s="117"/>
      <c r="OHM77" s="117"/>
      <c r="OHN77" s="117"/>
      <c r="OHO77" s="117"/>
      <c r="OHP77" s="117"/>
      <c r="OHQ77" s="117"/>
      <c r="OHR77" s="117"/>
      <c r="OHS77" s="117"/>
      <c r="OHT77" s="117"/>
      <c r="OHU77" s="117"/>
      <c r="OHV77" s="117"/>
      <c r="OHW77" s="117"/>
      <c r="OHX77" s="117"/>
      <c r="OHY77" s="117"/>
      <c r="OHZ77" s="117"/>
      <c r="OIA77" s="117"/>
      <c r="OIB77" s="117"/>
      <c r="OIC77" s="117"/>
      <c r="OID77" s="117"/>
      <c r="OIE77" s="117"/>
      <c r="OIF77" s="117"/>
      <c r="OIG77" s="117"/>
      <c r="OIH77" s="117"/>
      <c r="OII77" s="117"/>
      <c r="OIJ77" s="117"/>
      <c r="OIK77" s="117"/>
      <c r="OIL77" s="117"/>
      <c r="OIM77" s="117"/>
      <c r="OIN77" s="117"/>
      <c r="OIO77" s="117"/>
      <c r="OIP77" s="117"/>
      <c r="OIQ77" s="117"/>
      <c r="OIR77" s="117"/>
      <c r="OIS77" s="117"/>
      <c r="OIT77" s="117"/>
      <c r="OIU77" s="117"/>
      <c r="OIV77" s="117"/>
      <c r="OIW77" s="117"/>
      <c r="OIX77" s="117"/>
      <c r="OIY77" s="117"/>
      <c r="OIZ77" s="117"/>
      <c r="OJA77" s="117"/>
      <c r="OJB77" s="117"/>
      <c r="OJC77" s="117"/>
      <c r="OJD77" s="117"/>
      <c r="OJE77" s="117"/>
      <c r="OJF77" s="117"/>
      <c r="OJG77" s="117"/>
      <c r="OJH77" s="117"/>
      <c r="OJI77" s="117"/>
      <c r="OJJ77" s="117"/>
      <c r="OJK77" s="117"/>
      <c r="OJL77" s="117"/>
      <c r="OJM77" s="117"/>
      <c r="OJN77" s="117"/>
      <c r="OJO77" s="117"/>
      <c r="OJP77" s="117"/>
      <c r="OJQ77" s="117"/>
      <c r="OJR77" s="117"/>
      <c r="OJS77" s="117"/>
      <c r="OJT77" s="117"/>
      <c r="OJU77" s="117"/>
      <c r="OJV77" s="117"/>
      <c r="OJW77" s="117"/>
      <c r="OJX77" s="117"/>
      <c r="OJY77" s="117"/>
      <c r="OJZ77" s="117"/>
      <c r="OKA77" s="117"/>
      <c r="OKB77" s="117"/>
      <c r="OKC77" s="117"/>
      <c r="OKD77" s="117"/>
      <c r="OKE77" s="117"/>
      <c r="OKF77" s="117"/>
      <c r="OKG77" s="117"/>
      <c r="OKH77" s="117"/>
      <c r="OKI77" s="117"/>
      <c r="OKJ77" s="117"/>
      <c r="OKK77" s="117"/>
      <c r="OKL77" s="117"/>
      <c r="OKM77" s="117"/>
      <c r="OKN77" s="117"/>
      <c r="OKO77" s="117"/>
      <c r="OKP77" s="117"/>
      <c r="OKQ77" s="117"/>
      <c r="OKR77" s="117"/>
      <c r="OKS77" s="117"/>
      <c r="OKT77" s="117"/>
      <c r="OKU77" s="117"/>
      <c r="OKV77" s="117"/>
      <c r="OKW77" s="117"/>
      <c r="OKX77" s="117"/>
      <c r="OKY77" s="117"/>
      <c r="OKZ77" s="117"/>
      <c r="OLA77" s="117"/>
      <c r="OLB77" s="117"/>
      <c r="OLC77" s="117"/>
      <c r="OLD77" s="117"/>
      <c r="OLE77" s="117"/>
      <c r="OLF77" s="117"/>
      <c r="OLG77" s="117"/>
      <c r="OLH77" s="117"/>
      <c r="OLI77" s="117"/>
      <c r="OLJ77" s="117"/>
      <c r="OLK77" s="117"/>
      <c r="OLL77" s="117"/>
      <c r="OLM77" s="117"/>
      <c r="OLN77" s="117"/>
      <c r="OLO77" s="117"/>
      <c r="OLP77" s="117"/>
      <c r="OLQ77" s="117"/>
      <c r="OLR77" s="117"/>
      <c r="OLS77" s="117"/>
      <c r="OLT77" s="117"/>
      <c r="OLU77" s="117"/>
      <c r="OLV77" s="117"/>
      <c r="OLW77" s="117"/>
      <c r="OLX77" s="117"/>
      <c r="OLY77" s="117"/>
      <c r="OLZ77" s="117"/>
      <c r="OMA77" s="117"/>
      <c r="OMB77" s="117"/>
      <c r="OMC77" s="117"/>
      <c r="OMD77" s="117"/>
      <c r="OME77" s="117"/>
      <c r="OMF77" s="117"/>
      <c r="OMG77" s="117"/>
      <c r="OMH77" s="117"/>
      <c r="OMI77" s="117"/>
      <c r="OMJ77" s="117"/>
      <c r="OMK77" s="117"/>
      <c r="OML77" s="117"/>
      <c r="OMM77" s="117"/>
      <c r="OMN77" s="117"/>
      <c r="OMO77" s="117"/>
      <c r="OMP77" s="117"/>
      <c r="OMQ77" s="117"/>
      <c r="OMR77" s="117"/>
      <c r="OMS77" s="117"/>
      <c r="OMT77" s="117"/>
      <c r="OMU77" s="117"/>
      <c r="OMV77" s="117"/>
      <c r="OMW77" s="117"/>
      <c r="OMX77" s="117"/>
      <c r="OMY77" s="117"/>
      <c r="OMZ77" s="117"/>
      <c r="ONA77" s="117"/>
      <c r="ONB77" s="117"/>
      <c r="ONC77" s="117"/>
      <c r="OND77" s="117"/>
      <c r="ONE77" s="117"/>
      <c r="ONF77" s="117"/>
      <c r="ONG77" s="117"/>
      <c r="ONH77" s="117"/>
      <c r="ONI77" s="117"/>
      <c r="ONJ77" s="117"/>
      <c r="ONK77" s="117"/>
      <c r="ONL77" s="117"/>
      <c r="ONM77" s="117"/>
      <c r="ONN77" s="117"/>
      <c r="ONO77" s="117"/>
      <c r="ONP77" s="117"/>
      <c r="ONQ77" s="117"/>
      <c r="ONR77" s="117"/>
      <c r="ONS77" s="117"/>
      <c r="ONT77" s="117"/>
      <c r="ONU77" s="117"/>
      <c r="ONV77" s="117"/>
      <c r="ONW77" s="117"/>
      <c r="ONX77" s="117"/>
      <c r="ONY77" s="117"/>
      <c r="ONZ77" s="117"/>
      <c r="OOA77" s="117"/>
      <c r="OOB77" s="117"/>
      <c r="OOC77" s="117"/>
      <c r="OOD77" s="117"/>
      <c r="OOE77" s="117"/>
      <c r="OOF77" s="117"/>
      <c r="OOG77" s="117"/>
      <c r="OOH77" s="117"/>
      <c r="OOI77" s="117"/>
      <c r="OOJ77" s="117"/>
      <c r="OOK77" s="117"/>
      <c r="OOL77" s="117"/>
      <c r="OOM77" s="117"/>
      <c r="OON77" s="117"/>
      <c r="OOO77" s="117"/>
      <c r="OOP77" s="117"/>
      <c r="OOQ77" s="117"/>
      <c r="OOR77" s="117"/>
      <c r="OOS77" s="117"/>
      <c r="OOT77" s="117"/>
      <c r="OOU77" s="117"/>
      <c r="OOV77" s="117"/>
      <c r="OOW77" s="117"/>
      <c r="OOX77" s="117"/>
      <c r="OOY77" s="117"/>
      <c r="OOZ77" s="117"/>
      <c r="OPA77" s="117"/>
      <c r="OPB77" s="117"/>
      <c r="OPC77" s="117"/>
      <c r="OPD77" s="117"/>
      <c r="OPE77" s="117"/>
      <c r="OPF77" s="117"/>
      <c r="OPG77" s="117"/>
      <c r="OPH77" s="117"/>
      <c r="OPI77" s="117"/>
      <c r="OPJ77" s="117"/>
      <c r="OPK77" s="117"/>
      <c r="OPL77" s="117"/>
      <c r="OPM77" s="117"/>
      <c r="OPN77" s="117"/>
      <c r="OPO77" s="117"/>
      <c r="OPP77" s="117"/>
      <c r="OPQ77" s="117"/>
      <c r="OPR77" s="117"/>
      <c r="OPS77" s="117"/>
      <c r="OPT77" s="117"/>
      <c r="OPU77" s="117"/>
      <c r="OPV77" s="117"/>
      <c r="OPW77" s="117"/>
      <c r="OPX77" s="117"/>
      <c r="OPY77" s="117"/>
      <c r="OPZ77" s="117"/>
      <c r="OQA77" s="117"/>
      <c r="OQB77" s="117"/>
      <c r="OQC77" s="117"/>
      <c r="OQD77" s="117"/>
      <c r="OQE77" s="117"/>
      <c r="OQF77" s="117"/>
      <c r="OQG77" s="117"/>
      <c r="OQH77" s="117"/>
      <c r="OQI77" s="117"/>
      <c r="OQJ77" s="117"/>
      <c r="OQK77" s="117"/>
      <c r="OQL77" s="117"/>
      <c r="OQM77" s="117"/>
      <c r="OQN77" s="117"/>
      <c r="OQO77" s="117"/>
      <c r="OQP77" s="117"/>
      <c r="OQQ77" s="117"/>
      <c r="OQR77" s="117"/>
      <c r="OQS77" s="117"/>
      <c r="OQT77" s="117"/>
      <c r="OQU77" s="117"/>
      <c r="OQV77" s="117"/>
      <c r="OQW77" s="117"/>
      <c r="OQX77" s="117"/>
      <c r="OQY77" s="117"/>
      <c r="OQZ77" s="117"/>
      <c r="ORA77" s="117"/>
      <c r="ORB77" s="117"/>
      <c r="ORC77" s="117"/>
      <c r="ORD77" s="117"/>
      <c r="ORE77" s="117"/>
      <c r="ORF77" s="117"/>
      <c r="ORG77" s="117"/>
      <c r="ORH77" s="117"/>
      <c r="ORI77" s="117"/>
      <c r="ORJ77" s="117"/>
      <c r="ORK77" s="117"/>
      <c r="ORL77" s="117"/>
      <c r="ORM77" s="117"/>
      <c r="ORN77" s="117"/>
      <c r="ORO77" s="117"/>
      <c r="ORP77" s="117"/>
      <c r="ORQ77" s="117"/>
      <c r="ORR77" s="117"/>
      <c r="ORS77" s="117"/>
      <c r="ORT77" s="117"/>
      <c r="ORU77" s="117"/>
      <c r="ORV77" s="117"/>
      <c r="ORW77" s="117"/>
      <c r="ORX77" s="117"/>
      <c r="ORY77" s="117"/>
      <c r="ORZ77" s="117"/>
      <c r="OSA77" s="117"/>
      <c r="OSB77" s="117"/>
      <c r="OSC77" s="117"/>
      <c r="OSD77" s="117"/>
      <c r="OSE77" s="117"/>
      <c r="OSF77" s="117"/>
      <c r="OSG77" s="117"/>
      <c r="OSH77" s="117"/>
      <c r="OSI77" s="117"/>
      <c r="OSJ77" s="117"/>
      <c r="OSK77" s="117"/>
      <c r="OSL77" s="117"/>
      <c r="OSM77" s="117"/>
      <c r="OSN77" s="117"/>
      <c r="OSO77" s="117"/>
      <c r="OSP77" s="117"/>
      <c r="OSQ77" s="117"/>
      <c r="OSR77" s="117"/>
      <c r="OSS77" s="117"/>
      <c r="OST77" s="117"/>
      <c r="OSU77" s="117"/>
      <c r="OSV77" s="117"/>
      <c r="OSW77" s="117"/>
      <c r="OSX77" s="117"/>
      <c r="OSY77" s="117"/>
      <c r="OSZ77" s="117"/>
      <c r="OTA77" s="117"/>
      <c r="OTB77" s="117"/>
      <c r="OTC77" s="117"/>
      <c r="OTD77" s="117"/>
      <c r="OTE77" s="117"/>
      <c r="OTF77" s="117"/>
      <c r="OTG77" s="117"/>
      <c r="OTH77" s="117"/>
      <c r="OTI77" s="117"/>
      <c r="OTJ77" s="117"/>
      <c r="OTK77" s="117"/>
      <c r="OTL77" s="117"/>
      <c r="OTM77" s="117"/>
      <c r="OTN77" s="117"/>
      <c r="OTO77" s="117"/>
      <c r="OTP77" s="117"/>
      <c r="OTQ77" s="117"/>
      <c r="OTR77" s="117"/>
      <c r="OTS77" s="117"/>
      <c r="OTT77" s="117"/>
      <c r="OTU77" s="117"/>
      <c r="OTV77" s="117"/>
      <c r="OTW77" s="117"/>
      <c r="OTX77" s="117"/>
      <c r="OTY77" s="117"/>
      <c r="OTZ77" s="117"/>
      <c r="OUA77" s="117"/>
      <c r="OUB77" s="117"/>
      <c r="OUC77" s="117"/>
      <c r="OUD77" s="117"/>
      <c r="OUE77" s="117"/>
      <c r="OUF77" s="117"/>
      <c r="OUG77" s="117"/>
      <c r="OUH77" s="117"/>
      <c r="OUI77" s="117"/>
      <c r="OUJ77" s="117"/>
      <c r="OUK77" s="117"/>
      <c r="OUL77" s="117"/>
      <c r="OUM77" s="117"/>
      <c r="OUN77" s="117"/>
      <c r="OUO77" s="117"/>
      <c r="OUP77" s="117"/>
      <c r="OUQ77" s="117"/>
      <c r="OUR77" s="117"/>
      <c r="OUS77" s="117"/>
      <c r="OUT77" s="117"/>
      <c r="OUU77" s="117"/>
      <c r="OUV77" s="117"/>
      <c r="OUW77" s="117"/>
      <c r="OUX77" s="117"/>
      <c r="OUY77" s="117"/>
      <c r="OUZ77" s="117"/>
      <c r="OVA77" s="117"/>
      <c r="OVB77" s="117"/>
      <c r="OVC77" s="117"/>
      <c r="OVD77" s="117"/>
      <c r="OVE77" s="117"/>
      <c r="OVF77" s="117"/>
      <c r="OVG77" s="117"/>
      <c r="OVH77" s="117"/>
      <c r="OVI77" s="117"/>
      <c r="OVJ77" s="117"/>
      <c r="OVK77" s="117"/>
      <c r="OVL77" s="117"/>
      <c r="OVM77" s="117"/>
      <c r="OVN77" s="117"/>
      <c r="OVO77" s="117"/>
      <c r="OVP77" s="117"/>
      <c r="OVQ77" s="117"/>
      <c r="OVR77" s="117"/>
      <c r="OVS77" s="117"/>
      <c r="OVT77" s="117"/>
      <c r="OVU77" s="117"/>
      <c r="OVV77" s="117"/>
      <c r="OVW77" s="117"/>
      <c r="OVX77" s="117"/>
      <c r="OVY77" s="117"/>
      <c r="OVZ77" s="117"/>
      <c r="OWA77" s="117"/>
      <c r="OWB77" s="117"/>
      <c r="OWC77" s="117"/>
      <c r="OWD77" s="117"/>
      <c r="OWE77" s="117"/>
      <c r="OWF77" s="117"/>
      <c r="OWG77" s="117"/>
      <c r="OWH77" s="117"/>
      <c r="OWI77" s="117"/>
      <c r="OWJ77" s="117"/>
      <c r="OWK77" s="117"/>
      <c r="OWL77" s="117"/>
      <c r="OWM77" s="117"/>
      <c r="OWN77" s="117"/>
      <c r="OWO77" s="117"/>
      <c r="OWP77" s="117"/>
      <c r="OWQ77" s="117"/>
      <c r="OWR77" s="117"/>
      <c r="OWS77" s="117"/>
      <c r="OWT77" s="117"/>
      <c r="OWU77" s="117"/>
      <c r="OWV77" s="117"/>
      <c r="OWW77" s="117"/>
      <c r="OWX77" s="117"/>
      <c r="OWY77" s="117"/>
      <c r="OWZ77" s="117"/>
      <c r="OXA77" s="117"/>
      <c r="OXB77" s="117"/>
      <c r="OXC77" s="117"/>
      <c r="OXD77" s="117"/>
      <c r="OXE77" s="117"/>
      <c r="OXF77" s="117"/>
      <c r="OXG77" s="117"/>
      <c r="OXH77" s="117"/>
      <c r="OXI77" s="117"/>
      <c r="OXJ77" s="117"/>
      <c r="OXK77" s="117"/>
      <c r="OXL77" s="117"/>
      <c r="OXM77" s="117"/>
      <c r="OXN77" s="117"/>
      <c r="OXO77" s="117"/>
      <c r="OXP77" s="117"/>
      <c r="OXQ77" s="117"/>
      <c r="OXR77" s="117"/>
      <c r="OXS77" s="117"/>
      <c r="OXT77" s="117"/>
      <c r="OXU77" s="117"/>
      <c r="OXV77" s="117"/>
      <c r="OXW77" s="117"/>
      <c r="OXX77" s="117"/>
      <c r="OXY77" s="117"/>
      <c r="OXZ77" s="117"/>
      <c r="OYA77" s="117"/>
      <c r="OYB77" s="117"/>
      <c r="OYC77" s="117"/>
      <c r="OYD77" s="117"/>
      <c r="OYE77" s="117"/>
      <c r="OYF77" s="117"/>
      <c r="OYG77" s="117"/>
      <c r="OYH77" s="117"/>
      <c r="OYI77" s="117"/>
      <c r="OYJ77" s="117"/>
      <c r="OYK77" s="117"/>
      <c r="OYL77" s="117"/>
      <c r="OYM77" s="117"/>
      <c r="OYN77" s="117"/>
      <c r="OYO77" s="117"/>
      <c r="OYP77" s="117"/>
      <c r="OYQ77" s="117"/>
      <c r="OYR77" s="117"/>
      <c r="OYS77" s="117"/>
      <c r="OYT77" s="117"/>
      <c r="OYU77" s="117"/>
      <c r="OYV77" s="117"/>
      <c r="OYW77" s="117"/>
      <c r="OYX77" s="117"/>
      <c r="OYY77" s="117"/>
      <c r="OYZ77" s="117"/>
      <c r="OZA77" s="117"/>
      <c r="OZB77" s="117"/>
      <c r="OZC77" s="117"/>
      <c r="OZD77" s="117"/>
      <c r="OZE77" s="117"/>
      <c r="OZF77" s="117"/>
      <c r="OZG77" s="117"/>
      <c r="OZH77" s="117"/>
      <c r="OZI77" s="117"/>
      <c r="OZJ77" s="117"/>
      <c r="OZK77" s="117"/>
      <c r="OZL77" s="117"/>
      <c r="OZM77" s="117"/>
      <c r="OZN77" s="117"/>
      <c r="OZO77" s="117"/>
      <c r="OZP77" s="117"/>
      <c r="OZQ77" s="117"/>
      <c r="OZR77" s="117"/>
      <c r="OZS77" s="117"/>
      <c r="OZT77" s="117"/>
      <c r="OZU77" s="117"/>
      <c r="OZV77" s="117"/>
      <c r="OZW77" s="117"/>
      <c r="OZX77" s="117"/>
      <c r="OZY77" s="117"/>
      <c r="OZZ77" s="117"/>
      <c r="PAA77" s="117"/>
      <c r="PAB77" s="117"/>
      <c r="PAC77" s="117"/>
      <c r="PAD77" s="117"/>
      <c r="PAE77" s="117"/>
      <c r="PAF77" s="117"/>
      <c r="PAG77" s="117"/>
      <c r="PAH77" s="117"/>
      <c r="PAI77" s="117"/>
      <c r="PAJ77" s="117"/>
      <c r="PAK77" s="117"/>
      <c r="PAL77" s="117"/>
      <c r="PAM77" s="117"/>
      <c r="PAN77" s="117"/>
      <c r="PAO77" s="117"/>
      <c r="PAP77" s="117"/>
      <c r="PAQ77" s="117"/>
      <c r="PAR77" s="117"/>
      <c r="PAS77" s="117"/>
      <c r="PAT77" s="117"/>
      <c r="PAU77" s="117"/>
      <c r="PAV77" s="117"/>
      <c r="PAW77" s="117"/>
      <c r="PAX77" s="117"/>
      <c r="PAY77" s="117"/>
      <c r="PAZ77" s="117"/>
      <c r="PBA77" s="117"/>
      <c r="PBB77" s="117"/>
      <c r="PBC77" s="117"/>
      <c r="PBD77" s="117"/>
      <c r="PBE77" s="117"/>
      <c r="PBF77" s="117"/>
      <c r="PBG77" s="117"/>
      <c r="PBH77" s="117"/>
      <c r="PBI77" s="117"/>
      <c r="PBJ77" s="117"/>
      <c r="PBK77" s="117"/>
      <c r="PBL77" s="117"/>
      <c r="PBM77" s="117"/>
      <c r="PBN77" s="117"/>
      <c r="PBO77" s="117"/>
      <c r="PBP77" s="117"/>
      <c r="PBQ77" s="117"/>
      <c r="PBR77" s="117"/>
      <c r="PBS77" s="117"/>
      <c r="PBT77" s="117"/>
      <c r="PBU77" s="117"/>
      <c r="PBV77" s="117"/>
      <c r="PBW77" s="117"/>
      <c r="PBX77" s="117"/>
      <c r="PBY77" s="117"/>
      <c r="PBZ77" s="117"/>
      <c r="PCA77" s="117"/>
      <c r="PCB77" s="117"/>
      <c r="PCC77" s="117"/>
      <c r="PCD77" s="117"/>
      <c r="PCE77" s="117"/>
      <c r="PCF77" s="117"/>
      <c r="PCG77" s="117"/>
      <c r="PCH77" s="117"/>
      <c r="PCI77" s="117"/>
      <c r="PCJ77" s="117"/>
      <c r="PCK77" s="117"/>
      <c r="PCL77" s="117"/>
      <c r="PCM77" s="117"/>
      <c r="PCN77" s="117"/>
      <c r="PCO77" s="117"/>
      <c r="PCP77" s="117"/>
      <c r="PCQ77" s="117"/>
      <c r="PCR77" s="117"/>
      <c r="PCS77" s="117"/>
      <c r="PCT77" s="117"/>
      <c r="PCU77" s="117"/>
      <c r="PCV77" s="117"/>
      <c r="PCW77" s="117"/>
      <c r="PCX77" s="117"/>
      <c r="PCY77" s="117"/>
      <c r="PCZ77" s="117"/>
      <c r="PDA77" s="117"/>
      <c r="PDB77" s="117"/>
      <c r="PDC77" s="117"/>
      <c r="PDD77" s="117"/>
      <c r="PDE77" s="117"/>
      <c r="PDF77" s="117"/>
      <c r="PDG77" s="117"/>
      <c r="PDH77" s="117"/>
      <c r="PDI77" s="117"/>
      <c r="PDJ77" s="117"/>
      <c r="PDK77" s="117"/>
      <c r="PDL77" s="117"/>
      <c r="PDM77" s="117"/>
      <c r="PDN77" s="117"/>
      <c r="PDO77" s="117"/>
      <c r="PDP77" s="117"/>
      <c r="PDQ77" s="117"/>
      <c r="PDR77" s="117"/>
      <c r="PDS77" s="117"/>
      <c r="PDT77" s="117"/>
      <c r="PDU77" s="117"/>
      <c r="PDV77" s="117"/>
      <c r="PDW77" s="117"/>
      <c r="PDX77" s="117"/>
      <c r="PDY77" s="117"/>
      <c r="PDZ77" s="117"/>
      <c r="PEA77" s="117"/>
      <c r="PEB77" s="117"/>
      <c r="PEC77" s="117"/>
      <c r="PED77" s="117"/>
      <c r="PEE77" s="117"/>
      <c r="PEF77" s="117"/>
      <c r="PEG77" s="117"/>
      <c r="PEH77" s="117"/>
      <c r="PEI77" s="117"/>
      <c r="PEJ77" s="117"/>
      <c r="PEK77" s="117"/>
      <c r="PEL77" s="117"/>
      <c r="PEM77" s="117"/>
      <c r="PEN77" s="117"/>
      <c r="PEO77" s="117"/>
      <c r="PEP77" s="117"/>
      <c r="PEQ77" s="117"/>
      <c r="PER77" s="117"/>
      <c r="PES77" s="117"/>
      <c r="PET77" s="117"/>
      <c r="PEU77" s="117"/>
      <c r="PEV77" s="117"/>
      <c r="PEW77" s="117"/>
      <c r="PEX77" s="117"/>
      <c r="PEY77" s="117"/>
      <c r="PEZ77" s="117"/>
      <c r="PFA77" s="117"/>
      <c r="PFB77" s="117"/>
      <c r="PFC77" s="117"/>
      <c r="PFD77" s="117"/>
      <c r="PFE77" s="117"/>
      <c r="PFF77" s="117"/>
      <c r="PFG77" s="117"/>
      <c r="PFH77" s="117"/>
      <c r="PFI77" s="117"/>
      <c r="PFJ77" s="117"/>
      <c r="PFK77" s="117"/>
      <c r="PFL77" s="117"/>
      <c r="PFM77" s="117"/>
      <c r="PFN77" s="117"/>
      <c r="PFO77" s="117"/>
      <c r="PFP77" s="117"/>
      <c r="PFQ77" s="117"/>
      <c r="PFR77" s="117"/>
      <c r="PFS77" s="117"/>
      <c r="PFT77" s="117"/>
      <c r="PFU77" s="117"/>
      <c r="PFV77" s="117"/>
      <c r="PFW77" s="117"/>
      <c r="PFX77" s="117"/>
      <c r="PFY77" s="117"/>
      <c r="PFZ77" s="117"/>
      <c r="PGA77" s="117"/>
      <c r="PGB77" s="117"/>
      <c r="PGC77" s="117"/>
      <c r="PGD77" s="117"/>
      <c r="PGE77" s="117"/>
      <c r="PGF77" s="117"/>
      <c r="PGG77" s="117"/>
      <c r="PGH77" s="117"/>
      <c r="PGI77" s="117"/>
      <c r="PGJ77" s="117"/>
      <c r="PGK77" s="117"/>
      <c r="PGL77" s="117"/>
      <c r="PGM77" s="117"/>
      <c r="PGN77" s="117"/>
      <c r="PGO77" s="117"/>
      <c r="PGP77" s="117"/>
      <c r="PGQ77" s="117"/>
      <c r="PGR77" s="117"/>
      <c r="PGS77" s="117"/>
      <c r="PGT77" s="117"/>
      <c r="PGU77" s="117"/>
      <c r="PGV77" s="117"/>
      <c r="PGW77" s="117"/>
      <c r="PGX77" s="117"/>
      <c r="PGY77" s="117"/>
      <c r="PGZ77" s="117"/>
      <c r="PHA77" s="117"/>
      <c r="PHB77" s="117"/>
      <c r="PHC77" s="117"/>
      <c r="PHD77" s="117"/>
      <c r="PHE77" s="117"/>
      <c r="PHF77" s="117"/>
      <c r="PHG77" s="117"/>
      <c r="PHH77" s="117"/>
      <c r="PHI77" s="117"/>
      <c r="PHJ77" s="117"/>
      <c r="PHK77" s="117"/>
      <c r="PHL77" s="117"/>
      <c r="PHM77" s="117"/>
      <c r="PHN77" s="117"/>
      <c r="PHO77" s="117"/>
      <c r="PHP77" s="117"/>
      <c r="PHQ77" s="117"/>
      <c r="PHR77" s="117"/>
      <c r="PHS77" s="117"/>
      <c r="PHT77" s="117"/>
      <c r="PHU77" s="117"/>
      <c r="PHV77" s="117"/>
      <c r="PHW77" s="117"/>
      <c r="PHX77" s="117"/>
      <c r="PHY77" s="117"/>
      <c r="PHZ77" s="117"/>
      <c r="PIA77" s="117"/>
      <c r="PIB77" s="117"/>
      <c r="PIC77" s="117"/>
      <c r="PID77" s="117"/>
      <c r="PIE77" s="117"/>
      <c r="PIF77" s="117"/>
      <c r="PIG77" s="117"/>
      <c r="PIH77" s="117"/>
      <c r="PII77" s="117"/>
      <c r="PIJ77" s="117"/>
      <c r="PIK77" s="117"/>
      <c r="PIL77" s="117"/>
      <c r="PIM77" s="117"/>
      <c r="PIN77" s="117"/>
      <c r="PIO77" s="117"/>
      <c r="PIP77" s="117"/>
      <c r="PIQ77" s="117"/>
      <c r="PIR77" s="117"/>
      <c r="PIS77" s="117"/>
      <c r="PIT77" s="117"/>
      <c r="PIU77" s="117"/>
      <c r="PIV77" s="117"/>
      <c r="PIW77" s="117"/>
      <c r="PIX77" s="117"/>
      <c r="PIY77" s="117"/>
      <c r="PIZ77" s="117"/>
      <c r="PJA77" s="117"/>
      <c r="PJB77" s="117"/>
      <c r="PJC77" s="117"/>
      <c r="PJD77" s="117"/>
      <c r="PJE77" s="117"/>
      <c r="PJF77" s="117"/>
      <c r="PJG77" s="117"/>
      <c r="PJH77" s="117"/>
      <c r="PJI77" s="117"/>
      <c r="PJJ77" s="117"/>
      <c r="PJK77" s="117"/>
      <c r="PJL77" s="117"/>
      <c r="PJM77" s="117"/>
      <c r="PJN77" s="117"/>
      <c r="PJO77" s="117"/>
      <c r="PJP77" s="117"/>
      <c r="PJQ77" s="117"/>
      <c r="PJR77" s="117"/>
      <c r="PJS77" s="117"/>
      <c r="PJT77" s="117"/>
      <c r="PJU77" s="117"/>
      <c r="PJV77" s="117"/>
      <c r="PJW77" s="117"/>
      <c r="PJX77" s="117"/>
      <c r="PJY77" s="117"/>
      <c r="PJZ77" s="117"/>
      <c r="PKA77" s="117"/>
      <c r="PKB77" s="117"/>
      <c r="PKC77" s="117"/>
      <c r="PKD77" s="117"/>
      <c r="PKE77" s="117"/>
      <c r="PKF77" s="117"/>
      <c r="PKG77" s="117"/>
      <c r="PKH77" s="117"/>
      <c r="PKI77" s="117"/>
      <c r="PKJ77" s="117"/>
      <c r="PKK77" s="117"/>
      <c r="PKL77" s="117"/>
      <c r="PKM77" s="117"/>
      <c r="PKN77" s="117"/>
      <c r="PKO77" s="117"/>
      <c r="PKP77" s="117"/>
      <c r="PKQ77" s="117"/>
      <c r="PKR77" s="117"/>
      <c r="PKS77" s="117"/>
      <c r="PKT77" s="117"/>
      <c r="PKU77" s="117"/>
      <c r="PKV77" s="117"/>
      <c r="PKW77" s="117"/>
      <c r="PKX77" s="117"/>
      <c r="PKY77" s="117"/>
      <c r="PKZ77" s="117"/>
      <c r="PLA77" s="117"/>
      <c r="PLB77" s="117"/>
      <c r="PLC77" s="117"/>
      <c r="PLD77" s="117"/>
      <c r="PLE77" s="117"/>
      <c r="PLF77" s="117"/>
      <c r="PLG77" s="117"/>
      <c r="PLH77" s="117"/>
      <c r="PLI77" s="117"/>
      <c r="PLJ77" s="117"/>
      <c r="PLK77" s="117"/>
      <c r="PLL77" s="117"/>
      <c r="PLM77" s="117"/>
      <c r="PLN77" s="117"/>
      <c r="PLO77" s="117"/>
      <c r="PLP77" s="117"/>
      <c r="PLQ77" s="117"/>
      <c r="PLR77" s="117"/>
      <c r="PLS77" s="117"/>
      <c r="PLT77" s="117"/>
      <c r="PLU77" s="117"/>
      <c r="PLV77" s="117"/>
      <c r="PLW77" s="117"/>
      <c r="PLX77" s="117"/>
      <c r="PLY77" s="117"/>
      <c r="PLZ77" s="117"/>
      <c r="PMA77" s="117"/>
      <c r="PMB77" s="117"/>
      <c r="PMC77" s="117"/>
      <c r="PMD77" s="117"/>
      <c r="PME77" s="117"/>
      <c r="PMF77" s="117"/>
      <c r="PMG77" s="117"/>
      <c r="PMH77" s="117"/>
      <c r="PMI77" s="117"/>
      <c r="PMJ77" s="117"/>
      <c r="PMK77" s="117"/>
      <c r="PML77" s="117"/>
      <c r="PMM77" s="117"/>
      <c r="PMN77" s="117"/>
      <c r="PMO77" s="117"/>
      <c r="PMP77" s="117"/>
      <c r="PMQ77" s="117"/>
      <c r="PMR77" s="117"/>
      <c r="PMS77" s="117"/>
      <c r="PMT77" s="117"/>
      <c r="PMU77" s="117"/>
      <c r="PMV77" s="117"/>
      <c r="PMW77" s="117"/>
      <c r="PMX77" s="117"/>
      <c r="PMY77" s="117"/>
      <c r="PMZ77" s="117"/>
      <c r="PNA77" s="117"/>
      <c r="PNB77" s="117"/>
      <c r="PNC77" s="117"/>
      <c r="PND77" s="117"/>
      <c r="PNE77" s="117"/>
      <c r="PNF77" s="117"/>
      <c r="PNG77" s="117"/>
      <c r="PNH77" s="117"/>
      <c r="PNI77" s="117"/>
      <c r="PNJ77" s="117"/>
      <c r="PNK77" s="117"/>
      <c r="PNL77" s="117"/>
      <c r="PNM77" s="117"/>
      <c r="PNN77" s="117"/>
      <c r="PNO77" s="117"/>
      <c r="PNP77" s="117"/>
      <c r="PNQ77" s="117"/>
      <c r="PNR77" s="117"/>
      <c r="PNS77" s="117"/>
      <c r="PNT77" s="117"/>
      <c r="PNU77" s="117"/>
      <c r="PNV77" s="117"/>
      <c r="PNW77" s="117"/>
      <c r="PNX77" s="117"/>
      <c r="PNY77" s="117"/>
      <c r="PNZ77" s="117"/>
      <c r="POA77" s="117"/>
      <c r="POB77" s="117"/>
      <c r="POC77" s="117"/>
      <c r="POD77" s="117"/>
      <c r="POE77" s="117"/>
      <c r="POF77" s="117"/>
      <c r="POG77" s="117"/>
      <c r="POH77" s="117"/>
      <c r="POI77" s="117"/>
      <c r="POJ77" s="117"/>
      <c r="POK77" s="117"/>
      <c r="POL77" s="117"/>
      <c r="POM77" s="117"/>
      <c r="PON77" s="117"/>
      <c r="POO77" s="117"/>
      <c r="POP77" s="117"/>
      <c r="POQ77" s="117"/>
      <c r="POR77" s="117"/>
      <c r="POS77" s="117"/>
      <c r="POT77" s="117"/>
      <c r="POU77" s="117"/>
      <c r="POV77" s="117"/>
      <c r="POW77" s="117"/>
      <c r="POX77" s="117"/>
      <c r="POY77" s="117"/>
      <c r="POZ77" s="117"/>
      <c r="PPA77" s="117"/>
      <c r="PPB77" s="117"/>
      <c r="PPC77" s="117"/>
      <c r="PPD77" s="117"/>
      <c r="PPE77" s="117"/>
      <c r="PPF77" s="117"/>
      <c r="PPG77" s="117"/>
      <c r="PPH77" s="117"/>
      <c r="PPI77" s="117"/>
      <c r="PPJ77" s="117"/>
      <c r="PPK77" s="117"/>
      <c r="PPL77" s="117"/>
      <c r="PPM77" s="117"/>
      <c r="PPN77" s="117"/>
      <c r="PPO77" s="117"/>
      <c r="PPP77" s="117"/>
      <c r="PPQ77" s="117"/>
      <c r="PPR77" s="117"/>
      <c r="PPS77" s="117"/>
      <c r="PPT77" s="117"/>
      <c r="PPU77" s="117"/>
      <c r="PPV77" s="117"/>
      <c r="PPW77" s="117"/>
      <c r="PPX77" s="117"/>
      <c r="PPY77" s="117"/>
      <c r="PPZ77" s="117"/>
      <c r="PQA77" s="117"/>
      <c r="PQB77" s="117"/>
      <c r="PQC77" s="117"/>
      <c r="PQD77" s="117"/>
      <c r="PQE77" s="117"/>
      <c r="PQF77" s="117"/>
      <c r="PQG77" s="117"/>
      <c r="PQH77" s="117"/>
      <c r="PQI77" s="117"/>
      <c r="PQJ77" s="117"/>
      <c r="PQK77" s="117"/>
      <c r="PQL77" s="117"/>
      <c r="PQM77" s="117"/>
      <c r="PQN77" s="117"/>
      <c r="PQO77" s="117"/>
      <c r="PQP77" s="117"/>
      <c r="PQQ77" s="117"/>
      <c r="PQR77" s="117"/>
      <c r="PQS77" s="117"/>
      <c r="PQT77" s="117"/>
      <c r="PQU77" s="117"/>
      <c r="PQV77" s="117"/>
      <c r="PQW77" s="117"/>
      <c r="PQX77" s="117"/>
      <c r="PQY77" s="117"/>
      <c r="PQZ77" s="117"/>
      <c r="PRA77" s="117"/>
      <c r="PRB77" s="117"/>
      <c r="PRC77" s="117"/>
      <c r="PRD77" s="117"/>
      <c r="PRE77" s="117"/>
      <c r="PRF77" s="117"/>
      <c r="PRG77" s="117"/>
      <c r="PRH77" s="117"/>
      <c r="PRI77" s="117"/>
      <c r="PRJ77" s="117"/>
      <c r="PRK77" s="117"/>
      <c r="PRL77" s="117"/>
      <c r="PRM77" s="117"/>
      <c r="PRN77" s="117"/>
      <c r="PRO77" s="117"/>
      <c r="PRP77" s="117"/>
      <c r="PRQ77" s="117"/>
      <c r="PRR77" s="117"/>
      <c r="PRS77" s="117"/>
      <c r="PRT77" s="117"/>
      <c r="PRU77" s="117"/>
      <c r="PRV77" s="117"/>
      <c r="PRW77" s="117"/>
      <c r="PRX77" s="117"/>
      <c r="PRY77" s="117"/>
      <c r="PRZ77" s="117"/>
      <c r="PSA77" s="117"/>
      <c r="PSB77" s="117"/>
      <c r="PSC77" s="117"/>
      <c r="PSD77" s="117"/>
      <c r="PSE77" s="117"/>
      <c r="PSF77" s="117"/>
      <c r="PSG77" s="117"/>
      <c r="PSH77" s="117"/>
      <c r="PSI77" s="117"/>
      <c r="PSJ77" s="117"/>
      <c r="PSK77" s="117"/>
      <c r="PSL77" s="117"/>
      <c r="PSM77" s="117"/>
      <c r="PSN77" s="117"/>
      <c r="PSO77" s="117"/>
      <c r="PSP77" s="117"/>
      <c r="PSQ77" s="117"/>
      <c r="PSR77" s="117"/>
      <c r="PSS77" s="117"/>
      <c r="PST77" s="117"/>
      <c r="PSU77" s="117"/>
      <c r="PSV77" s="117"/>
      <c r="PSW77" s="117"/>
      <c r="PSX77" s="117"/>
      <c r="PSY77" s="117"/>
      <c r="PSZ77" s="117"/>
      <c r="PTA77" s="117"/>
      <c r="PTB77" s="117"/>
      <c r="PTC77" s="117"/>
      <c r="PTD77" s="117"/>
      <c r="PTE77" s="117"/>
      <c r="PTF77" s="117"/>
      <c r="PTG77" s="117"/>
      <c r="PTH77" s="117"/>
      <c r="PTI77" s="117"/>
      <c r="PTJ77" s="117"/>
      <c r="PTK77" s="117"/>
      <c r="PTL77" s="117"/>
      <c r="PTM77" s="117"/>
      <c r="PTN77" s="117"/>
      <c r="PTO77" s="117"/>
      <c r="PTP77" s="117"/>
      <c r="PTQ77" s="117"/>
      <c r="PTR77" s="117"/>
      <c r="PTS77" s="117"/>
      <c r="PTT77" s="117"/>
      <c r="PTU77" s="117"/>
      <c r="PTV77" s="117"/>
      <c r="PTW77" s="117"/>
      <c r="PTX77" s="117"/>
      <c r="PTY77" s="117"/>
      <c r="PTZ77" s="117"/>
      <c r="PUA77" s="117"/>
      <c r="PUB77" s="117"/>
      <c r="PUC77" s="117"/>
      <c r="PUD77" s="117"/>
      <c r="PUE77" s="117"/>
      <c r="PUF77" s="117"/>
      <c r="PUG77" s="117"/>
      <c r="PUH77" s="117"/>
      <c r="PUI77" s="117"/>
      <c r="PUJ77" s="117"/>
      <c r="PUK77" s="117"/>
      <c r="PUL77" s="117"/>
      <c r="PUM77" s="117"/>
      <c r="PUN77" s="117"/>
      <c r="PUO77" s="117"/>
      <c r="PUP77" s="117"/>
      <c r="PUQ77" s="117"/>
      <c r="PUR77" s="117"/>
      <c r="PUS77" s="117"/>
      <c r="PUT77" s="117"/>
      <c r="PUU77" s="117"/>
      <c r="PUV77" s="117"/>
      <c r="PUW77" s="117"/>
      <c r="PUX77" s="117"/>
      <c r="PUY77" s="117"/>
      <c r="PUZ77" s="117"/>
      <c r="PVA77" s="117"/>
      <c r="PVB77" s="117"/>
      <c r="PVC77" s="117"/>
      <c r="PVD77" s="117"/>
      <c r="PVE77" s="117"/>
      <c r="PVF77" s="117"/>
      <c r="PVG77" s="117"/>
      <c r="PVH77" s="117"/>
      <c r="PVI77" s="117"/>
      <c r="PVJ77" s="117"/>
      <c r="PVK77" s="117"/>
      <c r="PVL77" s="117"/>
      <c r="PVM77" s="117"/>
      <c r="PVN77" s="117"/>
      <c r="PVO77" s="117"/>
      <c r="PVP77" s="117"/>
      <c r="PVQ77" s="117"/>
      <c r="PVR77" s="117"/>
      <c r="PVS77" s="117"/>
      <c r="PVT77" s="117"/>
      <c r="PVU77" s="117"/>
      <c r="PVV77" s="117"/>
      <c r="PVW77" s="117"/>
      <c r="PVX77" s="117"/>
      <c r="PVY77" s="117"/>
      <c r="PVZ77" s="117"/>
      <c r="PWA77" s="117"/>
      <c r="PWB77" s="117"/>
      <c r="PWC77" s="117"/>
      <c r="PWD77" s="117"/>
      <c r="PWE77" s="117"/>
      <c r="PWF77" s="117"/>
      <c r="PWG77" s="117"/>
      <c r="PWH77" s="117"/>
      <c r="PWI77" s="117"/>
      <c r="PWJ77" s="117"/>
      <c r="PWK77" s="117"/>
      <c r="PWL77" s="117"/>
      <c r="PWM77" s="117"/>
      <c r="PWN77" s="117"/>
      <c r="PWO77" s="117"/>
      <c r="PWP77" s="117"/>
      <c r="PWQ77" s="117"/>
      <c r="PWR77" s="117"/>
      <c r="PWS77" s="117"/>
      <c r="PWT77" s="117"/>
      <c r="PWU77" s="117"/>
      <c r="PWV77" s="117"/>
      <c r="PWW77" s="117"/>
      <c r="PWX77" s="117"/>
      <c r="PWY77" s="117"/>
      <c r="PWZ77" s="117"/>
      <c r="PXA77" s="117"/>
      <c r="PXB77" s="117"/>
      <c r="PXC77" s="117"/>
      <c r="PXD77" s="117"/>
      <c r="PXE77" s="117"/>
      <c r="PXF77" s="117"/>
      <c r="PXG77" s="117"/>
      <c r="PXH77" s="117"/>
      <c r="PXI77" s="117"/>
      <c r="PXJ77" s="117"/>
      <c r="PXK77" s="117"/>
      <c r="PXL77" s="117"/>
      <c r="PXM77" s="117"/>
      <c r="PXN77" s="117"/>
      <c r="PXO77" s="117"/>
      <c r="PXP77" s="117"/>
      <c r="PXQ77" s="117"/>
      <c r="PXR77" s="117"/>
      <c r="PXS77" s="117"/>
      <c r="PXT77" s="117"/>
      <c r="PXU77" s="117"/>
      <c r="PXV77" s="117"/>
      <c r="PXW77" s="117"/>
      <c r="PXX77" s="117"/>
      <c r="PXY77" s="117"/>
      <c r="PXZ77" s="117"/>
      <c r="PYA77" s="117"/>
      <c r="PYB77" s="117"/>
      <c r="PYC77" s="117"/>
      <c r="PYD77" s="117"/>
      <c r="PYE77" s="117"/>
      <c r="PYF77" s="117"/>
      <c r="PYG77" s="117"/>
      <c r="PYH77" s="117"/>
      <c r="PYI77" s="117"/>
      <c r="PYJ77" s="117"/>
      <c r="PYK77" s="117"/>
      <c r="PYL77" s="117"/>
      <c r="PYM77" s="117"/>
      <c r="PYN77" s="117"/>
      <c r="PYO77" s="117"/>
      <c r="PYP77" s="117"/>
      <c r="PYQ77" s="117"/>
      <c r="PYR77" s="117"/>
      <c r="PYS77" s="117"/>
      <c r="PYT77" s="117"/>
      <c r="PYU77" s="117"/>
      <c r="PYV77" s="117"/>
      <c r="PYW77" s="117"/>
      <c r="PYX77" s="117"/>
      <c r="PYY77" s="117"/>
      <c r="PYZ77" s="117"/>
      <c r="PZA77" s="117"/>
      <c r="PZB77" s="117"/>
      <c r="PZC77" s="117"/>
      <c r="PZD77" s="117"/>
      <c r="PZE77" s="117"/>
      <c r="PZF77" s="117"/>
      <c r="PZG77" s="117"/>
      <c r="PZH77" s="117"/>
      <c r="PZI77" s="117"/>
      <c r="PZJ77" s="117"/>
      <c r="PZK77" s="117"/>
      <c r="PZL77" s="117"/>
      <c r="PZM77" s="117"/>
      <c r="PZN77" s="117"/>
      <c r="PZO77" s="117"/>
      <c r="PZP77" s="117"/>
      <c r="PZQ77" s="117"/>
      <c r="PZR77" s="117"/>
      <c r="PZS77" s="117"/>
      <c r="PZT77" s="117"/>
      <c r="PZU77" s="117"/>
      <c r="PZV77" s="117"/>
      <c r="PZW77" s="117"/>
      <c r="PZX77" s="117"/>
      <c r="PZY77" s="117"/>
      <c r="PZZ77" s="117"/>
      <c r="QAA77" s="117"/>
      <c r="QAB77" s="117"/>
      <c r="QAC77" s="117"/>
      <c r="QAD77" s="117"/>
      <c r="QAE77" s="117"/>
      <c r="QAF77" s="117"/>
      <c r="QAG77" s="117"/>
      <c r="QAH77" s="117"/>
      <c r="QAI77" s="117"/>
      <c r="QAJ77" s="117"/>
      <c r="QAK77" s="117"/>
      <c r="QAL77" s="117"/>
      <c r="QAM77" s="117"/>
      <c r="QAN77" s="117"/>
      <c r="QAO77" s="117"/>
      <c r="QAP77" s="117"/>
      <c r="QAQ77" s="117"/>
      <c r="QAR77" s="117"/>
      <c r="QAS77" s="117"/>
      <c r="QAT77" s="117"/>
      <c r="QAU77" s="117"/>
      <c r="QAV77" s="117"/>
      <c r="QAW77" s="117"/>
      <c r="QAX77" s="117"/>
      <c r="QAY77" s="117"/>
      <c r="QAZ77" s="117"/>
      <c r="QBA77" s="117"/>
      <c r="QBB77" s="117"/>
      <c r="QBC77" s="117"/>
      <c r="QBD77" s="117"/>
      <c r="QBE77" s="117"/>
      <c r="QBF77" s="117"/>
      <c r="QBG77" s="117"/>
      <c r="QBH77" s="117"/>
      <c r="QBI77" s="117"/>
      <c r="QBJ77" s="117"/>
      <c r="QBK77" s="117"/>
      <c r="QBL77" s="117"/>
      <c r="QBM77" s="117"/>
      <c r="QBN77" s="117"/>
      <c r="QBO77" s="117"/>
      <c r="QBP77" s="117"/>
      <c r="QBQ77" s="117"/>
      <c r="QBR77" s="117"/>
      <c r="QBS77" s="117"/>
      <c r="QBT77" s="117"/>
      <c r="QBU77" s="117"/>
      <c r="QBV77" s="117"/>
      <c r="QBW77" s="117"/>
      <c r="QBX77" s="117"/>
      <c r="QBY77" s="117"/>
      <c r="QBZ77" s="117"/>
      <c r="QCA77" s="117"/>
      <c r="QCB77" s="117"/>
      <c r="QCC77" s="117"/>
      <c r="QCD77" s="117"/>
      <c r="QCE77" s="117"/>
      <c r="QCF77" s="117"/>
      <c r="QCG77" s="117"/>
      <c r="QCH77" s="117"/>
      <c r="QCI77" s="117"/>
      <c r="QCJ77" s="117"/>
      <c r="QCK77" s="117"/>
      <c r="QCL77" s="117"/>
      <c r="QCM77" s="117"/>
      <c r="QCN77" s="117"/>
      <c r="QCO77" s="117"/>
      <c r="QCP77" s="117"/>
      <c r="QCQ77" s="117"/>
      <c r="QCR77" s="117"/>
      <c r="QCS77" s="117"/>
      <c r="QCT77" s="117"/>
      <c r="QCU77" s="117"/>
      <c r="QCV77" s="117"/>
      <c r="QCW77" s="117"/>
      <c r="QCX77" s="117"/>
      <c r="QCY77" s="117"/>
      <c r="QCZ77" s="117"/>
      <c r="QDA77" s="117"/>
      <c r="QDB77" s="117"/>
      <c r="QDC77" s="117"/>
      <c r="QDD77" s="117"/>
      <c r="QDE77" s="117"/>
      <c r="QDF77" s="117"/>
      <c r="QDG77" s="117"/>
      <c r="QDH77" s="117"/>
      <c r="QDI77" s="117"/>
      <c r="QDJ77" s="117"/>
      <c r="QDK77" s="117"/>
      <c r="QDL77" s="117"/>
      <c r="QDM77" s="117"/>
      <c r="QDN77" s="117"/>
      <c r="QDO77" s="117"/>
      <c r="QDP77" s="117"/>
      <c r="QDQ77" s="117"/>
      <c r="QDR77" s="117"/>
      <c r="QDS77" s="117"/>
      <c r="QDT77" s="117"/>
      <c r="QDU77" s="117"/>
      <c r="QDV77" s="117"/>
      <c r="QDW77" s="117"/>
      <c r="QDX77" s="117"/>
      <c r="QDY77" s="117"/>
      <c r="QDZ77" s="117"/>
      <c r="QEA77" s="117"/>
      <c r="QEB77" s="117"/>
      <c r="QEC77" s="117"/>
      <c r="QED77" s="117"/>
      <c r="QEE77" s="117"/>
      <c r="QEF77" s="117"/>
      <c r="QEG77" s="117"/>
      <c r="QEH77" s="117"/>
      <c r="QEI77" s="117"/>
      <c r="QEJ77" s="117"/>
      <c r="QEK77" s="117"/>
      <c r="QEL77" s="117"/>
      <c r="QEM77" s="117"/>
      <c r="QEN77" s="117"/>
      <c r="QEO77" s="117"/>
      <c r="QEP77" s="117"/>
      <c r="QEQ77" s="117"/>
      <c r="QER77" s="117"/>
      <c r="QES77" s="117"/>
      <c r="QET77" s="117"/>
      <c r="QEU77" s="117"/>
      <c r="QEV77" s="117"/>
      <c r="QEW77" s="117"/>
      <c r="QEX77" s="117"/>
      <c r="QEY77" s="117"/>
      <c r="QEZ77" s="117"/>
      <c r="QFA77" s="117"/>
      <c r="QFB77" s="117"/>
      <c r="QFC77" s="117"/>
      <c r="QFD77" s="117"/>
      <c r="QFE77" s="117"/>
      <c r="QFF77" s="117"/>
      <c r="QFG77" s="117"/>
      <c r="QFH77" s="117"/>
      <c r="QFI77" s="117"/>
      <c r="QFJ77" s="117"/>
      <c r="QFK77" s="117"/>
      <c r="QFL77" s="117"/>
      <c r="QFM77" s="117"/>
      <c r="QFN77" s="117"/>
      <c r="QFO77" s="117"/>
      <c r="QFP77" s="117"/>
      <c r="QFQ77" s="117"/>
      <c r="QFR77" s="117"/>
      <c r="QFS77" s="117"/>
      <c r="QFT77" s="117"/>
      <c r="QFU77" s="117"/>
      <c r="QFV77" s="117"/>
      <c r="QFW77" s="117"/>
      <c r="QFX77" s="117"/>
      <c r="QFY77" s="117"/>
      <c r="QFZ77" s="117"/>
      <c r="QGA77" s="117"/>
      <c r="QGB77" s="117"/>
      <c r="QGC77" s="117"/>
      <c r="QGD77" s="117"/>
      <c r="QGE77" s="117"/>
      <c r="QGF77" s="117"/>
      <c r="QGG77" s="117"/>
      <c r="QGH77" s="117"/>
      <c r="QGI77" s="117"/>
      <c r="QGJ77" s="117"/>
      <c r="QGK77" s="117"/>
      <c r="QGL77" s="117"/>
      <c r="QGM77" s="117"/>
      <c r="QGN77" s="117"/>
      <c r="QGO77" s="117"/>
      <c r="QGP77" s="117"/>
      <c r="QGQ77" s="117"/>
      <c r="QGR77" s="117"/>
      <c r="QGS77" s="117"/>
      <c r="QGT77" s="117"/>
      <c r="QGU77" s="117"/>
      <c r="QGV77" s="117"/>
      <c r="QGW77" s="117"/>
      <c r="QGX77" s="117"/>
      <c r="QGY77" s="117"/>
      <c r="QGZ77" s="117"/>
      <c r="QHA77" s="117"/>
      <c r="QHB77" s="117"/>
      <c r="QHC77" s="117"/>
      <c r="QHD77" s="117"/>
      <c r="QHE77" s="117"/>
      <c r="QHF77" s="117"/>
      <c r="QHG77" s="117"/>
      <c r="QHH77" s="117"/>
      <c r="QHI77" s="117"/>
      <c r="QHJ77" s="117"/>
      <c r="QHK77" s="117"/>
      <c r="QHL77" s="117"/>
      <c r="QHM77" s="117"/>
      <c r="QHN77" s="117"/>
      <c r="QHO77" s="117"/>
      <c r="QHP77" s="117"/>
      <c r="QHQ77" s="117"/>
      <c r="QHR77" s="117"/>
      <c r="QHS77" s="117"/>
      <c r="QHT77" s="117"/>
      <c r="QHU77" s="117"/>
      <c r="QHV77" s="117"/>
      <c r="QHW77" s="117"/>
      <c r="QHX77" s="117"/>
      <c r="QHY77" s="117"/>
      <c r="QHZ77" s="117"/>
      <c r="QIA77" s="117"/>
      <c r="QIB77" s="117"/>
      <c r="QIC77" s="117"/>
      <c r="QID77" s="117"/>
      <c r="QIE77" s="117"/>
      <c r="QIF77" s="117"/>
      <c r="QIG77" s="117"/>
      <c r="QIH77" s="117"/>
      <c r="QII77" s="117"/>
      <c r="QIJ77" s="117"/>
      <c r="QIK77" s="117"/>
      <c r="QIL77" s="117"/>
      <c r="QIM77" s="117"/>
      <c r="QIN77" s="117"/>
      <c r="QIO77" s="117"/>
      <c r="QIP77" s="117"/>
      <c r="QIQ77" s="117"/>
      <c r="QIR77" s="117"/>
      <c r="QIS77" s="117"/>
      <c r="QIT77" s="117"/>
      <c r="QIU77" s="117"/>
      <c r="QIV77" s="117"/>
      <c r="QIW77" s="117"/>
      <c r="QIX77" s="117"/>
      <c r="QIY77" s="117"/>
      <c r="QIZ77" s="117"/>
      <c r="QJA77" s="117"/>
      <c r="QJB77" s="117"/>
      <c r="QJC77" s="117"/>
      <c r="QJD77" s="117"/>
      <c r="QJE77" s="117"/>
      <c r="QJF77" s="117"/>
      <c r="QJG77" s="117"/>
      <c r="QJH77" s="117"/>
      <c r="QJI77" s="117"/>
      <c r="QJJ77" s="117"/>
      <c r="QJK77" s="117"/>
      <c r="QJL77" s="117"/>
      <c r="QJM77" s="117"/>
      <c r="QJN77" s="117"/>
      <c r="QJO77" s="117"/>
      <c r="QJP77" s="117"/>
      <c r="QJQ77" s="117"/>
      <c r="QJR77" s="117"/>
      <c r="QJS77" s="117"/>
      <c r="QJT77" s="117"/>
      <c r="QJU77" s="117"/>
      <c r="QJV77" s="117"/>
      <c r="QJW77" s="117"/>
      <c r="QJX77" s="117"/>
      <c r="QJY77" s="117"/>
      <c r="QJZ77" s="117"/>
      <c r="QKA77" s="117"/>
      <c r="QKB77" s="117"/>
      <c r="QKC77" s="117"/>
      <c r="QKD77" s="117"/>
      <c r="QKE77" s="117"/>
      <c r="QKF77" s="117"/>
      <c r="QKG77" s="117"/>
      <c r="QKH77" s="117"/>
      <c r="QKI77" s="117"/>
      <c r="QKJ77" s="117"/>
      <c r="QKK77" s="117"/>
      <c r="QKL77" s="117"/>
      <c r="QKM77" s="117"/>
      <c r="QKN77" s="117"/>
      <c r="QKO77" s="117"/>
      <c r="QKP77" s="117"/>
      <c r="QKQ77" s="117"/>
      <c r="QKR77" s="117"/>
      <c r="QKS77" s="117"/>
      <c r="QKT77" s="117"/>
      <c r="QKU77" s="117"/>
      <c r="QKV77" s="117"/>
      <c r="QKW77" s="117"/>
      <c r="QKX77" s="117"/>
      <c r="QKY77" s="117"/>
      <c r="QKZ77" s="117"/>
      <c r="QLA77" s="117"/>
      <c r="QLB77" s="117"/>
      <c r="QLC77" s="117"/>
      <c r="QLD77" s="117"/>
      <c r="QLE77" s="117"/>
      <c r="QLF77" s="117"/>
      <c r="QLG77" s="117"/>
      <c r="QLH77" s="117"/>
      <c r="QLI77" s="117"/>
      <c r="QLJ77" s="117"/>
      <c r="QLK77" s="117"/>
      <c r="QLL77" s="117"/>
      <c r="QLM77" s="117"/>
      <c r="QLN77" s="117"/>
      <c r="QLO77" s="117"/>
      <c r="QLP77" s="117"/>
      <c r="QLQ77" s="117"/>
      <c r="QLR77" s="117"/>
      <c r="QLS77" s="117"/>
      <c r="QLT77" s="117"/>
      <c r="QLU77" s="117"/>
      <c r="QLV77" s="117"/>
      <c r="QLW77" s="117"/>
      <c r="QLX77" s="117"/>
      <c r="QLY77" s="117"/>
      <c r="QLZ77" s="117"/>
      <c r="QMA77" s="117"/>
      <c r="QMB77" s="117"/>
      <c r="QMC77" s="117"/>
      <c r="QMD77" s="117"/>
      <c r="QME77" s="117"/>
      <c r="QMF77" s="117"/>
      <c r="QMG77" s="117"/>
      <c r="QMH77" s="117"/>
      <c r="QMI77" s="117"/>
      <c r="QMJ77" s="117"/>
      <c r="QMK77" s="117"/>
      <c r="QML77" s="117"/>
      <c r="QMM77" s="117"/>
      <c r="QMN77" s="117"/>
      <c r="QMO77" s="117"/>
      <c r="QMP77" s="117"/>
      <c r="QMQ77" s="117"/>
      <c r="QMR77" s="117"/>
      <c r="QMS77" s="117"/>
      <c r="QMT77" s="117"/>
      <c r="QMU77" s="117"/>
      <c r="QMV77" s="117"/>
      <c r="QMW77" s="117"/>
      <c r="QMX77" s="117"/>
      <c r="QMY77" s="117"/>
      <c r="QMZ77" s="117"/>
      <c r="QNA77" s="117"/>
      <c r="QNB77" s="117"/>
      <c r="QNC77" s="117"/>
      <c r="QND77" s="117"/>
      <c r="QNE77" s="117"/>
      <c r="QNF77" s="117"/>
      <c r="QNG77" s="117"/>
      <c r="QNH77" s="117"/>
      <c r="QNI77" s="117"/>
      <c r="QNJ77" s="117"/>
      <c r="QNK77" s="117"/>
      <c r="QNL77" s="117"/>
      <c r="QNM77" s="117"/>
      <c r="QNN77" s="117"/>
      <c r="QNO77" s="117"/>
      <c r="QNP77" s="117"/>
      <c r="QNQ77" s="117"/>
      <c r="QNR77" s="117"/>
      <c r="QNS77" s="117"/>
      <c r="QNT77" s="117"/>
      <c r="QNU77" s="117"/>
      <c r="QNV77" s="117"/>
      <c r="QNW77" s="117"/>
      <c r="QNX77" s="117"/>
      <c r="QNY77" s="117"/>
      <c r="QNZ77" s="117"/>
      <c r="QOA77" s="117"/>
      <c r="QOB77" s="117"/>
      <c r="QOC77" s="117"/>
      <c r="QOD77" s="117"/>
      <c r="QOE77" s="117"/>
      <c r="QOF77" s="117"/>
      <c r="QOG77" s="117"/>
      <c r="QOH77" s="117"/>
      <c r="QOI77" s="117"/>
      <c r="QOJ77" s="117"/>
      <c r="QOK77" s="117"/>
      <c r="QOL77" s="117"/>
      <c r="QOM77" s="117"/>
      <c r="QON77" s="117"/>
      <c r="QOO77" s="117"/>
      <c r="QOP77" s="117"/>
      <c r="QOQ77" s="117"/>
      <c r="QOR77" s="117"/>
      <c r="QOS77" s="117"/>
      <c r="QOT77" s="117"/>
      <c r="QOU77" s="117"/>
      <c r="QOV77" s="117"/>
      <c r="QOW77" s="117"/>
      <c r="QOX77" s="117"/>
      <c r="QOY77" s="117"/>
      <c r="QOZ77" s="117"/>
      <c r="QPA77" s="117"/>
      <c r="QPB77" s="117"/>
      <c r="QPC77" s="117"/>
      <c r="QPD77" s="117"/>
      <c r="QPE77" s="117"/>
      <c r="QPF77" s="117"/>
      <c r="QPG77" s="117"/>
      <c r="QPH77" s="117"/>
      <c r="QPI77" s="117"/>
      <c r="QPJ77" s="117"/>
      <c r="QPK77" s="117"/>
      <c r="QPL77" s="117"/>
      <c r="QPM77" s="117"/>
      <c r="QPN77" s="117"/>
      <c r="QPO77" s="117"/>
      <c r="QPP77" s="117"/>
      <c r="QPQ77" s="117"/>
      <c r="QPR77" s="117"/>
      <c r="QPS77" s="117"/>
      <c r="QPT77" s="117"/>
      <c r="QPU77" s="117"/>
      <c r="QPV77" s="117"/>
      <c r="QPW77" s="117"/>
      <c r="QPX77" s="117"/>
      <c r="QPY77" s="117"/>
      <c r="QPZ77" s="117"/>
      <c r="QQA77" s="117"/>
      <c r="QQB77" s="117"/>
      <c r="QQC77" s="117"/>
      <c r="QQD77" s="117"/>
      <c r="QQE77" s="117"/>
      <c r="QQF77" s="117"/>
      <c r="QQG77" s="117"/>
      <c r="QQH77" s="117"/>
      <c r="QQI77" s="117"/>
      <c r="QQJ77" s="117"/>
      <c r="QQK77" s="117"/>
      <c r="QQL77" s="117"/>
      <c r="QQM77" s="117"/>
      <c r="QQN77" s="117"/>
      <c r="QQO77" s="117"/>
      <c r="QQP77" s="117"/>
      <c r="QQQ77" s="117"/>
      <c r="QQR77" s="117"/>
      <c r="QQS77" s="117"/>
      <c r="QQT77" s="117"/>
      <c r="QQU77" s="117"/>
      <c r="QQV77" s="117"/>
      <c r="QQW77" s="117"/>
      <c r="QQX77" s="117"/>
      <c r="QQY77" s="117"/>
      <c r="QQZ77" s="117"/>
      <c r="QRA77" s="117"/>
      <c r="QRB77" s="117"/>
      <c r="QRC77" s="117"/>
      <c r="QRD77" s="117"/>
      <c r="QRE77" s="117"/>
      <c r="QRF77" s="117"/>
      <c r="QRG77" s="117"/>
      <c r="QRH77" s="117"/>
      <c r="QRI77" s="117"/>
      <c r="QRJ77" s="117"/>
      <c r="QRK77" s="117"/>
      <c r="QRL77" s="117"/>
      <c r="QRM77" s="117"/>
      <c r="QRN77" s="117"/>
      <c r="QRO77" s="117"/>
      <c r="QRP77" s="117"/>
      <c r="QRQ77" s="117"/>
      <c r="QRR77" s="117"/>
      <c r="QRS77" s="117"/>
      <c r="QRT77" s="117"/>
      <c r="QRU77" s="117"/>
      <c r="QRV77" s="117"/>
      <c r="QRW77" s="117"/>
      <c r="QRX77" s="117"/>
      <c r="QRY77" s="117"/>
      <c r="QRZ77" s="117"/>
      <c r="QSA77" s="117"/>
      <c r="QSB77" s="117"/>
      <c r="QSC77" s="117"/>
      <c r="QSD77" s="117"/>
      <c r="QSE77" s="117"/>
      <c r="QSF77" s="117"/>
      <c r="QSG77" s="117"/>
      <c r="QSH77" s="117"/>
      <c r="QSI77" s="117"/>
      <c r="QSJ77" s="117"/>
      <c r="QSK77" s="117"/>
      <c r="QSL77" s="117"/>
      <c r="QSM77" s="117"/>
      <c r="QSN77" s="117"/>
      <c r="QSO77" s="117"/>
      <c r="QSP77" s="117"/>
      <c r="QSQ77" s="117"/>
      <c r="QSR77" s="117"/>
      <c r="QSS77" s="117"/>
      <c r="QST77" s="117"/>
      <c r="QSU77" s="117"/>
      <c r="QSV77" s="117"/>
      <c r="QSW77" s="117"/>
      <c r="QSX77" s="117"/>
      <c r="QSY77" s="117"/>
      <c r="QSZ77" s="117"/>
      <c r="QTA77" s="117"/>
      <c r="QTB77" s="117"/>
      <c r="QTC77" s="117"/>
      <c r="QTD77" s="117"/>
      <c r="QTE77" s="117"/>
      <c r="QTF77" s="117"/>
      <c r="QTG77" s="117"/>
      <c r="QTH77" s="117"/>
      <c r="QTI77" s="117"/>
      <c r="QTJ77" s="117"/>
      <c r="QTK77" s="117"/>
      <c r="QTL77" s="117"/>
      <c r="QTM77" s="117"/>
      <c r="QTN77" s="117"/>
      <c r="QTO77" s="117"/>
      <c r="QTP77" s="117"/>
      <c r="QTQ77" s="117"/>
      <c r="QTR77" s="117"/>
      <c r="QTS77" s="117"/>
      <c r="QTT77" s="117"/>
      <c r="QTU77" s="117"/>
      <c r="QTV77" s="117"/>
      <c r="QTW77" s="117"/>
      <c r="QTX77" s="117"/>
      <c r="QTY77" s="117"/>
      <c r="QTZ77" s="117"/>
      <c r="QUA77" s="117"/>
      <c r="QUB77" s="117"/>
      <c r="QUC77" s="117"/>
      <c r="QUD77" s="117"/>
      <c r="QUE77" s="117"/>
      <c r="QUF77" s="117"/>
      <c r="QUG77" s="117"/>
      <c r="QUH77" s="117"/>
      <c r="QUI77" s="117"/>
      <c r="QUJ77" s="117"/>
      <c r="QUK77" s="117"/>
      <c r="QUL77" s="117"/>
      <c r="QUM77" s="117"/>
      <c r="QUN77" s="117"/>
      <c r="QUO77" s="117"/>
      <c r="QUP77" s="117"/>
      <c r="QUQ77" s="117"/>
      <c r="QUR77" s="117"/>
      <c r="QUS77" s="117"/>
      <c r="QUT77" s="117"/>
      <c r="QUU77" s="117"/>
      <c r="QUV77" s="117"/>
      <c r="QUW77" s="117"/>
      <c r="QUX77" s="117"/>
      <c r="QUY77" s="117"/>
      <c r="QUZ77" s="117"/>
      <c r="QVA77" s="117"/>
      <c r="QVB77" s="117"/>
      <c r="QVC77" s="117"/>
      <c r="QVD77" s="117"/>
      <c r="QVE77" s="117"/>
      <c r="QVF77" s="117"/>
      <c r="QVG77" s="117"/>
      <c r="QVH77" s="117"/>
      <c r="QVI77" s="117"/>
      <c r="QVJ77" s="117"/>
      <c r="QVK77" s="117"/>
      <c r="QVL77" s="117"/>
      <c r="QVM77" s="117"/>
      <c r="QVN77" s="117"/>
      <c r="QVO77" s="117"/>
      <c r="QVP77" s="117"/>
      <c r="QVQ77" s="117"/>
      <c r="QVR77" s="117"/>
      <c r="QVS77" s="117"/>
      <c r="QVT77" s="117"/>
      <c r="QVU77" s="117"/>
      <c r="QVV77" s="117"/>
      <c r="QVW77" s="117"/>
      <c r="QVX77" s="117"/>
      <c r="QVY77" s="117"/>
      <c r="QVZ77" s="117"/>
      <c r="QWA77" s="117"/>
      <c r="QWB77" s="117"/>
      <c r="QWC77" s="117"/>
      <c r="QWD77" s="117"/>
      <c r="QWE77" s="117"/>
      <c r="QWF77" s="117"/>
      <c r="QWG77" s="117"/>
      <c r="QWH77" s="117"/>
      <c r="QWI77" s="117"/>
      <c r="QWJ77" s="117"/>
      <c r="QWK77" s="117"/>
      <c r="QWL77" s="117"/>
      <c r="QWM77" s="117"/>
      <c r="QWN77" s="117"/>
      <c r="QWO77" s="117"/>
      <c r="QWP77" s="117"/>
      <c r="QWQ77" s="117"/>
      <c r="QWR77" s="117"/>
      <c r="QWS77" s="117"/>
      <c r="QWT77" s="117"/>
      <c r="QWU77" s="117"/>
      <c r="QWV77" s="117"/>
      <c r="QWW77" s="117"/>
      <c r="QWX77" s="117"/>
      <c r="QWY77" s="117"/>
      <c r="QWZ77" s="117"/>
      <c r="QXA77" s="117"/>
      <c r="QXB77" s="117"/>
      <c r="QXC77" s="117"/>
      <c r="QXD77" s="117"/>
      <c r="QXE77" s="117"/>
      <c r="QXF77" s="117"/>
      <c r="QXG77" s="117"/>
      <c r="QXH77" s="117"/>
      <c r="QXI77" s="117"/>
      <c r="QXJ77" s="117"/>
      <c r="QXK77" s="117"/>
      <c r="QXL77" s="117"/>
      <c r="QXM77" s="117"/>
      <c r="QXN77" s="117"/>
      <c r="QXO77" s="117"/>
      <c r="QXP77" s="117"/>
      <c r="QXQ77" s="117"/>
      <c r="QXR77" s="117"/>
      <c r="QXS77" s="117"/>
      <c r="QXT77" s="117"/>
      <c r="QXU77" s="117"/>
      <c r="QXV77" s="117"/>
      <c r="QXW77" s="117"/>
      <c r="QXX77" s="117"/>
      <c r="QXY77" s="117"/>
      <c r="QXZ77" s="117"/>
      <c r="QYA77" s="117"/>
      <c r="QYB77" s="117"/>
      <c r="QYC77" s="117"/>
      <c r="QYD77" s="117"/>
      <c r="QYE77" s="117"/>
      <c r="QYF77" s="117"/>
      <c r="QYG77" s="117"/>
      <c r="QYH77" s="117"/>
      <c r="QYI77" s="117"/>
      <c r="QYJ77" s="117"/>
      <c r="QYK77" s="117"/>
      <c r="QYL77" s="117"/>
      <c r="QYM77" s="117"/>
      <c r="QYN77" s="117"/>
      <c r="QYO77" s="117"/>
      <c r="QYP77" s="117"/>
      <c r="QYQ77" s="117"/>
      <c r="QYR77" s="117"/>
      <c r="QYS77" s="117"/>
      <c r="QYT77" s="117"/>
      <c r="QYU77" s="117"/>
      <c r="QYV77" s="117"/>
      <c r="QYW77" s="117"/>
      <c r="QYX77" s="117"/>
      <c r="QYY77" s="117"/>
      <c r="QYZ77" s="117"/>
      <c r="QZA77" s="117"/>
      <c r="QZB77" s="117"/>
      <c r="QZC77" s="117"/>
      <c r="QZD77" s="117"/>
      <c r="QZE77" s="117"/>
      <c r="QZF77" s="117"/>
      <c r="QZG77" s="117"/>
      <c r="QZH77" s="117"/>
      <c r="QZI77" s="117"/>
      <c r="QZJ77" s="117"/>
      <c r="QZK77" s="117"/>
      <c r="QZL77" s="117"/>
      <c r="QZM77" s="117"/>
      <c r="QZN77" s="117"/>
      <c r="QZO77" s="117"/>
      <c r="QZP77" s="117"/>
      <c r="QZQ77" s="117"/>
      <c r="QZR77" s="117"/>
      <c r="QZS77" s="117"/>
      <c r="QZT77" s="117"/>
      <c r="QZU77" s="117"/>
      <c r="QZV77" s="117"/>
      <c r="QZW77" s="117"/>
      <c r="QZX77" s="117"/>
      <c r="QZY77" s="117"/>
      <c r="QZZ77" s="117"/>
      <c r="RAA77" s="117"/>
      <c r="RAB77" s="117"/>
      <c r="RAC77" s="117"/>
      <c r="RAD77" s="117"/>
      <c r="RAE77" s="117"/>
      <c r="RAF77" s="117"/>
      <c r="RAG77" s="117"/>
      <c r="RAH77" s="117"/>
      <c r="RAI77" s="117"/>
      <c r="RAJ77" s="117"/>
      <c r="RAK77" s="117"/>
      <c r="RAL77" s="117"/>
      <c r="RAM77" s="117"/>
      <c r="RAN77" s="117"/>
      <c r="RAO77" s="117"/>
      <c r="RAP77" s="117"/>
      <c r="RAQ77" s="117"/>
      <c r="RAR77" s="117"/>
      <c r="RAS77" s="117"/>
      <c r="RAT77" s="117"/>
      <c r="RAU77" s="117"/>
      <c r="RAV77" s="117"/>
      <c r="RAW77" s="117"/>
      <c r="RAX77" s="117"/>
      <c r="RAY77" s="117"/>
      <c r="RAZ77" s="117"/>
      <c r="RBA77" s="117"/>
      <c r="RBB77" s="117"/>
      <c r="RBC77" s="117"/>
      <c r="RBD77" s="117"/>
      <c r="RBE77" s="117"/>
      <c r="RBF77" s="117"/>
      <c r="RBG77" s="117"/>
      <c r="RBH77" s="117"/>
      <c r="RBI77" s="117"/>
      <c r="RBJ77" s="117"/>
      <c r="RBK77" s="117"/>
      <c r="RBL77" s="117"/>
      <c r="RBM77" s="117"/>
      <c r="RBN77" s="117"/>
      <c r="RBO77" s="117"/>
      <c r="RBP77" s="117"/>
      <c r="RBQ77" s="117"/>
      <c r="RBR77" s="117"/>
      <c r="RBS77" s="117"/>
      <c r="RBT77" s="117"/>
      <c r="RBU77" s="117"/>
      <c r="RBV77" s="117"/>
      <c r="RBW77" s="117"/>
      <c r="RBX77" s="117"/>
      <c r="RBY77" s="117"/>
      <c r="RBZ77" s="117"/>
      <c r="RCA77" s="117"/>
      <c r="RCB77" s="117"/>
      <c r="RCC77" s="117"/>
      <c r="RCD77" s="117"/>
      <c r="RCE77" s="117"/>
      <c r="RCF77" s="117"/>
      <c r="RCG77" s="117"/>
      <c r="RCH77" s="117"/>
      <c r="RCI77" s="117"/>
      <c r="RCJ77" s="117"/>
      <c r="RCK77" s="117"/>
      <c r="RCL77" s="117"/>
      <c r="RCM77" s="117"/>
      <c r="RCN77" s="117"/>
      <c r="RCO77" s="117"/>
      <c r="RCP77" s="117"/>
      <c r="RCQ77" s="117"/>
      <c r="RCR77" s="117"/>
      <c r="RCS77" s="117"/>
      <c r="RCT77" s="117"/>
      <c r="RCU77" s="117"/>
      <c r="RCV77" s="117"/>
      <c r="RCW77" s="117"/>
      <c r="RCX77" s="117"/>
      <c r="RCY77" s="117"/>
      <c r="RCZ77" s="117"/>
      <c r="RDA77" s="117"/>
      <c r="RDB77" s="117"/>
      <c r="RDC77" s="117"/>
      <c r="RDD77" s="117"/>
      <c r="RDE77" s="117"/>
      <c r="RDF77" s="117"/>
      <c r="RDG77" s="117"/>
      <c r="RDH77" s="117"/>
      <c r="RDI77" s="117"/>
      <c r="RDJ77" s="117"/>
      <c r="RDK77" s="117"/>
      <c r="RDL77" s="117"/>
      <c r="RDM77" s="117"/>
      <c r="RDN77" s="117"/>
      <c r="RDO77" s="117"/>
      <c r="RDP77" s="117"/>
      <c r="RDQ77" s="117"/>
      <c r="RDR77" s="117"/>
      <c r="RDS77" s="117"/>
      <c r="RDT77" s="117"/>
      <c r="RDU77" s="117"/>
      <c r="RDV77" s="117"/>
      <c r="RDW77" s="117"/>
      <c r="RDX77" s="117"/>
      <c r="RDY77" s="117"/>
      <c r="RDZ77" s="117"/>
      <c r="REA77" s="117"/>
      <c r="REB77" s="117"/>
      <c r="REC77" s="117"/>
      <c r="RED77" s="117"/>
      <c r="REE77" s="117"/>
      <c r="REF77" s="117"/>
      <c r="REG77" s="117"/>
      <c r="REH77" s="117"/>
      <c r="REI77" s="117"/>
      <c r="REJ77" s="117"/>
      <c r="REK77" s="117"/>
      <c r="REL77" s="117"/>
      <c r="REM77" s="117"/>
      <c r="REN77" s="117"/>
      <c r="REO77" s="117"/>
      <c r="REP77" s="117"/>
      <c r="REQ77" s="117"/>
      <c r="RER77" s="117"/>
      <c r="RES77" s="117"/>
      <c r="RET77" s="117"/>
      <c r="REU77" s="117"/>
      <c r="REV77" s="117"/>
      <c r="REW77" s="117"/>
      <c r="REX77" s="117"/>
      <c r="REY77" s="117"/>
      <c r="REZ77" s="117"/>
      <c r="RFA77" s="117"/>
      <c r="RFB77" s="117"/>
      <c r="RFC77" s="117"/>
      <c r="RFD77" s="117"/>
      <c r="RFE77" s="117"/>
      <c r="RFF77" s="117"/>
      <c r="RFG77" s="117"/>
      <c r="RFH77" s="117"/>
      <c r="RFI77" s="117"/>
      <c r="RFJ77" s="117"/>
      <c r="RFK77" s="117"/>
      <c r="RFL77" s="117"/>
      <c r="RFM77" s="117"/>
      <c r="RFN77" s="117"/>
      <c r="RFO77" s="117"/>
      <c r="RFP77" s="117"/>
      <c r="RFQ77" s="117"/>
      <c r="RFR77" s="117"/>
      <c r="RFS77" s="117"/>
      <c r="RFT77" s="117"/>
      <c r="RFU77" s="117"/>
      <c r="RFV77" s="117"/>
      <c r="RFW77" s="117"/>
      <c r="RFX77" s="117"/>
      <c r="RFY77" s="117"/>
      <c r="RFZ77" s="117"/>
      <c r="RGA77" s="117"/>
      <c r="RGB77" s="117"/>
      <c r="RGC77" s="117"/>
      <c r="RGD77" s="117"/>
      <c r="RGE77" s="117"/>
      <c r="RGF77" s="117"/>
      <c r="RGG77" s="117"/>
      <c r="RGH77" s="117"/>
      <c r="RGI77" s="117"/>
      <c r="RGJ77" s="117"/>
      <c r="RGK77" s="117"/>
      <c r="RGL77" s="117"/>
      <c r="RGM77" s="117"/>
      <c r="RGN77" s="117"/>
      <c r="RGO77" s="117"/>
      <c r="RGP77" s="117"/>
      <c r="RGQ77" s="117"/>
      <c r="RGR77" s="117"/>
      <c r="RGS77" s="117"/>
      <c r="RGT77" s="117"/>
      <c r="RGU77" s="117"/>
      <c r="RGV77" s="117"/>
      <c r="RGW77" s="117"/>
      <c r="RGX77" s="117"/>
      <c r="RGY77" s="117"/>
      <c r="RGZ77" s="117"/>
      <c r="RHA77" s="117"/>
      <c r="RHB77" s="117"/>
      <c r="RHC77" s="117"/>
      <c r="RHD77" s="117"/>
      <c r="RHE77" s="117"/>
      <c r="RHF77" s="117"/>
      <c r="RHG77" s="117"/>
      <c r="RHH77" s="117"/>
      <c r="RHI77" s="117"/>
      <c r="RHJ77" s="117"/>
      <c r="RHK77" s="117"/>
      <c r="RHL77" s="117"/>
      <c r="RHM77" s="117"/>
      <c r="RHN77" s="117"/>
      <c r="RHO77" s="117"/>
      <c r="RHP77" s="117"/>
      <c r="RHQ77" s="117"/>
      <c r="RHR77" s="117"/>
      <c r="RHS77" s="117"/>
      <c r="RHT77" s="117"/>
      <c r="RHU77" s="117"/>
      <c r="RHV77" s="117"/>
      <c r="RHW77" s="117"/>
      <c r="RHX77" s="117"/>
      <c r="RHY77" s="117"/>
      <c r="RHZ77" s="117"/>
      <c r="RIA77" s="117"/>
      <c r="RIB77" s="117"/>
      <c r="RIC77" s="117"/>
      <c r="RID77" s="117"/>
      <c r="RIE77" s="117"/>
      <c r="RIF77" s="117"/>
      <c r="RIG77" s="117"/>
      <c r="RIH77" s="117"/>
      <c r="RII77" s="117"/>
      <c r="RIJ77" s="117"/>
      <c r="RIK77" s="117"/>
      <c r="RIL77" s="117"/>
      <c r="RIM77" s="117"/>
      <c r="RIN77" s="117"/>
      <c r="RIO77" s="117"/>
      <c r="RIP77" s="117"/>
      <c r="RIQ77" s="117"/>
      <c r="RIR77" s="117"/>
      <c r="RIS77" s="117"/>
      <c r="RIT77" s="117"/>
      <c r="RIU77" s="117"/>
      <c r="RIV77" s="117"/>
      <c r="RIW77" s="117"/>
      <c r="RIX77" s="117"/>
      <c r="RIY77" s="117"/>
      <c r="RIZ77" s="117"/>
      <c r="RJA77" s="117"/>
      <c r="RJB77" s="117"/>
      <c r="RJC77" s="117"/>
      <c r="RJD77" s="117"/>
      <c r="RJE77" s="117"/>
      <c r="RJF77" s="117"/>
      <c r="RJG77" s="117"/>
      <c r="RJH77" s="117"/>
      <c r="RJI77" s="117"/>
      <c r="RJJ77" s="117"/>
      <c r="RJK77" s="117"/>
      <c r="RJL77" s="117"/>
      <c r="RJM77" s="117"/>
      <c r="RJN77" s="117"/>
      <c r="RJO77" s="117"/>
      <c r="RJP77" s="117"/>
      <c r="RJQ77" s="117"/>
      <c r="RJR77" s="117"/>
      <c r="RJS77" s="117"/>
      <c r="RJT77" s="117"/>
      <c r="RJU77" s="117"/>
      <c r="RJV77" s="117"/>
      <c r="RJW77" s="117"/>
      <c r="RJX77" s="117"/>
      <c r="RJY77" s="117"/>
      <c r="RJZ77" s="117"/>
      <c r="RKA77" s="117"/>
      <c r="RKB77" s="117"/>
      <c r="RKC77" s="117"/>
      <c r="RKD77" s="117"/>
      <c r="RKE77" s="117"/>
      <c r="RKF77" s="117"/>
      <c r="RKG77" s="117"/>
      <c r="RKH77" s="117"/>
      <c r="RKI77" s="117"/>
      <c r="RKJ77" s="117"/>
      <c r="RKK77" s="117"/>
      <c r="RKL77" s="117"/>
      <c r="RKM77" s="117"/>
      <c r="RKN77" s="117"/>
      <c r="RKO77" s="117"/>
      <c r="RKP77" s="117"/>
      <c r="RKQ77" s="117"/>
      <c r="RKR77" s="117"/>
      <c r="RKS77" s="117"/>
      <c r="RKT77" s="117"/>
      <c r="RKU77" s="117"/>
      <c r="RKV77" s="117"/>
      <c r="RKW77" s="117"/>
      <c r="RKX77" s="117"/>
      <c r="RKY77" s="117"/>
      <c r="RKZ77" s="117"/>
      <c r="RLA77" s="117"/>
      <c r="RLB77" s="117"/>
      <c r="RLC77" s="117"/>
      <c r="RLD77" s="117"/>
      <c r="RLE77" s="117"/>
      <c r="RLF77" s="117"/>
      <c r="RLG77" s="117"/>
      <c r="RLH77" s="117"/>
      <c r="RLI77" s="117"/>
      <c r="RLJ77" s="117"/>
      <c r="RLK77" s="117"/>
      <c r="RLL77" s="117"/>
      <c r="RLM77" s="117"/>
      <c r="RLN77" s="117"/>
      <c r="RLO77" s="117"/>
      <c r="RLP77" s="117"/>
      <c r="RLQ77" s="117"/>
      <c r="RLR77" s="117"/>
      <c r="RLS77" s="117"/>
      <c r="RLT77" s="117"/>
      <c r="RLU77" s="117"/>
      <c r="RLV77" s="117"/>
      <c r="RLW77" s="117"/>
      <c r="RLX77" s="117"/>
      <c r="RLY77" s="117"/>
      <c r="RLZ77" s="117"/>
      <c r="RMA77" s="117"/>
      <c r="RMB77" s="117"/>
      <c r="RMC77" s="117"/>
      <c r="RMD77" s="117"/>
      <c r="RME77" s="117"/>
      <c r="RMF77" s="117"/>
      <c r="RMG77" s="117"/>
      <c r="RMH77" s="117"/>
      <c r="RMI77" s="117"/>
      <c r="RMJ77" s="117"/>
      <c r="RMK77" s="117"/>
      <c r="RML77" s="117"/>
      <c r="RMM77" s="117"/>
      <c r="RMN77" s="117"/>
      <c r="RMO77" s="117"/>
      <c r="RMP77" s="117"/>
      <c r="RMQ77" s="117"/>
      <c r="RMR77" s="117"/>
      <c r="RMS77" s="117"/>
      <c r="RMT77" s="117"/>
      <c r="RMU77" s="117"/>
      <c r="RMV77" s="117"/>
      <c r="RMW77" s="117"/>
      <c r="RMX77" s="117"/>
      <c r="RMY77" s="117"/>
      <c r="RMZ77" s="117"/>
      <c r="RNA77" s="117"/>
      <c r="RNB77" s="117"/>
      <c r="RNC77" s="117"/>
      <c r="RND77" s="117"/>
      <c r="RNE77" s="117"/>
      <c r="RNF77" s="117"/>
      <c r="RNG77" s="117"/>
      <c r="RNH77" s="117"/>
      <c r="RNI77" s="117"/>
      <c r="RNJ77" s="117"/>
      <c r="RNK77" s="117"/>
      <c r="RNL77" s="117"/>
      <c r="RNM77" s="117"/>
      <c r="RNN77" s="117"/>
      <c r="RNO77" s="117"/>
      <c r="RNP77" s="117"/>
      <c r="RNQ77" s="117"/>
      <c r="RNR77" s="117"/>
      <c r="RNS77" s="117"/>
      <c r="RNT77" s="117"/>
      <c r="RNU77" s="117"/>
      <c r="RNV77" s="117"/>
      <c r="RNW77" s="117"/>
      <c r="RNX77" s="117"/>
      <c r="RNY77" s="117"/>
      <c r="RNZ77" s="117"/>
      <c r="ROA77" s="117"/>
      <c r="ROB77" s="117"/>
      <c r="ROC77" s="117"/>
      <c r="ROD77" s="117"/>
      <c r="ROE77" s="117"/>
      <c r="ROF77" s="117"/>
      <c r="ROG77" s="117"/>
      <c r="ROH77" s="117"/>
      <c r="ROI77" s="117"/>
      <c r="ROJ77" s="117"/>
      <c r="ROK77" s="117"/>
      <c r="ROL77" s="117"/>
      <c r="ROM77" s="117"/>
      <c r="RON77" s="117"/>
      <c r="ROO77" s="117"/>
      <c r="ROP77" s="117"/>
      <c r="ROQ77" s="117"/>
      <c r="ROR77" s="117"/>
      <c r="ROS77" s="117"/>
      <c r="ROT77" s="117"/>
      <c r="ROU77" s="117"/>
      <c r="ROV77" s="117"/>
      <c r="ROW77" s="117"/>
      <c r="ROX77" s="117"/>
      <c r="ROY77" s="117"/>
      <c r="ROZ77" s="117"/>
      <c r="RPA77" s="117"/>
      <c r="RPB77" s="117"/>
      <c r="RPC77" s="117"/>
      <c r="RPD77" s="117"/>
      <c r="RPE77" s="117"/>
      <c r="RPF77" s="117"/>
      <c r="RPG77" s="117"/>
      <c r="RPH77" s="117"/>
      <c r="RPI77" s="117"/>
      <c r="RPJ77" s="117"/>
      <c r="RPK77" s="117"/>
      <c r="RPL77" s="117"/>
      <c r="RPM77" s="117"/>
      <c r="RPN77" s="117"/>
      <c r="RPO77" s="117"/>
      <c r="RPP77" s="117"/>
      <c r="RPQ77" s="117"/>
      <c r="RPR77" s="117"/>
      <c r="RPS77" s="117"/>
      <c r="RPT77" s="117"/>
      <c r="RPU77" s="117"/>
      <c r="RPV77" s="117"/>
      <c r="RPW77" s="117"/>
      <c r="RPX77" s="117"/>
      <c r="RPY77" s="117"/>
      <c r="RPZ77" s="117"/>
      <c r="RQA77" s="117"/>
      <c r="RQB77" s="117"/>
      <c r="RQC77" s="117"/>
      <c r="RQD77" s="117"/>
      <c r="RQE77" s="117"/>
      <c r="RQF77" s="117"/>
      <c r="RQG77" s="117"/>
      <c r="RQH77" s="117"/>
      <c r="RQI77" s="117"/>
      <c r="RQJ77" s="117"/>
      <c r="RQK77" s="117"/>
      <c r="RQL77" s="117"/>
      <c r="RQM77" s="117"/>
      <c r="RQN77" s="117"/>
      <c r="RQO77" s="117"/>
      <c r="RQP77" s="117"/>
      <c r="RQQ77" s="117"/>
      <c r="RQR77" s="117"/>
      <c r="RQS77" s="117"/>
      <c r="RQT77" s="117"/>
      <c r="RQU77" s="117"/>
      <c r="RQV77" s="117"/>
      <c r="RQW77" s="117"/>
      <c r="RQX77" s="117"/>
      <c r="RQY77" s="117"/>
      <c r="RQZ77" s="117"/>
      <c r="RRA77" s="117"/>
      <c r="RRB77" s="117"/>
      <c r="RRC77" s="117"/>
      <c r="RRD77" s="117"/>
      <c r="RRE77" s="117"/>
      <c r="RRF77" s="117"/>
      <c r="RRG77" s="117"/>
      <c r="RRH77" s="117"/>
      <c r="RRI77" s="117"/>
      <c r="RRJ77" s="117"/>
      <c r="RRK77" s="117"/>
      <c r="RRL77" s="117"/>
      <c r="RRM77" s="117"/>
      <c r="RRN77" s="117"/>
      <c r="RRO77" s="117"/>
      <c r="RRP77" s="117"/>
      <c r="RRQ77" s="117"/>
      <c r="RRR77" s="117"/>
      <c r="RRS77" s="117"/>
      <c r="RRT77" s="117"/>
      <c r="RRU77" s="117"/>
      <c r="RRV77" s="117"/>
      <c r="RRW77" s="117"/>
      <c r="RRX77" s="117"/>
      <c r="RRY77" s="117"/>
      <c r="RRZ77" s="117"/>
      <c r="RSA77" s="117"/>
      <c r="RSB77" s="117"/>
      <c r="RSC77" s="117"/>
      <c r="RSD77" s="117"/>
      <c r="RSE77" s="117"/>
      <c r="RSF77" s="117"/>
      <c r="RSG77" s="117"/>
      <c r="RSH77" s="117"/>
      <c r="RSI77" s="117"/>
      <c r="RSJ77" s="117"/>
      <c r="RSK77" s="117"/>
      <c r="RSL77" s="117"/>
      <c r="RSM77" s="117"/>
      <c r="RSN77" s="117"/>
      <c r="RSO77" s="117"/>
      <c r="RSP77" s="117"/>
      <c r="RSQ77" s="117"/>
      <c r="RSR77" s="117"/>
      <c r="RSS77" s="117"/>
      <c r="RST77" s="117"/>
      <c r="RSU77" s="117"/>
      <c r="RSV77" s="117"/>
      <c r="RSW77" s="117"/>
      <c r="RSX77" s="117"/>
      <c r="RSY77" s="117"/>
      <c r="RSZ77" s="117"/>
      <c r="RTA77" s="117"/>
      <c r="RTB77" s="117"/>
      <c r="RTC77" s="117"/>
      <c r="RTD77" s="117"/>
      <c r="RTE77" s="117"/>
      <c r="RTF77" s="117"/>
      <c r="RTG77" s="117"/>
      <c r="RTH77" s="117"/>
      <c r="RTI77" s="117"/>
      <c r="RTJ77" s="117"/>
      <c r="RTK77" s="117"/>
      <c r="RTL77" s="117"/>
      <c r="RTM77" s="117"/>
      <c r="RTN77" s="117"/>
      <c r="RTO77" s="117"/>
      <c r="RTP77" s="117"/>
      <c r="RTQ77" s="117"/>
      <c r="RTR77" s="117"/>
      <c r="RTS77" s="117"/>
      <c r="RTT77" s="117"/>
      <c r="RTU77" s="117"/>
      <c r="RTV77" s="117"/>
      <c r="RTW77" s="117"/>
      <c r="RTX77" s="117"/>
      <c r="RTY77" s="117"/>
      <c r="RTZ77" s="117"/>
      <c r="RUA77" s="117"/>
      <c r="RUB77" s="117"/>
      <c r="RUC77" s="117"/>
      <c r="RUD77" s="117"/>
      <c r="RUE77" s="117"/>
      <c r="RUF77" s="117"/>
      <c r="RUG77" s="117"/>
      <c r="RUH77" s="117"/>
      <c r="RUI77" s="117"/>
      <c r="RUJ77" s="117"/>
      <c r="RUK77" s="117"/>
      <c r="RUL77" s="117"/>
      <c r="RUM77" s="117"/>
      <c r="RUN77" s="117"/>
      <c r="RUO77" s="117"/>
      <c r="RUP77" s="117"/>
      <c r="RUQ77" s="117"/>
      <c r="RUR77" s="117"/>
      <c r="RUS77" s="117"/>
      <c r="RUT77" s="117"/>
      <c r="RUU77" s="117"/>
      <c r="RUV77" s="117"/>
      <c r="RUW77" s="117"/>
      <c r="RUX77" s="117"/>
      <c r="RUY77" s="117"/>
      <c r="RUZ77" s="117"/>
      <c r="RVA77" s="117"/>
      <c r="RVB77" s="117"/>
      <c r="RVC77" s="117"/>
      <c r="RVD77" s="117"/>
      <c r="RVE77" s="117"/>
      <c r="RVF77" s="117"/>
      <c r="RVG77" s="117"/>
      <c r="RVH77" s="117"/>
      <c r="RVI77" s="117"/>
      <c r="RVJ77" s="117"/>
      <c r="RVK77" s="117"/>
      <c r="RVL77" s="117"/>
      <c r="RVM77" s="117"/>
      <c r="RVN77" s="117"/>
      <c r="RVO77" s="117"/>
      <c r="RVP77" s="117"/>
      <c r="RVQ77" s="117"/>
      <c r="RVR77" s="117"/>
      <c r="RVS77" s="117"/>
      <c r="RVT77" s="117"/>
      <c r="RVU77" s="117"/>
      <c r="RVV77" s="117"/>
      <c r="RVW77" s="117"/>
      <c r="RVX77" s="117"/>
      <c r="RVY77" s="117"/>
      <c r="RVZ77" s="117"/>
      <c r="RWA77" s="117"/>
      <c r="RWB77" s="117"/>
      <c r="RWC77" s="117"/>
      <c r="RWD77" s="117"/>
      <c r="RWE77" s="117"/>
      <c r="RWF77" s="117"/>
      <c r="RWG77" s="117"/>
      <c r="RWH77" s="117"/>
      <c r="RWI77" s="117"/>
      <c r="RWJ77" s="117"/>
      <c r="RWK77" s="117"/>
      <c r="RWL77" s="117"/>
      <c r="RWM77" s="117"/>
      <c r="RWN77" s="117"/>
      <c r="RWO77" s="117"/>
      <c r="RWP77" s="117"/>
      <c r="RWQ77" s="117"/>
      <c r="RWR77" s="117"/>
      <c r="RWS77" s="117"/>
      <c r="RWT77" s="117"/>
      <c r="RWU77" s="117"/>
      <c r="RWV77" s="117"/>
      <c r="RWW77" s="117"/>
      <c r="RWX77" s="117"/>
      <c r="RWY77" s="117"/>
      <c r="RWZ77" s="117"/>
      <c r="RXA77" s="117"/>
      <c r="RXB77" s="117"/>
      <c r="RXC77" s="117"/>
      <c r="RXD77" s="117"/>
      <c r="RXE77" s="117"/>
      <c r="RXF77" s="117"/>
      <c r="RXG77" s="117"/>
      <c r="RXH77" s="117"/>
      <c r="RXI77" s="117"/>
      <c r="RXJ77" s="117"/>
      <c r="RXK77" s="117"/>
      <c r="RXL77" s="117"/>
      <c r="RXM77" s="117"/>
      <c r="RXN77" s="117"/>
      <c r="RXO77" s="117"/>
      <c r="RXP77" s="117"/>
      <c r="RXQ77" s="117"/>
      <c r="RXR77" s="117"/>
      <c r="RXS77" s="117"/>
      <c r="RXT77" s="117"/>
      <c r="RXU77" s="117"/>
      <c r="RXV77" s="117"/>
      <c r="RXW77" s="117"/>
      <c r="RXX77" s="117"/>
      <c r="RXY77" s="117"/>
      <c r="RXZ77" s="117"/>
      <c r="RYA77" s="117"/>
      <c r="RYB77" s="117"/>
      <c r="RYC77" s="117"/>
      <c r="RYD77" s="117"/>
      <c r="RYE77" s="117"/>
      <c r="RYF77" s="117"/>
      <c r="RYG77" s="117"/>
      <c r="RYH77" s="117"/>
      <c r="RYI77" s="117"/>
      <c r="RYJ77" s="117"/>
      <c r="RYK77" s="117"/>
      <c r="RYL77" s="117"/>
      <c r="RYM77" s="117"/>
      <c r="RYN77" s="117"/>
      <c r="RYO77" s="117"/>
      <c r="RYP77" s="117"/>
      <c r="RYQ77" s="117"/>
      <c r="RYR77" s="117"/>
      <c r="RYS77" s="117"/>
      <c r="RYT77" s="117"/>
      <c r="RYU77" s="117"/>
      <c r="RYV77" s="117"/>
      <c r="RYW77" s="117"/>
      <c r="RYX77" s="117"/>
      <c r="RYY77" s="117"/>
      <c r="RYZ77" s="117"/>
      <c r="RZA77" s="117"/>
      <c r="RZB77" s="117"/>
      <c r="RZC77" s="117"/>
      <c r="RZD77" s="117"/>
      <c r="RZE77" s="117"/>
      <c r="RZF77" s="117"/>
      <c r="RZG77" s="117"/>
      <c r="RZH77" s="117"/>
      <c r="RZI77" s="117"/>
      <c r="RZJ77" s="117"/>
      <c r="RZK77" s="117"/>
      <c r="RZL77" s="117"/>
      <c r="RZM77" s="117"/>
      <c r="RZN77" s="117"/>
      <c r="RZO77" s="117"/>
      <c r="RZP77" s="117"/>
      <c r="RZQ77" s="117"/>
      <c r="RZR77" s="117"/>
      <c r="RZS77" s="117"/>
      <c r="RZT77" s="117"/>
      <c r="RZU77" s="117"/>
      <c r="RZV77" s="117"/>
      <c r="RZW77" s="117"/>
      <c r="RZX77" s="117"/>
      <c r="RZY77" s="117"/>
      <c r="RZZ77" s="117"/>
      <c r="SAA77" s="117"/>
      <c r="SAB77" s="117"/>
      <c r="SAC77" s="117"/>
      <c r="SAD77" s="117"/>
      <c r="SAE77" s="117"/>
      <c r="SAF77" s="117"/>
      <c r="SAG77" s="117"/>
      <c r="SAH77" s="117"/>
      <c r="SAI77" s="117"/>
      <c r="SAJ77" s="117"/>
      <c r="SAK77" s="117"/>
      <c r="SAL77" s="117"/>
      <c r="SAM77" s="117"/>
      <c r="SAN77" s="117"/>
      <c r="SAO77" s="117"/>
      <c r="SAP77" s="117"/>
      <c r="SAQ77" s="117"/>
      <c r="SAR77" s="117"/>
      <c r="SAS77" s="117"/>
      <c r="SAT77" s="117"/>
      <c r="SAU77" s="117"/>
      <c r="SAV77" s="117"/>
      <c r="SAW77" s="117"/>
      <c r="SAX77" s="117"/>
      <c r="SAY77" s="117"/>
      <c r="SAZ77" s="117"/>
      <c r="SBA77" s="117"/>
      <c r="SBB77" s="117"/>
      <c r="SBC77" s="117"/>
      <c r="SBD77" s="117"/>
      <c r="SBE77" s="117"/>
      <c r="SBF77" s="117"/>
      <c r="SBG77" s="117"/>
      <c r="SBH77" s="117"/>
      <c r="SBI77" s="117"/>
      <c r="SBJ77" s="117"/>
      <c r="SBK77" s="117"/>
      <c r="SBL77" s="117"/>
      <c r="SBM77" s="117"/>
      <c r="SBN77" s="117"/>
      <c r="SBO77" s="117"/>
      <c r="SBP77" s="117"/>
      <c r="SBQ77" s="117"/>
      <c r="SBR77" s="117"/>
      <c r="SBS77" s="117"/>
      <c r="SBT77" s="117"/>
      <c r="SBU77" s="117"/>
      <c r="SBV77" s="117"/>
      <c r="SBW77" s="117"/>
      <c r="SBX77" s="117"/>
      <c r="SBY77" s="117"/>
      <c r="SBZ77" s="117"/>
      <c r="SCA77" s="117"/>
      <c r="SCB77" s="117"/>
      <c r="SCC77" s="117"/>
      <c r="SCD77" s="117"/>
      <c r="SCE77" s="117"/>
      <c r="SCF77" s="117"/>
      <c r="SCG77" s="117"/>
      <c r="SCH77" s="117"/>
      <c r="SCI77" s="117"/>
      <c r="SCJ77" s="117"/>
      <c r="SCK77" s="117"/>
      <c r="SCL77" s="117"/>
      <c r="SCM77" s="117"/>
      <c r="SCN77" s="117"/>
      <c r="SCO77" s="117"/>
      <c r="SCP77" s="117"/>
      <c r="SCQ77" s="117"/>
      <c r="SCR77" s="117"/>
      <c r="SCS77" s="117"/>
      <c r="SCT77" s="117"/>
      <c r="SCU77" s="117"/>
      <c r="SCV77" s="117"/>
      <c r="SCW77" s="117"/>
      <c r="SCX77" s="117"/>
      <c r="SCY77" s="117"/>
      <c r="SCZ77" s="117"/>
      <c r="SDA77" s="117"/>
      <c r="SDB77" s="117"/>
      <c r="SDC77" s="117"/>
      <c r="SDD77" s="117"/>
      <c r="SDE77" s="117"/>
      <c r="SDF77" s="117"/>
      <c r="SDG77" s="117"/>
      <c r="SDH77" s="117"/>
      <c r="SDI77" s="117"/>
      <c r="SDJ77" s="117"/>
      <c r="SDK77" s="117"/>
      <c r="SDL77" s="117"/>
      <c r="SDM77" s="117"/>
      <c r="SDN77" s="117"/>
      <c r="SDO77" s="117"/>
      <c r="SDP77" s="117"/>
      <c r="SDQ77" s="117"/>
      <c r="SDR77" s="117"/>
      <c r="SDS77" s="117"/>
      <c r="SDT77" s="117"/>
      <c r="SDU77" s="117"/>
      <c r="SDV77" s="117"/>
      <c r="SDW77" s="117"/>
      <c r="SDX77" s="117"/>
      <c r="SDY77" s="117"/>
      <c r="SDZ77" s="117"/>
      <c r="SEA77" s="117"/>
      <c r="SEB77" s="117"/>
      <c r="SEC77" s="117"/>
      <c r="SED77" s="117"/>
      <c r="SEE77" s="117"/>
      <c r="SEF77" s="117"/>
      <c r="SEG77" s="117"/>
      <c r="SEH77" s="117"/>
      <c r="SEI77" s="117"/>
      <c r="SEJ77" s="117"/>
      <c r="SEK77" s="117"/>
      <c r="SEL77" s="117"/>
      <c r="SEM77" s="117"/>
      <c r="SEN77" s="117"/>
      <c r="SEO77" s="117"/>
      <c r="SEP77" s="117"/>
      <c r="SEQ77" s="117"/>
      <c r="SER77" s="117"/>
      <c r="SES77" s="117"/>
      <c r="SET77" s="117"/>
      <c r="SEU77" s="117"/>
      <c r="SEV77" s="117"/>
      <c r="SEW77" s="117"/>
      <c r="SEX77" s="117"/>
      <c r="SEY77" s="117"/>
      <c r="SEZ77" s="117"/>
      <c r="SFA77" s="117"/>
      <c r="SFB77" s="117"/>
      <c r="SFC77" s="117"/>
      <c r="SFD77" s="117"/>
      <c r="SFE77" s="117"/>
      <c r="SFF77" s="117"/>
      <c r="SFG77" s="117"/>
      <c r="SFH77" s="117"/>
      <c r="SFI77" s="117"/>
      <c r="SFJ77" s="117"/>
      <c r="SFK77" s="117"/>
      <c r="SFL77" s="117"/>
      <c r="SFM77" s="117"/>
      <c r="SFN77" s="117"/>
      <c r="SFO77" s="117"/>
      <c r="SFP77" s="117"/>
      <c r="SFQ77" s="117"/>
      <c r="SFR77" s="117"/>
      <c r="SFS77" s="117"/>
      <c r="SFT77" s="117"/>
      <c r="SFU77" s="117"/>
      <c r="SFV77" s="117"/>
      <c r="SFW77" s="117"/>
      <c r="SFX77" s="117"/>
      <c r="SFY77" s="117"/>
      <c r="SFZ77" s="117"/>
      <c r="SGA77" s="117"/>
      <c r="SGB77" s="117"/>
      <c r="SGC77" s="117"/>
      <c r="SGD77" s="117"/>
      <c r="SGE77" s="117"/>
      <c r="SGF77" s="117"/>
      <c r="SGG77" s="117"/>
      <c r="SGH77" s="117"/>
      <c r="SGI77" s="117"/>
      <c r="SGJ77" s="117"/>
      <c r="SGK77" s="117"/>
      <c r="SGL77" s="117"/>
      <c r="SGM77" s="117"/>
      <c r="SGN77" s="117"/>
      <c r="SGO77" s="117"/>
      <c r="SGP77" s="117"/>
      <c r="SGQ77" s="117"/>
      <c r="SGR77" s="117"/>
      <c r="SGS77" s="117"/>
      <c r="SGT77" s="117"/>
      <c r="SGU77" s="117"/>
      <c r="SGV77" s="117"/>
      <c r="SGW77" s="117"/>
      <c r="SGX77" s="117"/>
      <c r="SGY77" s="117"/>
      <c r="SGZ77" s="117"/>
      <c r="SHA77" s="117"/>
      <c r="SHB77" s="117"/>
      <c r="SHC77" s="117"/>
      <c r="SHD77" s="117"/>
      <c r="SHE77" s="117"/>
      <c r="SHF77" s="117"/>
      <c r="SHG77" s="117"/>
      <c r="SHH77" s="117"/>
      <c r="SHI77" s="117"/>
      <c r="SHJ77" s="117"/>
      <c r="SHK77" s="117"/>
      <c r="SHL77" s="117"/>
      <c r="SHM77" s="117"/>
      <c r="SHN77" s="117"/>
      <c r="SHO77" s="117"/>
      <c r="SHP77" s="117"/>
      <c r="SHQ77" s="117"/>
      <c r="SHR77" s="117"/>
      <c r="SHS77" s="117"/>
      <c r="SHT77" s="117"/>
      <c r="SHU77" s="117"/>
      <c r="SHV77" s="117"/>
      <c r="SHW77" s="117"/>
      <c r="SHX77" s="117"/>
      <c r="SHY77" s="117"/>
      <c r="SHZ77" s="117"/>
      <c r="SIA77" s="117"/>
      <c r="SIB77" s="117"/>
      <c r="SIC77" s="117"/>
      <c r="SID77" s="117"/>
      <c r="SIE77" s="117"/>
      <c r="SIF77" s="117"/>
      <c r="SIG77" s="117"/>
      <c r="SIH77" s="117"/>
      <c r="SII77" s="117"/>
      <c r="SIJ77" s="117"/>
      <c r="SIK77" s="117"/>
      <c r="SIL77" s="117"/>
      <c r="SIM77" s="117"/>
      <c r="SIN77" s="117"/>
      <c r="SIO77" s="117"/>
      <c r="SIP77" s="117"/>
      <c r="SIQ77" s="117"/>
      <c r="SIR77" s="117"/>
      <c r="SIS77" s="117"/>
      <c r="SIT77" s="117"/>
      <c r="SIU77" s="117"/>
      <c r="SIV77" s="117"/>
      <c r="SIW77" s="117"/>
      <c r="SIX77" s="117"/>
      <c r="SIY77" s="117"/>
      <c r="SIZ77" s="117"/>
      <c r="SJA77" s="117"/>
      <c r="SJB77" s="117"/>
      <c r="SJC77" s="117"/>
      <c r="SJD77" s="117"/>
      <c r="SJE77" s="117"/>
      <c r="SJF77" s="117"/>
      <c r="SJG77" s="117"/>
      <c r="SJH77" s="117"/>
      <c r="SJI77" s="117"/>
      <c r="SJJ77" s="117"/>
      <c r="SJK77" s="117"/>
      <c r="SJL77" s="117"/>
      <c r="SJM77" s="117"/>
      <c r="SJN77" s="117"/>
      <c r="SJO77" s="117"/>
      <c r="SJP77" s="117"/>
      <c r="SJQ77" s="117"/>
      <c r="SJR77" s="117"/>
      <c r="SJS77" s="117"/>
      <c r="SJT77" s="117"/>
      <c r="SJU77" s="117"/>
      <c r="SJV77" s="117"/>
      <c r="SJW77" s="117"/>
      <c r="SJX77" s="117"/>
      <c r="SJY77" s="117"/>
      <c r="SJZ77" s="117"/>
      <c r="SKA77" s="117"/>
      <c r="SKB77" s="117"/>
      <c r="SKC77" s="117"/>
      <c r="SKD77" s="117"/>
      <c r="SKE77" s="117"/>
      <c r="SKF77" s="117"/>
      <c r="SKG77" s="117"/>
      <c r="SKH77" s="117"/>
      <c r="SKI77" s="117"/>
      <c r="SKJ77" s="117"/>
      <c r="SKK77" s="117"/>
      <c r="SKL77" s="117"/>
      <c r="SKM77" s="117"/>
      <c r="SKN77" s="117"/>
      <c r="SKO77" s="117"/>
      <c r="SKP77" s="117"/>
      <c r="SKQ77" s="117"/>
      <c r="SKR77" s="117"/>
      <c r="SKS77" s="117"/>
      <c r="SKT77" s="117"/>
      <c r="SKU77" s="117"/>
      <c r="SKV77" s="117"/>
      <c r="SKW77" s="117"/>
      <c r="SKX77" s="117"/>
      <c r="SKY77" s="117"/>
      <c r="SKZ77" s="117"/>
      <c r="SLA77" s="117"/>
      <c r="SLB77" s="117"/>
      <c r="SLC77" s="117"/>
      <c r="SLD77" s="117"/>
      <c r="SLE77" s="117"/>
      <c r="SLF77" s="117"/>
      <c r="SLG77" s="117"/>
      <c r="SLH77" s="117"/>
      <c r="SLI77" s="117"/>
      <c r="SLJ77" s="117"/>
      <c r="SLK77" s="117"/>
      <c r="SLL77" s="117"/>
      <c r="SLM77" s="117"/>
      <c r="SLN77" s="117"/>
      <c r="SLO77" s="117"/>
      <c r="SLP77" s="117"/>
      <c r="SLQ77" s="117"/>
      <c r="SLR77" s="117"/>
      <c r="SLS77" s="117"/>
      <c r="SLT77" s="117"/>
      <c r="SLU77" s="117"/>
      <c r="SLV77" s="117"/>
      <c r="SLW77" s="117"/>
      <c r="SLX77" s="117"/>
      <c r="SLY77" s="117"/>
      <c r="SLZ77" s="117"/>
      <c r="SMA77" s="117"/>
      <c r="SMB77" s="117"/>
      <c r="SMC77" s="117"/>
      <c r="SMD77" s="117"/>
      <c r="SME77" s="117"/>
      <c r="SMF77" s="117"/>
      <c r="SMG77" s="117"/>
      <c r="SMH77" s="117"/>
      <c r="SMI77" s="117"/>
      <c r="SMJ77" s="117"/>
      <c r="SMK77" s="117"/>
      <c r="SML77" s="117"/>
      <c r="SMM77" s="117"/>
      <c r="SMN77" s="117"/>
      <c r="SMO77" s="117"/>
      <c r="SMP77" s="117"/>
      <c r="SMQ77" s="117"/>
      <c r="SMR77" s="117"/>
      <c r="SMS77" s="117"/>
      <c r="SMT77" s="117"/>
      <c r="SMU77" s="117"/>
      <c r="SMV77" s="117"/>
      <c r="SMW77" s="117"/>
      <c r="SMX77" s="117"/>
      <c r="SMY77" s="117"/>
      <c r="SMZ77" s="117"/>
      <c r="SNA77" s="117"/>
      <c r="SNB77" s="117"/>
      <c r="SNC77" s="117"/>
      <c r="SND77" s="117"/>
      <c r="SNE77" s="117"/>
      <c r="SNF77" s="117"/>
      <c r="SNG77" s="117"/>
      <c r="SNH77" s="117"/>
      <c r="SNI77" s="117"/>
      <c r="SNJ77" s="117"/>
      <c r="SNK77" s="117"/>
      <c r="SNL77" s="117"/>
      <c r="SNM77" s="117"/>
      <c r="SNN77" s="117"/>
      <c r="SNO77" s="117"/>
      <c r="SNP77" s="117"/>
      <c r="SNQ77" s="117"/>
      <c r="SNR77" s="117"/>
      <c r="SNS77" s="117"/>
      <c r="SNT77" s="117"/>
      <c r="SNU77" s="117"/>
      <c r="SNV77" s="117"/>
      <c r="SNW77" s="117"/>
      <c r="SNX77" s="117"/>
      <c r="SNY77" s="117"/>
      <c r="SNZ77" s="117"/>
      <c r="SOA77" s="117"/>
      <c r="SOB77" s="117"/>
      <c r="SOC77" s="117"/>
      <c r="SOD77" s="117"/>
      <c r="SOE77" s="117"/>
      <c r="SOF77" s="117"/>
      <c r="SOG77" s="117"/>
      <c r="SOH77" s="117"/>
      <c r="SOI77" s="117"/>
      <c r="SOJ77" s="117"/>
      <c r="SOK77" s="117"/>
      <c r="SOL77" s="117"/>
      <c r="SOM77" s="117"/>
      <c r="SON77" s="117"/>
      <c r="SOO77" s="117"/>
      <c r="SOP77" s="117"/>
      <c r="SOQ77" s="117"/>
      <c r="SOR77" s="117"/>
      <c r="SOS77" s="117"/>
      <c r="SOT77" s="117"/>
      <c r="SOU77" s="117"/>
      <c r="SOV77" s="117"/>
      <c r="SOW77" s="117"/>
      <c r="SOX77" s="117"/>
      <c r="SOY77" s="117"/>
      <c r="SOZ77" s="117"/>
      <c r="SPA77" s="117"/>
      <c r="SPB77" s="117"/>
      <c r="SPC77" s="117"/>
      <c r="SPD77" s="117"/>
      <c r="SPE77" s="117"/>
      <c r="SPF77" s="117"/>
      <c r="SPG77" s="117"/>
      <c r="SPH77" s="117"/>
      <c r="SPI77" s="117"/>
      <c r="SPJ77" s="117"/>
      <c r="SPK77" s="117"/>
      <c r="SPL77" s="117"/>
      <c r="SPM77" s="117"/>
      <c r="SPN77" s="117"/>
      <c r="SPO77" s="117"/>
      <c r="SPP77" s="117"/>
      <c r="SPQ77" s="117"/>
      <c r="SPR77" s="117"/>
      <c r="SPS77" s="117"/>
      <c r="SPT77" s="117"/>
      <c r="SPU77" s="117"/>
      <c r="SPV77" s="117"/>
      <c r="SPW77" s="117"/>
      <c r="SPX77" s="117"/>
      <c r="SPY77" s="117"/>
      <c r="SPZ77" s="117"/>
      <c r="SQA77" s="117"/>
      <c r="SQB77" s="117"/>
      <c r="SQC77" s="117"/>
      <c r="SQD77" s="117"/>
      <c r="SQE77" s="117"/>
      <c r="SQF77" s="117"/>
      <c r="SQG77" s="117"/>
      <c r="SQH77" s="117"/>
      <c r="SQI77" s="117"/>
      <c r="SQJ77" s="117"/>
      <c r="SQK77" s="117"/>
      <c r="SQL77" s="117"/>
      <c r="SQM77" s="117"/>
      <c r="SQN77" s="117"/>
      <c r="SQO77" s="117"/>
      <c r="SQP77" s="117"/>
      <c r="SQQ77" s="117"/>
      <c r="SQR77" s="117"/>
      <c r="SQS77" s="117"/>
      <c r="SQT77" s="117"/>
      <c r="SQU77" s="117"/>
      <c r="SQV77" s="117"/>
      <c r="SQW77" s="117"/>
      <c r="SQX77" s="117"/>
      <c r="SQY77" s="117"/>
      <c r="SQZ77" s="117"/>
      <c r="SRA77" s="117"/>
      <c r="SRB77" s="117"/>
      <c r="SRC77" s="117"/>
      <c r="SRD77" s="117"/>
      <c r="SRE77" s="117"/>
      <c r="SRF77" s="117"/>
      <c r="SRG77" s="117"/>
      <c r="SRH77" s="117"/>
      <c r="SRI77" s="117"/>
      <c r="SRJ77" s="117"/>
      <c r="SRK77" s="117"/>
      <c r="SRL77" s="117"/>
      <c r="SRM77" s="117"/>
      <c r="SRN77" s="117"/>
      <c r="SRO77" s="117"/>
      <c r="SRP77" s="117"/>
      <c r="SRQ77" s="117"/>
      <c r="SRR77" s="117"/>
      <c r="SRS77" s="117"/>
      <c r="SRT77" s="117"/>
      <c r="SRU77" s="117"/>
      <c r="SRV77" s="117"/>
      <c r="SRW77" s="117"/>
      <c r="SRX77" s="117"/>
      <c r="SRY77" s="117"/>
      <c r="SRZ77" s="117"/>
      <c r="SSA77" s="117"/>
      <c r="SSB77" s="117"/>
      <c r="SSC77" s="117"/>
      <c r="SSD77" s="117"/>
      <c r="SSE77" s="117"/>
      <c r="SSF77" s="117"/>
      <c r="SSG77" s="117"/>
      <c r="SSH77" s="117"/>
      <c r="SSI77" s="117"/>
      <c r="SSJ77" s="117"/>
      <c r="SSK77" s="117"/>
      <c r="SSL77" s="117"/>
      <c r="SSM77" s="117"/>
      <c r="SSN77" s="117"/>
      <c r="SSO77" s="117"/>
      <c r="SSP77" s="117"/>
      <c r="SSQ77" s="117"/>
      <c r="SSR77" s="117"/>
      <c r="SSS77" s="117"/>
      <c r="SST77" s="117"/>
      <c r="SSU77" s="117"/>
      <c r="SSV77" s="117"/>
      <c r="SSW77" s="117"/>
      <c r="SSX77" s="117"/>
      <c r="SSY77" s="117"/>
      <c r="SSZ77" s="117"/>
      <c r="STA77" s="117"/>
      <c r="STB77" s="117"/>
      <c r="STC77" s="117"/>
      <c r="STD77" s="117"/>
      <c r="STE77" s="117"/>
      <c r="STF77" s="117"/>
      <c r="STG77" s="117"/>
      <c r="STH77" s="117"/>
      <c r="STI77" s="117"/>
      <c r="STJ77" s="117"/>
      <c r="STK77" s="117"/>
      <c r="STL77" s="117"/>
      <c r="STM77" s="117"/>
      <c r="STN77" s="117"/>
      <c r="STO77" s="117"/>
      <c r="STP77" s="117"/>
      <c r="STQ77" s="117"/>
      <c r="STR77" s="117"/>
      <c r="STS77" s="117"/>
      <c r="STT77" s="117"/>
      <c r="STU77" s="117"/>
      <c r="STV77" s="117"/>
      <c r="STW77" s="117"/>
      <c r="STX77" s="117"/>
      <c r="STY77" s="117"/>
      <c r="STZ77" s="117"/>
      <c r="SUA77" s="117"/>
      <c r="SUB77" s="117"/>
      <c r="SUC77" s="117"/>
      <c r="SUD77" s="117"/>
      <c r="SUE77" s="117"/>
      <c r="SUF77" s="117"/>
      <c r="SUG77" s="117"/>
      <c r="SUH77" s="117"/>
      <c r="SUI77" s="117"/>
      <c r="SUJ77" s="117"/>
      <c r="SUK77" s="117"/>
      <c r="SUL77" s="117"/>
      <c r="SUM77" s="117"/>
      <c r="SUN77" s="117"/>
      <c r="SUO77" s="117"/>
      <c r="SUP77" s="117"/>
      <c r="SUQ77" s="117"/>
      <c r="SUR77" s="117"/>
      <c r="SUS77" s="117"/>
      <c r="SUT77" s="117"/>
      <c r="SUU77" s="117"/>
      <c r="SUV77" s="117"/>
      <c r="SUW77" s="117"/>
      <c r="SUX77" s="117"/>
      <c r="SUY77" s="117"/>
      <c r="SUZ77" s="117"/>
      <c r="SVA77" s="117"/>
      <c r="SVB77" s="117"/>
      <c r="SVC77" s="117"/>
      <c r="SVD77" s="117"/>
      <c r="SVE77" s="117"/>
      <c r="SVF77" s="117"/>
      <c r="SVG77" s="117"/>
      <c r="SVH77" s="117"/>
      <c r="SVI77" s="117"/>
      <c r="SVJ77" s="117"/>
      <c r="SVK77" s="117"/>
      <c r="SVL77" s="117"/>
      <c r="SVM77" s="117"/>
      <c r="SVN77" s="117"/>
      <c r="SVO77" s="117"/>
      <c r="SVP77" s="117"/>
      <c r="SVQ77" s="117"/>
      <c r="SVR77" s="117"/>
      <c r="SVS77" s="117"/>
      <c r="SVT77" s="117"/>
      <c r="SVU77" s="117"/>
      <c r="SVV77" s="117"/>
      <c r="SVW77" s="117"/>
      <c r="SVX77" s="117"/>
      <c r="SVY77" s="117"/>
      <c r="SVZ77" s="117"/>
      <c r="SWA77" s="117"/>
      <c r="SWB77" s="117"/>
      <c r="SWC77" s="117"/>
      <c r="SWD77" s="117"/>
      <c r="SWE77" s="117"/>
      <c r="SWF77" s="117"/>
      <c r="SWG77" s="117"/>
      <c r="SWH77" s="117"/>
      <c r="SWI77" s="117"/>
      <c r="SWJ77" s="117"/>
      <c r="SWK77" s="117"/>
      <c r="SWL77" s="117"/>
      <c r="SWM77" s="117"/>
      <c r="SWN77" s="117"/>
      <c r="SWO77" s="117"/>
      <c r="SWP77" s="117"/>
      <c r="SWQ77" s="117"/>
      <c r="SWR77" s="117"/>
      <c r="SWS77" s="117"/>
      <c r="SWT77" s="117"/>
      <c r="SWU77" s="117"/>
      <c r="SWV77" s="117"/>
      <c r="SWW77" s="117"/>
      <c r="SWX77" s="117"/>
      <c r="SWY77" s="117"/>
      <c r="SWZ77" s="117"/>
      <c r="SXA77" s="117"/>
      <c r="SXB77" s="117"/>
      <c r="SXC77" s="117"/>
      <c r="SXD77" s="117"/>
      <c r="SXE77" s="117"/>
      <c r="SXF77" s="117"/>
      <c r="SXG77" s="117"/>
      <c r="SXH77" s="117"/>
      <c r="SXI77" s="117"/>
      <c r="SXJ77" s="117"/>
      <c r="SXK77" s="117"/>
      <c r="SXL77" s="117"/>
      <c r="SXM77" s="117"/>
      <c r="SXN77" s="117"/>
      <c r="SXO77" s="117"/>
      <c r="SXP77" s="117"/>
      <c r="SXQ77" s="117"/>
      <c r="SXR77" s="117"/>
      <c r="SXS77" s="117"/>
      <c r="SXT77" s="117"/>
      <c r="SXU77" s="117"/>
      <c r="SXV77" s="117"/>
      <c r="SXW77" s="117"/>
      <c r="SXX77" s="117"/>
      <c r="SXY77" s="117"/>
      <c r="SXZ77" s="117"/>
      <c r="SYA77" s="117"/>
      <c r="SYB77" s="117"/>
      <c r="SYC77" s="117"/>
      <c r="SYD77" s="117"/>
      <c r="SYE77" s="117"/>
      <c r="SYF77" s="117"/>
      <c r="SYG77" s="117"/>
      <c r="SYH77" s="117"/>
      <c r="SYI77" s="117"/>
      <c r="SYJ77" s="117"/>
      <c r="SYK77" s="117"/>
      <c r="SYL77" s="117"/>
      <c r="SYM77" s="117"/>
      <c r="SYN77" s="117"/>
      <c r="SYO77" s="117"/>
      <c r="SYP77" s="117"/>
      <c r="SYQ77" s="117"/>
      <c r="SYR77" s="117"/>
      <c r="SYS77" s="117"/>
      <c r="SYT77" s="117"/>
      <c r="SYU77" s="117"/>
      <c r="SYV77" s="117"/>
      <c r="SYW77" s="117"/>
      <c r="SYX77" s="117"/>
      <c r="SYY77" s="117"/>
      <c r="SYZ77" s="117"/>
      <c r="SZA77" s="117"/>
      <c r="SZB77" s="117"/>
      <c r="SZC77" s="117"/>
      <c r="SZD77" s="117"/>
      <c r="SZE77" s="117"/>
      <c r="SZF77" s="117"/>
      <c r="SZG77" s="117"/>
      <c r="SZH77" s="117"/>
      <c r="SZI77" s="117"/>
      <c r="SZJ77" s="117"/>
      <c r="SZK77" s="117"/>
      <c r="SZL77" s="117"/>
      <c r="SZM77" s="117"/>
      <c r="SZN77" s="117"/>
      <c r="SZO77" s="117"/>
      <c r="SZP77" s="117"/>
      <c r="SZQ77" s="117"/>
      <c r="SZR77" s="117"/>
      <c r="SZS77" s="117"/>
      <c r="SZT77" s="117"/>
      <c r="SZU77" s="117"/>
      <c r="SZV77" s="117"/>
      <c r="SZW77" s="117"/>
      <c r="SZX77" s="117"/>
      <c r="SZY77" s="117"/>
      <c r="SZZ77" s="117"/>
      <c r="TAA77" s="117"/>
      <c r="TAB77" s="117"/>
      <c r="TAC77" s="117"/>
      <c r="TAD77" s="117"/>
      <c r="TAE77" s="117"/>
      <c r="TAF77" s="117"/>
      <c r="TAG77" s="117"/>
      <c r="TAH77" s="117"/>
      <c r="TAI77" s="117"/>
      <c r="TAJ77" s="117"/>
      <c r="TAK77" s="117"/>
      <c r="TAL77" s="117"/>
      <c r="TAM77" s="117"/>
      <c r="TAN77" s="117"/>
      <c r="TAO77" s="117"/>
      <c r="TAP77" s="117"/>
      <c r="TAQ77" s="117"/>
      <c r="TAR77" s="117"/>
      <c r="TAS77" s="117"/>
      <c r="TAT77" s="117"/>
      <c r="TAU77" s="117"/>
      <c r="TAV77" s="117"/>
      <c r="TAW77" s="117"/>
      <c r="TAX77" s="117"/>
      <c r="TAY77" s="117"/>
      <c r="TAZ77" s="117"/>
      <c r="TBA77" s="117"/>
      <c r="TBB77" s="117"/>
      <c r="TBC77" s="117"/>
      <c r="TBD77" s="117"/>
      <c r="TBE77" s="117"/>
      <c r="TBF77" s="117"/>
      <c r="TBG77" s="117"/>
      <c r="TBH77" s="117"/>
      <c r="TBI77" s="117"/>
      <c r="TBJ77" s="117"/>
      <c r="TBK77" s="117"/>
      <c r="TBL77" s="117"/>
      <c r="TBM77" s="117"/>
      <c r="TBN77" s="117"/>
      <c r="TBO77" s="117"/>
      <c r="TBP77" s="117"/>
      <c r="TBQ77" s="117"/>
      <c r="TBR77" s="117"/>
      <c r="TBS77" s="117"/>
      <c r="TBT77" s="117"/>
      <c r="TBU77" s="117"/>
      <c r="TBV77" s="117"/>
      <c r="TBW77" s="117"/>
      <c r="TBX77" s="117"/>
      <c r="TBY77" s="117"/>
      <c r="TBZ77" s="117"/>
      <c r="TCA77" s="117"/>
      <c r="TCB77" s="117"/>
      <c r="TCC77" s="117"/>
      <c r="TCD77" s="117"/>
      <c r="TCE77" s="117"/>
      <c r="TCF77" s="117"/>
      <c r="TCG77" s="117"/>
      <c r="TCH77" s="117"/>
      <c r="TCI77" s="117"/>
      <c r="TCJ77" s="117"/>
      <c r="TCK77" s="117"/>
      <c r="TCL77" s="117"/>
      <c r="TCM77" s="117"/>
      <c r="TCN77" s="117"/>
      <c r="TCO77" s="117"/>
      <c r="TCP77" s="117"/>
      <c r="TCQ77" s="117"/>
      <c r="TCR77" s="117"/>
      <c r="TCS77" s="117"/>
      <c r="TCT77" s="117"/>
      <c r="TCU77" s="117"/>
      <c r="TCV77" s="117"/>
      <c r="TCW77" s="117"/>
      <c r="TCX77" s="117"/>
      <c r="TCY77" s="117"/>
      <c r="TCZ77" s="117"/>
      <c r="TDA77" s="117"/>
      <c r="TDB77" s="117"/>
      <c r="TDC77" s="117"/>
      <c r="TDD77" s="117"/>
      <c r="TDE77" s="117"/>
      <c r="TDF77" s="117"/>
      <c r="TDG77" s="117"/>
      <c r="TDH77" s="117"/>
      <c r="TDI77" s="117"/>
      <c r="TDJ77" s="117"/>
      <c r="TDK77" s="117"/>
      <c r="TDL77" s="117"/>
      <c r="TDM77" s="117"/>
      <c r="TDN77" s="117"/>
      <c r="TDO77" s="117"/>
      <c r="TDP77" s="117"/>
      <c r="TDQ77" s="117"/>
      <c r="TDR77" s="117"/>
      <c r="TDS77" s="117"/>
      <c r="TDT77" s="117"/>
      <c r="TDU77" s="117"/>
      <c r="TDV77" s="117"/>
      <c r="TDW77" s="117"/>
      <c r="TDX77" s="117"/>
      <c r="TDY77" s="117"/>
      <c r="TDZ77" s="117"/>
      <c r="TEA77" s="117"/>
      <c r="TEB77" s="117"/>
      <c r="TEC77" s="117"/>
      <c r="TED77" s="117"/>
      <c r="TEE77" s="117"/>
      <c r="TEF77" s="117"/>
      <c r="TEG77" s="117"/>
      <c r="TEH77" s="117"/>
      <c r="TEI77" s="117"/>
      <c r="TEJ77" s="117"/>
      <c r="TEK77" s="117"/>
      <c r="TEL77" s="117"/>
      <c r="TEM77" s="117"/>
      <c r="TEN77" s="117"/>
      <c r="TEO77" s="117"/>
      <c r="TEP77" s="117"/>
      <c r="TEQ77" s="117"/>
      <c r="TER77" s="117"/>
      <c r="TES77" s="117"/>
      <c r="TET77" s="117"/>
      <c r="TEU77" s="117"/>
      <c r="TEV77" s="117"/>
      <c r="TEW77" s="117"/>
      <c r="TEX77" s="117"/>
      <c r="TEY77" s="117"/>
      <c r="TEZ77" s="117"/>
      <c r="TFA77" s="117"/>
      <c r="TFB77" s="117"/>
      <c r="TFC77" s="117"/>
      <c r="TFD77" s="117"/>
      <c r="TFE77" s="117"/>
      <c r="TFF77" s="117"/>
      <c r="TFG77" s="117"/>
      <c r="TFH77" s="117"/>
      <c r="TFI77" s="117"/>
      <c r="TFJ77" s="117"/>
      <c r="TFK77" s="117"/>
      <c r="TFL77" s="117"/>
      <c r="TFM77" s="117"/>
      <c r="TFN77" s="117"/>
      <c r="TFO77" s="117"/>
      <c r="TFP77" s="117"/>
      <c r="TFQ77" s="117"/>
      <c r="TFR77" s="117"/>
      <c r="TFS77" s="117"/>
      <c r="TFT77" s="117"/>
      <c r="TFU77" s="117"/>
      <c r="TFV77" s="117"/>
      <c r="TFW77" s="117"/>
      <c r="TFX77" s="117"/>
      <c r="TFY77" s="117"/>
      <c r="TFZ77" s="117"/>
      <c r="TGA77" s="117"/>
      <c r="TGB77" s="117"/>
      <c r="TGC77" s="117"/>
      <c r="TGD77" s="117"/>
      <c r="TGE77" s="117"/>
      <c r="TGF77" s="117"/>
      <c r="TGG77" s="117"/>
      <c r="TGH77" s="117"/>
      <c r="TGI77" s="117"/>
      <c r="TGJ77" s="117"/>
      <c r="TGK77" s="117"/>
      <c r="TGL77" s="117"/>
      <c r="TGM77" s="117"/>
      <c r="TGN77" s="117"/>
      <c r="TGO77" s="117"/>
      <c r="TGP77" s="117"/>
      <c r="TGQ77" s="117"/>
      <c r="TGR77" s="117"/>
      <c r="TGS77" s="117"/>
      <c r="TGT77" s="117"/>
      <c r="TGU77" s="117"/>
      <c r="TGV77" s="117"/>
      <c r="TGW77" s="117"/>
      <c r="TGX77" s="117"/>
      <c r="TGY77" s="117"/>
      <c r="TGZ77" s="117"/>
      <c r="THA77" s="117"/>
      <c r="THB77" s="117"/>
      <c r="THC77" s="117"/>
      <c r="THD77" s="117"/>
      <c r="THE77" s="117"/>
      <c r="THF77" s="117"/>
      <c r="THG77" s="117"/>
      <c r="THH77" s="117"/>
      <c r="THI77" s="117"/>
      <c r="THJ77" s="117"/>
      <c r="THK77" s="117"/>
      <c r="THL77" s="117"/>
      <c r="THM77" s="117"/>
      <c r="THN77" s="117"/>
      <c r="THO77" s="117"/>
      <c r="THP77" s="117"/>
      <c r="THQ77" s="117"/>
      <c r="THR77" s="117"/>
      <c r="THS77" s="117"/>
      <c r="THT77" s="117"/>
      <c r="THU77" s="117"/>
      <c r="THV77" s="117"/>
      <c r="THW77" s="117"/>
      <c r="THX77" s="117"/>
      <c r="THY77" s="117"/>
      <c r="THZ77" s="117"/>
      <c r="TIA77" s="117"/>
      <c r="TIB77" s="117"/>
      <c r="TIC77" s="117"/>
      <c r="TID77" s="117"/>
      <c r="TIE77" s="117"/>
      <c r="TIF77" s="117"/>
      <c r="TIG77" s="117"/>
      <c r="TIH77" s="117"/>
      <c r="TII77" s="117"/>
      <c r="TIJ77" s="117"/>
      <c r="TIK77" s="117"/>
      <c r="TIL77" s="117"/>
      <c r="TIM77" s="117"/>
      <c r="TIN77" s="117"/>
      <c r="TIO77" s="117"/>
      <c r="TIP77" s="117"/>
      <c r="TIQ77" s="117"/>
      <c r="TIR77" s="117"/>
      <c r="TIS77" s="117"/>
      <c r="TIT77" s="117"/>
      <c r="TIU77" s="117"/>
      <c r="TIV77" s="117"/>
      <c r="TIW77" s="117"/>
      <c r="TIX77" s="117"/>
      <c r="TIY77" s="117"/>
      <c r="TIZ77" s="117"/>
      <c r="TJA77" s="117"/>
      <c r="TJB77" s="117"/>
      <c r="TJC77" s="117"/>
      <c r="TJD77" s="117"/>
      <c r="TJE77" s="117"/>
      <c r="TJF77" s="117"/>
      <c r="TJG77" s="117"/>
      <c r="TJH77" s="117"/>
      <c r="TJI77" s="117"/>
      <c r="TJJ77" s="117"/>
      <c r="TJK77" s="117"/>
      <c r="TJL77" s="117"/>
      <c r="TJM77" s="117"/>
      <c r="TJN77" s="117"/>
      <c r="TJO77" s="117"/>
      <c r="TJP77" s="117"/>
      <c r="TJQ77" s="117"/>
      <c r="TJR77" s="117"/>
      <c r="TJS77" s="117"/>
      <c r="TJT77" s="117"/>
      <c r="TJU77" s="117"/>
      <c r="TJV77" s="117"/>
      <c r="TJW77" s="117"/>
      <c r="TJX77" s="117"/>
      <c r="TJY77" s="117"/>
      <c r="TJZ77" s="117"/>
      <c r="TKA77" s="117"/>
      <c r="TKB77" s="117"/>
      <c r="TKC77" s="117"/>
      <c r="TKD77" s="117"/>
      <c r="TKE77" s="117"/>
      <c r="TKF77" s="117"/>
      <c r="TKG77" s="117"/>
      <c r="TKH77" s="117"/>
      <c r="TKI77" s="117"/>
      <c r="TKJ77" s="117"/>
      <c r="TKK77" s="117"/>
      <c r="TKL77" s="117"/>
      <c r="TKM77" s="117"/>
      <c r="TKN77" s="117"/>
      <c r="TKO77" s="117"/>
      <c r="TKP77" s="117"/>
      <c r="TKQ77" s="117"/>
      <c r="TKR77" s="117"/>
      <c r="TKS77" s="117"/>
      <c r="TKT77" s="117"/>
      <c r="TKU77" s="117"/>
      <c r="TKV77" s="117"/>
      <c r="TKW77" s="117"/>
      <c r="TKX77" s="117"/>
      <c r="TKY77" s="117"/>
      <c r="TKZ77" s="117"/>
      <c r="TLA77" s="117"/>
      <c r="TLB77" s="117"/>
      <c r="TLC77" s="117"/>
      <c r="TLD77" s="117"/>
      <c r="TLE77" s="117"/>
      <c r="TLF77" s="117"/>
      <c r="TLG77" s="117"/>
      <c r="TLH77" s="117"/>
      <c r="TLI77" s="117"/>
      <c r="TLJ77" s="117"/>
      <c r="TLK77" s="117"/>
      <c r="TLL77" s="117"/>
      <c r="TLM77" s="117"/>
      <c r="TLN77" s="117"/>
      <c r="TLO77" s="117"/>
      <c r="TLP77" s="117"/>
      <c r="TLQ77" s="117"/>
      <c r="TLR77" s="117"/>
      <c r="TLS77" s="117"/>
      <c r="TLT77" s="117"/>
      <c r="TLU77" s="117"/>
      <c r="TLV77" s="117"/>
      <c r="TLW77" s="117"/>
      <c r="TLX77" s="117"/>
      <c r="TLY77" s="117"/>
      <c r="TLZ77" s="117"/>
      <c r="TMA77" s="117"/>
      <c r="TMB77" s="117"/>
      <c r="TMC77" s="117"/>
      <c r="TMD77" s="117"/>
      <c r="TME77" s="117"/>
      <c r="TMF77" s="117"/>
      <c r="TMG77" s="117"/>
      <c r="TMH77" s="117"/>
      <c r="TMI77" s="117"/>
      <c r="TMJ77" s="117"/>
      <c r="TMK77" s="117"/>
      <c r="TML77" s="117"/>
      <c r="TMM77" s="117"/>
      <c r="TMN77" s="117"/>
      <c r="TMO77" s="117"/>
      <c r="TMP77" s="117"/>
      <c r="TMQ77" s="117"/>
      <c r="TMR77" s="117"/>
      <c r="TMS77" s="117"/>
      <c r="TMT77" s="117"/>
      <c r="TMU77" s="117"/>
      <c r="TMV77" s="117"/>
      <c r="TMW77" s="117"/>
      <c r="TMX77" s="117"/>
      <c r="TMY77" s="117"/>
      <c r="TMZ77" s="117"/>
      <c r="TNA77" s="117"/>
      <c r="TNB77" s="117"/>
      <c r="TNC77" s="117"/>
      <c r="TND77" s="117"/>
      <c r="TNE77" s="117"/>
      <c r="TNF77" s="117"/>
      <c r="TNG77" s="117"/>
      <c r="TNH77" s="117"/>
      <c r="TNI77" s="117"/>
      <c r="TNJ77" s="117"/>
      <c r="TNK77" s="117"/>
      <c r="TNL77" s="117"/>
      <c r="TNM77" s="117"/>
      <c r="TNN77" s="117"/>
      <c r="TNO77" s="117"/>
      <c r="TNP77" s="117"/>
      <c r="TNQ77" s="117"/>
      <c r="TNR77" s="117"/>
      <c r="TNS77" s="117"/>
      <c r="TNT77" s="117"/>
      <c r="TNU77" s="117"/>
      <c r="TNV77" s="117"/>
      <c r="TNW77" s="117"/>
      <c r="TNX77" s="117"/>
      <c r="TNY77" s="117"/>
      <c r="TNZ77" s="117"/>
      <c r="TOA77" s="117"/>
      <c r="TOB77" s="117"/>
      <c r="TOC77" s="117"/>
      <c r="TOD77" s="117"/>
      <c r="TOE77" s="117"/>
      <c r="TOF77" s="117"/>
      <c r="TOG77" s="117"/>
      <c r="TOH77" s="117"/>
      <c r="TOI77" s="117"/>
      <c r="TOJ77" s="117"/>
      <c r="TOK77" s="117"/>
      <c r="TOL77" s="117"/>
      <c r="TOM77" s="117"/>
      <c r="TON77" s="117"/>
      <c r="TOO77" s="117"/>
      <c r="TOP77" s="117"/>
      <c r="TOQ77" s="117"/>
      <c r="TOR77" s="117"/>
      <c r="TOS77" s="117"/>
      <c r="TOT77" s="117"/>
      <c r="TOU77" s="117"/>
      <c r="TOV77" s="117"/>
      <c r="TOW77" s="117"/>
      <c r="TOX77" s="117"/>
      <c r="TOY77" s="117"/>
      <c r="TOZ77" s="117"/>
      <c r="TPA77" s="117"/>
      <c r="TPB77" s="117"/>
      <c r="TPC77" s="117"/>
      <c r="TPD77" s="117"/>
      <c r="TPE77" s="117"/>
      <c r="TPF77" s="117"/>
      <c r="TPG77" s="117"/>
      <c r="TPH77" s="117"/>
      <c r="TPI77" s="117"/>
      <c r="TPJ77" s="117"/>
      <c r="TPK77" s="117"/>
      <c r="TPL77" s="117"/>
      <c r="TPM77" s="117"/>
      <c r="TPN77" s="117"/>
      <c r="TPO77" s="117"/>
      <c r="TPP77" s="117"/>
      <c r="TPQ77" s="117"/>
      <c r="TPR77" s="117"/>
      <c r="TPS77" s="117"/>
      <c r="TPT77" s="117"/>
      <c r="TPU77" s="117"/>
      <c r="TPV77" s="117"/>
      <c r="TPW77" s="117"/>
      <c r="TPX77" s="117"/>
      <c r="TPY77" s="117"/>
      <c r="TPZ77" s="117"/>
      <c r="TQA77" s="117"/>
      <c r="TQB77" s="117"/>
      <c r="TQC77" s="117"/>
      <c r="TQD77" s="117"/>
      <c r="TQE77" s="117"/>
      <c r="TQF77" s="117"/>
      <c r="TQG77" s="117"/>
      <c r="TQH77" s="117"/>
      <c r="TQI77" s="117"/>
      <c r="TQJ77" s="117"/>
      <c r="TQK77" s="117"/>
      <c r="TQL77" s="117"/>
      <c r="TQM77" s="117"/>
      <c r="TQN77" s="117"/>
      <c r="TQO77" s="117"/>
      <c r="TQP77" s="117"/>
      <c r="TQQ77" s="117"/>
      <c r="TQR77" s="117"/>
      <c r="TQS77" s="117"/>
      <c r="TQT77" s="117"/>
      <c r="TQU77" s="117"/>
      <c r="TQV77" s="117"/>
      <c r="TQW77" s="117"/>
      <c r="TQX77" s="117"/>
      <c r="TQY77" s="117"/>
      <c r="TQZ77" s="117"/>
      <c r="TRA77" s="117"/>
      <c r="TRB77" s="117"/>
      <c r="TRC77" s="117"/>
      <c r="TRD77" s="117"/>
      <c r="TRE77" s="117"/>
      <c r="TRF77" s="117"/>
      <c r="TRG77" s="117"/>
      <c r="TRH77" s="117"/>
      <c r="TRI77" s="117"/>
      <c r="TRJ77" s="117"/>
      <c r="TRK77" s="117"/>
      <c r="TRL77" s="117"/>
      <c r="TRM77" s="117"/>
      <c r="TRN77" s="117"/>
      <c r="TRO77" s="117"/>
      <c r="TRP77" s="117"/>
      <c r="TRQ77" s="117"/>
      <c r="TRR77" s="117"/>
      <c r="TRS77" s="117"/>
      <c r="TRT77" s="117"/>
      <c r="TRU77" s="117"/>
      <c r="TRV77" s="117"/>
      <c r="TRW77" s="117"/>
      <c r="TRX77" s="117"/>
      <c r="TRY77" s="117"/>
      <c r="TRZ77" s="117"/>
      <c r="TSA77" s="117"/>
      <c r="TSB77" s="117"/>
      <c r="TSC77" s="117"/>
      <c r="TSD77" s="117"/>
      <c r="TSE77" s="117"/>
      <c r="TSF77" s="117"/>
      <c r="TSG77" s="117"/>
      <c r="TSH77" s="117"/>
      <c r="TSI77" s="117"/>
      <c r="TSJ77" s="117"/>
      <c r="TSK77" s="117"/>
      <c r="TSL77" s="117"/>
      <c r="TSM77" s="117"/>
      <c r="TSN77" s="117"/>
      <c r="TSO77" s="117"/>
      <c r="TSP77" s="117"/>
      <c r="TSQ77" s="117"/>
      <c r="TSR77" s="117"/>
      <c r="TSS77" s="117"/>
      <c r="TST77" s="117"/>
      <c r="TSU77" s="117"/>
      <c r="TSV77" s="117"/>
      <c r="TSW77" s="117"/>
      <c r="TSX77" s="117"/>
      <c r="TSY77" s="117"/>
      <c r="TSZ77" s="117"/>
      <c r="TTA77" s="117"/>
      <c r="TTB77" s="117"/>
      <c r="TTC77" s="117"/>
      <c r="TTD77" s="117"/>
      <c r="TTE77" s="117"/>
      <c r="TTF77" s="117"/>
      <c r="TTG77" s="117"/>
      <c r="TTH77" s="117"/>
      <c r="TTI77" s="117"/>
      <c r="TTJ77" s="117"/>
      <c r="TTK77" s="117"/>
      <c r="TTL77" s="117"/>
      <c r="TTM77" s="117"/>
      <c r="TTN77" s="117"/>
      <c r="TTO77" s="117"/>
      <c r="TTP77" s="117"/>
      <c r="TTQ77" s="117"/>
      <c r="TTR77" s="117"/>
      <c r="TTS77" s="117"/>
      <c r="TTT77" s="117"/>
      <c r="TTU77" s="117"/>
      <c r="TTV77" s="117"/>
      <c r="TTW77" s="117"/>
      <c r="TTX77" s="117"/>
      <c r="TTY77" s="117"/>
      <c r="TTZ77" s="117"/>
      <c r="TUA77" s="117"/>
      <c r="TUB77" s="117"/>
      <c r="TUC77" s="117"/>
      <c r="TUD77" s="117"/>
      <c r="TUE77" s="117"/>
      <c r="TUF77" s="117"/>
      <c r="TUG77" s="117"/>
      <c r="TUH77" s="117"/>
      <c r="TUI77" s="117"/>
      <c r="TUJ77" s="117"/>
      <c r="TUK77" s="117"/>
      <c r="TUL77" s="117"/>
      <c r="TUM77" s="117"/>
      <c r="TUN77" s="117"/>
      <c r="TUO77" s="117"/>
      <c r="TUP77" s="117"/>
      <c r="TUQ77" s="117"/>
      <c r="TUR77" s="117"/>
      <c r="TUS77" s="117"/>
      <c r="TUT77" s="117"/>
      <c r="TUU77" s="117"/>
      <c r="TUV77" s="117"/>
      <c r="TUW77" s="117"/>
      <c r="TUX77" s="117"/>
      <c r="TUY77" s="117"/>
      <c r="TUZ77" s="117"/>
      <c r="TVA77" s="117"/>
      <c r="TVB77" s="117"/>
      <c r="TVC77" s="117"/>
      <c r="TVD77" s="117"/>
      <c r="TVE77" s="117"/>
      <c r="TVF77" s="117"/>
      <c r="TVG77" s="117"/>
      <c r="TVH77" s="117"/>
      <c r="TVI77" s="117"/>
      <c r="TVJ77" s="117"/>
      <c r="TVK77" s="117"/>
      <c r="TVL77" s="117"/>
      <c r="TVM77" s="117"/>
      <c r="TVN77" s="117"/>
      <c r="TVO77" s="117"/>
      <c r="TVP77" s="117"/>
      <c r="TVQ77" s="117"/>
      <c r="TVR77" s="117"/>
      <c r="TVS77" s="117"/>
      <c r="TVT77" s="117"/>
      <c r="TVU77" s="117"/>
      <c r="TVV77" s="117"/>
      <c r="TVW77" s="117"/>
      <c r="TVX77" s="117"/>
      <c r="TVY77" s="117"/>
      <c r="TVZ77" s="117"/>
      <c r="TWA77" s="117"/>
      <c r="TWB77" s="117"/>
      <c r="TWC77" s="117"/>
      <c r="TWD77" s="117"/>
      <c r="TWE77" s="117"/>
      <c r="TWF77" s="117"/>
      <c r="TWG77" s="117"/>
      <c r="TWH77" s="117"/>
      <c r="TWI77" s="117"/>
      <c r="TWJ77" s="117"/>
      <c r="TWK77" s="117"/>
      <c r="TWL77" s="117"/>
      <c r="TWM77" s="117"/>
      <c r="TWN77" s="117"/>
      <c r="TWO77" s="117"/>
      <c r="TWP77" s="117"/>
      <c r="TWQ77" s="117"/>
      <c r="TWR77" s="117"/>
      <c r="TWS77" s="117"/>
      <c r="TWT77" s="117"/>
      <c r="TWU77" s="117"/>
      <c r="TWV77" s="117"/>
      <c r="TWW77" s="117"/>
      <c r="TWX77" s="117"/>
      <c r="TWY77" s="117"/>
      <c r="TWZ77" s="117"/>
      <c r="TXA77" s="117"/>
      <c r="TXB77" s="117"/>
      <c r="TXC77" s="117"/>
      <c r="TXD77" s="117"/>
      <c r="TXE77" s="117"/>
      <c r="TXF77" s="117"/>
      <c r="TXG77" s="117"/>
      <c r="TXH77" s="117"/>
      <c r="TXI77" s="117"/>
      <c r="TXJ77" s="117"/>
      <c r="TXK77" s="117"/>
      <c r="TXL77" s="117"/>
      <c r="TXM77" s="117"/>
      <c r="TXN77" s="117"/>
      <c r="TXO77" s="117"/>
      <c r="TXP77" s="117"/>
      <c r="TXQ77" s="117"/>
      <c r="TXR77" s="117"/>
      <c r="TXS77" s="117"/>
      <c r="TXT77" s="117"/>
      <c r="TXU77" s="117"/>
      <c r="TXV77" s="117"/>
      <c r="TXW77" s="117"/>
      <c r="TXX77" s="117"/>
      <c r="TXY77" s="117"/>
      <c r="TXZ77" s="117"/>
      <c r="TYA77" s="117"/>
      <c r="TYB77" s="117"/>
      <c r="TYC77" s="117"/>
      <c r="TYD77" s="117"/>
      <c r="TYE77" s="117"/>
      <c r="TYF77" s="117"/>
      <c r="TYG77" s="117"/>
      <c r="TYH77" s="117"/>
      <c r="TYI77" s="117"/>
      <c r="TYJ77" s="117"/>
      <c r="TYK77" s="117"/>
      <c r="TYL77" s="117"/>
      <c r="TYM77" s="117"/>
      <c r="TYN77" s="117"/>
      <c r="TYO77" s="117"/>
      <c r="TYP77" s="117"/>
      <c r="TYQ77" s="117"/>
      <c r="TYR77" s="117"/>
      <c r="TYS77" s="117"/>
      <c r="TYT77" s="117"/>
      <c r="TYU77" s="117"/>
      <c r="TYV77" s="117"/>
      <c r="TYW77" s="117"/>
      <c r="TYX77" s="117"/>
      <c r="TYY77" s="117"/>
      <c r="TYZ77" s="117"/>
      <c r="TZA77" s="117"/>
      <c r="TZB77" s="117"/>
      <c r="TZC77" s="117"/>
      <c r="TZD77" s="117"/>
      <c r="TZE77" s="117"/>
      <c r="TZF77" s="117"/>
      <c r="TZG77" s="117"/>
      <c r="TZH77" s="117"/>
      <c r="TZI77" s="117"/>
      <c r="TZJ77" s="117"/>
      <c r="TZK77" s="117"/>
      <c r="TZL77" s="117"/>
      <c r="TZM77" s="117"/>
      <c r="TZN77" s="117"/>
      <c r="TZO77" s="117"/>
      <c r="TZP77" s="117"/>
      <c r="TZQ77" s="117"/>
      <c r="TZR77" s="117"/>
      <c r="TZS77" s="117"/>
      <c r="TZT77" s="117"/>
      <c r="TZU77" s="117"/>
      <c r="TZV77" s="117"/>
      <c r="TZW77" s="117"/>
      <c r="TZX77" s="117"/>
      <c r="TZY77" s="117"/>
      <c r="TZZ77" s="117"/>
      <c r="UAA77" s="117"/>
      <c r="UAB77" s="117"/>
      <c r="UAC77" s="117"/>
      <c r="UAD77" s="117"/>
      <c r="UAE77" s="117"/>
      <c r="UAF77" s="117"/>
      <c r="UAG77" s="117"/>
      <c r="UAH77" s="117"/>
      <c r="UAI77" s="117"/>
      <c r="UAJ77" s="117"/>
      <c r="UAK77" s="117"/>
      <c r="UAL77" s="117"/>
      <c r="UAM77" s="117"/>
      <c r="UAN77" s="117"/>
      <c r="UAO77" s="117"/>
      <c r="UAP77" s="117"/>
      <c r="UAQ77" s="117"/>
      <c r="UAR77" s="117"/>
      <c r="UAS77" s="117"/>
      <c r="UAT77" s="117"/>
      <c r="UAU77" s="117"/>
      <c r="UAV77" s="117"/>
      <c r="UAW77" s="117"/>
      <c r="UAX77" s="117"/>
      <c r="UAY77" s="117"/>
      <c r="UAZ77" s="117"/>
      <c r="UBA77" s="117"/>
      <c r="UBB77" s="117"/>
      <c r="UBC77" s="117"/>
      <c r="UBD77" s="117"/>
      <c r="UBE77" s="117"/>
      <c r="UBF77" s="117"/>
      <c r="UBG77" s="117"/>
      <c r="UBH77" s="117"/>
      <c r="UBI77" s="117"/>
      <c r="UBJ77" s="117"/>
      <c r="UBK77" s="117"/>
      <c r="UBL77" s="117"/>
      <c r="UBM77" s="117"/>
      <c r="UBN77" s="117"/>
      <c r="UBO77" s="117"/>
      <c r="UBP77" s="117"/>
      <c r="UBQ77" s="117"/>
      <c r="UBR77" s="117"/>
      <c r="UBS77" s="117"/>
      <c r="UBT77" s="117"/>
      <c r="UBU77" s="117"/>
      <c r="UBV77" s="117"/>
      <c r="UBW77" s="117"/>
      <c r="UBX77" s="117"/>
      <c r="UBY77" s="117"/>
      <c r="UBZ77" s="117"/>
      <c r="UCA77" s="117"/>
      <c r="UCB77" s="117"/>
      <c r="UCC77" s="117"/>
      <c r="UCD77" s="117"/>
      <c r="UCE77" s="117"/>
      <c r="UCF77" s="117"/>
      <c r="UCG77" s="117"/>
      <c r="UCH77" s="117"/>
      <c r="UCI77" s="117"/>
      <c r="UCJ77" s="117"/>
      <c r="UCK77" s="117"/>
      <c r="UCL77" s="117"/>
      <c r="UCM77" s="117"/>
      <c r="UCN77" s="117"/>
      <c r="UCO77" s="117"/>
      <c r="UCP77" s="117"/>
      <c r="UCQ77" s="117"/>
      <c r="UCR77" s="117"/>
      <c r="UCS77" s="117"/>
      <c r="UCT77" s="117"/>
      <c r="UCU77" s="117"/>
      <c r="UCV77" s="117"/>
      <c r="UCW77" s="117"/>
      <c r="UCX77" s="117"/>
      <c r="UCY77" s="117"/>
      <c r="UCZ77" s="117"/>
      <c r="UDA77" s="117"/>
      <c r="UDB77" s="117"/>
      <c r="UDC77" s="117"/>
      <c r="UDD77" s="117"/>
      <c r="UDE77" s="117"/>
      <c r="UDF77" s="117"/>
      <c r="UDG77" s="117"/>
      <c r="UDH77" s="117"/>
      <c r="UDI77" s="117"/>
      <c r="UDJ77" s="117"/>
      <c r="UDK77" s="117"/>
      <c r="UDL77" s="117"/>
      <c r="UDM77" s="117"/>
      <c r="UDN77" s="117"/>
      <c r="UDO77" s="117"/>
      <c r="UDP77" s="117"/>
      <c r="UDQ77" s="117"/>
      <c r="UDR77" s="117"/>
      <c r="UDS77" s="117"/>
      <c r="UDT77" s="117"/>
      <c r="UDU77" s="117"/>
      <c r="UDV77" s="117"/>
      <c r="UDW77" s="117"/>
      <c r="UDX77" s="117"/>
      <c r="UDY77" s="117"/>
      <c r="UDZ77" s="117"/>
      <c r="UEA77" s="117"/>
      <c r="UEB77" s="117"/>
      <c r="UEC77" s="117"/>
      <c r="UED77" s="117"/>
      <c r="UEE77" s="117"/>
      <c r="UEF77" s="117"/>
      <c r="UEG77" s="117"/>
      <c r="UEH77" s="117"/>
      <c r="UEI77" s="117"/>
      <c r="UEJ77" s="117"/>
      <c r="UEK77" s="117"/>
      <c r="UEL77" s="117"/>
      <c r="UEM77" s="117"/>
      <c r="UEN77" s="117"/>
      <c r="UEO77" s="117"/>
      <c r="UEP77" s="117"/>
      <c r="UEQ77" s="117"/>
      <c r="UER77" s="117"/>
      <c r="UES77" s="117"/>
      <c r="UET77" s="117"/>
      <c r="UEU77" s="117"/>
      <c r="UEV77" s="117"/>
      <c r="UEW77" s="117"/>
      <c r="UEX77" s="117"/>
      <c r="UEY77" s="117"/>
      <c r="UEZ77" s="117"/>
      <c r="UFA77" s="117"/>
      <c r="UFB77" s="117"/>
      <c r="UFC77" s="117"/>
      <c r="UFD77" s="117"/>
      <c r="UFE77" s="117"/>
      <c r="UFF77" s="117"/>
      <c r="UFG77" s="117"/>
      <c r="UFH77" s="117"/>
      <c r="UFI77" s="117"/>
      <c r="UFJ77" s="117"/>
      <c r="UFK77" s="117"/>
      <c r="UFL77" s="117"/>
      <c r="UFM77" s="117"/>
      <c r="UFN77" s="117"/>
      <c r="UFO77" s="117"/>
      <c r="UFP77" s="117"/>
      <c r="UFQ77" s="117"/>
      <c r="UFR77" s="117"/>
      <c r="UFS77" s="117"/>
      <c r="UFT77" s="117"/>
      <c r="UFU77" s="117"/>
      <c r="UFV77" s="117"/>
      <c r="UFW77" s="117"/>
      <c r="UFX77" s="117"/>
      <c r="UFY77" s="117"/>
      <c r="UFZ77" s="117"/>
      <c r="UGA77" s="117"/>
      <c r="UGB77" s="117"/>
      <c r="UGC77" s="117"/>
      <c r="UGD77" s="117"/>
      <c r="UGE77" s="117"/>
      <c r="UGF77" s="117"/>
      <c r="UGG77" s="117"/>
      <c r="UGH77" s="117"/>
      <c r="UGI77" s="117"/>
      <c r="UGJ77" s="117"/>
      <c r="UGK77" s="117"/>
      <c r="UGL77" s="117"/>
      <c r="UGM77" s="117"/>
      <c r="UGN77" s="117"/>
      <c r="UGO77" s="117"/>
      <c r="UGP77" s="117"/>
      <c r="UGQ77" s="117"/>
      <c r="UGR77" s="117"/>
      <c r="UGS77" s="117"/>
      <c r="UGT77" s="117"/>
      <c r="UGU77" s="117"/>
      <c r="UGV77" s="117"/>
      <c r="UGW77" s="117"/>
      <c r="UGX77" s="117"/>
      <c r="UGY77" s="117"/>
      <c r="UGZ77" s="117"/>
      <c r="UHA77" s="117"/>
      <c r="UHB77" s="117"/>
      <c r="UHC77" s="117"/>
      <c r="UHD77" s="117"/>
      <c r="UHE77" s="117"/>
      <c r="UHF77" s="117"/>
      <c r="UHG77" s="117"/>
      <c r="UHH77" s="117"/>
      <c r="UHI77" s="117"/>
      <c r="UHJ77" s="117"/>
      <c r="UHK77" s="117"/>
      <c r="UHL77" s="117"/>
      <c r="UHM77" s="117"/>
      <c r="UHN77" s="117"/>
      <c r="UHO77" s="117"/>
      <c r="UHP77" s="117"/>
      <c r="UHQ77" s="117"/>
      <c r="UHR77" s="117"/>
      <c r="UHS77" s="117"/>
      <c r="UHT77" s="117"/>
      <c r="UHU77" s="117"/>
      <c r="UHV77" s="117"/>
      <c r="UHW77" s="117"/>
      <c r="UHX77" s="117"/>
      <c r="UHY77" s="117"/>
      <c r="UHZ77" s="117"/>
      <c r="UIA77" s="117"/>
      <c r="UIB77" s="117"/>
      <c r="UIC77" s="117"/>
      <c r="UID77" s="117"/>
      <c r="UIE77" s="117"/>
      <c r="UIF77" s="117"/>
      <c r="UIG77" s="117"/>
      <c r="UIH77" s="117"/>
      <c r="UII77" s="117"/>
      <c r="UIJ77" s="117"/>
      <c r="UIK77" s="117"/>
      <c r="UIL77" s="117"/>
      <c r="UIM77" s="117"/>
      <c r="UIN77" s="117"/>
      <c r="UIO77" s="117"/>
      <c r="UIP77" s="117"/>
      <c r="UIQ77" s="117"/>
      <c r="UIR77" s="117"/>
      <c r="UIS77" s="117"/>
      <c r="UIT77" s="117"/>
      <c r="UIU77" s="117"/>
      <c r="UIV77" s="117"/>
      <c r="UIW77" s="117"/>
      <c r="UIX77" s="117"/>
      <c r="UIY77" s="117"/>
      <c r="UIZ77" s="117"/>
      <c r="UJA77" s="117"/>
      <c r="UJB77" s="117"/>
      <c r="UJC77" s="117"/>
      <c r="UJD77" s="117"/>
      <c r="UJE77" s="117"/>
      <c r="UJF77" s="117"/>
      <c r="UJG77" s="117"/>
      <c r="UJH77" s="117"/>
      <c r="UJI77" s="117"/>
      <c r="UJJ77" s="117"/>
      <c r="UJK77" s="117"/>
      <c r="UJL77" s="117"/>
      <c r="UJM77" s="117"/>
      <c r="UJN77" s="117"/>
      <c r="UJO77" s="117"/>
      <c r="UJP77" s="117"/>
      <c r="UJQ77" s="117"/>
      <c r="UJR77" s="117"/>
      <c r="UJS77" s="117"/>
      <c r="UJT77" s="117"/>
      <c r="UJU77" s="117"/>
      <c r="UJV77" s="117"/>
      <c r="UJW77" s="117"/>
      <c r="UJX77" s="117"/>
      <c r="UJY77" s="117"/>
      <c r="UJZ77" s="117"/>
      <c r="UKA77" s="117"/>
      <c r="UKB77" s="117"/>
      <c r="UKC77" s="117"/>
      <c r="UKD77" s="117"/>
      <c r="UKE77" s="117"/>
      <c r="UKF77" s="117"/>
      <c r="UKG77" s="117"/>
      <c r="UKH77" s="117"/>
      <c r="UKI77" s="117"/>
      <c r="UKJ77" s="117"/>
      <c r="UKK77" s="117"/>
      <c r="UKL77" s="117"/>
      <c r="UKM77" s="117"/>
      <c r="UKN77" s="117"/>
      <c r="UKO77" s="117"/>
      <c r="UKP77" s="117"/>
      <c r="UKQ77" s="117"/>
      <c r="UKR77" s="117"/>
      <c r="UKS77" s="117"/>
      <c r="UKT77" s="117"/>
      <c r="UKU77" s="117"/>
      <c r="UKV77" s="117"/>
      <c r="UKW77" s="117"/>
      <c r="UKX77" s="117"/>
      <c r="UKY77" s="117"/>
      <c r="UKZ77" s="117"/>
      <c r="ULA77" s="117"/>
      <c r="ULB77" s="117"/>
      <c r="ULC77" s="117"/>
      <c r="ULD77" s="117"/>
      <c r="ULE77" s="117"/>
      <c r="ULF77" s="117"/>
      <c r="ULG77" s="117"/>
      <c r="ULH77" s="117"/>
      <c r="ULI77" s="117"/>
      <c r="ULJ77" s="117"/>
      <c r="ULK77" s="117"/>
      <c r="ULL77" s="117"/>
      <c r="ULM77" s="117"/>
      <c r="ULN77" s="117"/>
      <c r="ULO77" s="117"/>
      <c r="ULP77" s="117"/>
      <c r="ULQ77" s="117"/>
      <c r="ULR77" s="117"/>
      <c r="ULS77" s="117"/>
      <c r="ULT77" s="117"/>
      <c r="ULU77" s="117"/>
      <c r="ULV77" s="117"/>
      <c r="ULW77" s="117"/>
      <c r="ULX77" s="117"/>
      <c r="ULY77" s="117"/>
      <c r="ULZ77" s="117"/>
      <c r="UMA77" s="117"/>
      <c r="UMB77" s="117"/>
      <c r="UMC77" s="117"/>
      <c r="UMD77" s="117"/>
      <c r="UME77" s="117"/>
      <c r="UMF77" s="117"/>
      <c r="UMG77" s="117"/>
      <c r="UMH77" s="117"/>
      <c r="UMI77" s="117"/>
      <c r="UMJ77" s="117"/>
      <c r="UMK77" s="117"/>
      <c r="UML77" s="117"/>
      <c r="UMM77" s="117"/>
      <c r="UMN77" s="117"/>
      <c r="UMO77" s="117"/>
      <c r="UMP77" s="117"/>
      <c r="UMQ77" s="117"/>
      <c r="UMR77" s="117"/>
      <c r="UMS77" s="117"/>
      <c r="UMT77" s="117"/>
      <c r="UMU77" s="117"/>
      <c r="UMV77" s="117"/>
      <c r="UMW77" s="117"/>
      <c r="UMX77" s="117"/>
      <c r="UMY77" s="117"/>
      <c r="UMZ77" s="117"/>
      <c r="UNA77" s="117"/>
      <c r="UNB77" s="117"/>
      <c r="UNC77" s="117"/>
      <c r="UND77" s="117"/>
      <c r="UNE77" s="117"/>
      <c r="UNF77" s="117"/>
      <c r="UNG77" s="117"/>
      <c r="UNH77" s="117"/>
      <c r="UNI77" s="117"/>
      <c r="UNJ77" s="117"/>
      <c r="UNK77" s="117"/>
      <c r="UNL77" s="117"/>
      <c r="UNM77" s="117"/>
      <c r="UNN77" s="117"/>
      <c r="UNO77" s="117"/>
      <c r="UNP77" s="117"/>
      <c r="UNQ77" s="117"/>
      <c r="UNR77" s="117"/>
      <c r="UNS77" s="117"/>
      <c r="UNT77" s="117"/>
      <c r="UNU77" s="117"/>
      <c r="UNV77" s="117"/>
      <c r="UNW77" s="117"/>
      <c r="UNX77" s="117"/>
      <c r="UNY77" s="117"/>
      <c r="UNZ77" s="117"/>
      <c r="UOA77" s="117"/>
      <c r="UOB77" s="117"/>
      <c r="UOC77" s="117"/>
      <c r="UOD77" s="117"/>
      <c r="UOE77" s="117"/>
      <c r="UOF77" s="117"/>
      <c r="UOG77" s="117"/>
      <c r="UOH77" s="117"/>
      <c r="UOI77" s="117"/>
      <c r="UOJ77" s="117"/>
      <c r="UOK77" s="117"/>
      <c r="UOL77" s="117"/>
      <c r="UOM77" s="117"/>
      <c r="UON77" s="117"/>
      <c r="UOO77" s="117"/>
      <c r="UOP77" s="117"/>
      <c r="UOQ77" s="117"/>
      <c r="UOR77" s="117"/>
      <c r="UOS77" s="117"/>
      <c r="UOT77" s="117"/>
      <c r="UOU77" s="117"/>
      <c r="UOV77" s="117"/>
      <c r="UOW77" s="117"/>
      <c r="UOX77" s="117"/>
      <c r="UOY77" s="117"/>
      <c r="UOZ77" s="117"/>
      <c r="UPA77" s="117"/>
      <c r="UPB77" s="117"/>
      <c r="UPC77" s="117"/>
      <c r="UPD77" s="117"/>
      <c r="UPE77" s="117"/>
      <c r="UPF77" s="117"/>
      <c r="UPG77" s="117"/>
      <c r="UPH77" s="117"/>
      <c r="UPI77" s="117"/>
      <c r="UPJ77" s="117"/>
      <c r="UPK77" s="117"/>
      <c r="UPL77" s="117"/>
      <c r="UPM77" s="117"/>
      <c r="UPN77" s="117"/>
      <c r="UPO77" s="117"/>
      <c r="UPP77" s="117"/>
      <c r="UPQ77" s="117"/>
      <c r="UPR77" s="117"/>
      <c r="UPS77" s="117"/>
      <c r="UPT77" s="117"/>
      <c r="UPU77" s="117"/>
      <c r="UPV77" s="117"/>
      <c r="UPW77" s="117"/>
      <c r="UPX77" s="117"/>
      <c r="UPY77" s="117"/>
      <c r="UPZ77" s="117"/>
      <c r="UQA77" s="117"/>
      <c r="UQB77" s="117"/>
      <c r="UQC77" s="117"/>
      <c r="UQD77" s="117"/>
      <c r="UQE77" s="117"/>
      <c r="UQF77" s="117"/>
      <c r="UQG77" s="117"/>
      <c r="UQH77" s="117"/>
      <c r="UQI77" s="117"/>
      <c r="UQJ77" s="117"/>
      <c r="UQK77" s="117"/>
      <c r="UQL77" s="117"/>
      <c r="UQM77" s="117"/>
      <c r="UQN77" s="117"/>
      <c r="UQO77" s="117"/>
      <c r="UQP77" s="117"/>
      <c r="UQQ77" s="117"/>
      <c r="UQR77" s="117"/>
      <c r="UQS77" s="117"/>
      <c r="UQT77" s="117"/>
      <c r="UQU77" s="117"/>
      <c r="UQV77" s="117"/>
      <c r="UQW77" s="117"/>
      <c r="UQX77" s="117"/>
      <c r="UQY77" s="117"/>
      <c r="UQZ77" s="117"/>
      <c r="URA77" s="117"/>
      <c r="URB77" s="117"/>
      <c r="URC77" s="117"/>
      <c r="URD77" s="117"/>
      <c r="URE77" s="117"/>
      <c r="URF77" s="117"/>
      <c r="URG77" s="117"/>
      <c r="URH77" s="117"/>
      <c r="URI77" s="117"/>
      <c r="URJ77" s="117"/>
      <c r="URK77" s="117"/>
      <c r="URL77" s="117"/>
      <c r="URM77" s="117"/>
      <c r="URN77" s="117"/>
      <c r="URO77" s="117"/>
      <c r="URP77" s="117"/>
      <c r="URQ77" s="117"/>
      <c r="URR77" s="117"/>
      <c r="URS77" s="117"/>
      <c r="URT77" s="117"/>
      <c r="URU77" s="117"/>
      <c r="URV77" s="117"/>
      <c r="URW77" s="117"/>
      <c r="URX77" s="117"/>
      <c r="URY77" s="117"/>
      <c r="URZ77" s="117"/>
      <c r="USA77" s="117"/>
      <c r="USB77" s="117"/>
      <c r="USC77" s="117"/>
      <c r="USD77" s="117"/>
      <c r="USE77" s="117"/>
      <c r="USF77" s="117"/>
      <c r="USG77" s="117"/>
      <c r="USH77" s="117"/>
      <c r="USI77" s="117"/>
      <c r="USJ77" s="117"/>
      <c r="USK77" s="117"/>
      <c r="USL77" s="117"/>
      <c r="USM77" s="117"/>
      <c r="USN77" s="117"/>
      <c r="USO77" s="117"/>
      <c r="USP77" s="117"/>
      <c r="USQ77" s="117"/>
      <c r="USR77" s="117"/>
      <c r="USS77" s="117"/>
      <c r="UST77" s="117"/>
      <c r="USU77" s="117"/>
      <c r="USV77" s="117"/>
      <c r="USW77" s="117"/>
      <c r="USX77" s="117"/>
      <c r="USY77" s="117"/>
      <c r="USZ77" s="117"/>
      <c r="UTA77" s="117"/>
      <c r="UTB77" s="117"/>
      <c r="UTC77" s="117"/>
      <c r="UTD77" s="117"/>
      <c r="UTE77" s="117"/>
      <c r="UTF77" s="117"/>
      <c r="UTG77" s="117"/>
      <c r="UTH77" s="117"/>
      <c r="UTI77" s="117"/>
      <c r="UTJ77" s="117"/>
      <c r="UTK77" s="117"/>
      <c r="UTL77" s="117"/>
      <c r="UTM77" s="117"/>
      <c r="UTN77" s="117"/>
      <c r="UTO77" s="117"/>
      <c r="UTP77" s="117"/>
      <c r="UTQ77" s="117"/>
      <c r="UTR77" s="117"/>
      <c r="UTS77" s="117"/>
      <c r="UTT77" s="117"/>
      <c r="UTU77" s="117"/>
      <c r="UTV77" s="117"/>
      <c r="UTW77" s="117"/>
      <c r="UTX77" s="117"/>
      <c r="UTY77" s="117"/>
      <c r="UTZ77" s="117"/>
      <c r="UUA77" s="117"/>
      <c r="UUB77" s="117"/>
      <c r="UUC77" s="117"/>
      <c r="UUD77" s="117"/>
      <c r="UUE77" s="117"/>
      <c r="UUF77" s="117"/>
      <c r="UUG77" s="117"/>
      <c r="UUH77" s="117"/>
      <c r="UUI77" s="117"/>
      <c r="UUJ77" s="117"/>
      <c r="UUK77" s="117"/>
      <c r="UUL77" s="117"/>
      <c r="UUM77" s="117"/>
      <c r="UUN77" s="117"/>
      <c r="UUO77" s="117"/>
      <c r="UUP77" s="117"/>
      <c r="UUQ77" s="117"/>
      <c r="UUR77" s="117"/>
      <c r="UUS77" s="117"/>
      <c r="UUT77" s="117"/>
      <c r="UUU77" s="117"/>
      <c r="UUV77" s="117"/>
      <c r="UUW77" s="117"/>
      <c r="UUX77" s="117"/>
      <c r="UUY77" s="117"/>
      <c r="UUZ77" s="117"/>
      <c r="UVA77" s="117"/>
      <c r="UVB77" s="117"/>
      <c r="UVC77" s="117"/>
      <c r="UVD77" s="117"/>
      <c r="UVE77" s="117"/>
      <c r="UVF77" s="117"/>
      <c r="UVG77" s="117"/>
      <c r="UVH77" s="117"/>
      <c r="UVI77" s="117"/>
      <c r="UVJ77" s="117"/>
      <c r="UVK77" s="117"/>
      <c r="UVL77" s="117"/>
      <c r="UVM77" s="117"/>
      <c r="UVN77" s="117"/>
      <c r="UVO77" s="117"/>
      <c r="UVP77" s="117"/>
      <c r="UVQ77" s="117"/>
      <c r="UVR77" s="117"/>
      <c r="UVS77" s="117"/>
      <c r="UVT77" s="117"/>
      <c r="UVU77" s="117"/>
      <c r="UVV77" s="117"/>
      <c r="UVW77" s="117"/>
      <c r="UVX77" s="117"/>
      <c r="UVY77" s="117"/>
      <c r="UVZ77" s="117"/>
      <c r="UWA77" s="117"/>
      <c r="UWB77" s="117"/>
      <c r="UWC77" s="117"/>
      <c r="UWD77" s="117"/>
      <c r="UWE77" s="117"/>
      <c r="UWF77" s="117"/>
      <c r="UWG77" s="117"/>
      <c r="UWH77" s="117"/>
      <c r="UWI77" s="117"/>
      <c r="UWJ77" s="117"/>
      <c r="UWK77" s="117"/>
      <c r="UWL77" s="117"/>
      <c r="UWM77" s="117"/>
      <c r="UWN77" s="117"/>
      <c r="UWO77" s="117"/>
      <c r="UWP77" s="117"/>
      <c r="UWQ77" s="117"/>
      <c r="UWR77" s="117"/>
      <c r="UWS77" s="117"/>
      <c r="UWT77" s="117"/>
      <c r="UWU77" s="117"/>
      <c r="UWV77" s="117"/>
      <c r="UWW77" s="117"/>
      <c r="UWX77" s="117"/>
      <c r="UWY77" s="117"/>
      <c r="UWZ77" s="117"/>
      <c r="UXA77" s="117"/>
      <c r="UXB77" s="117"/>
      <c r="UXC77" s="117"/>
      <c r="UXD77" s="117"/>
      <c r="UXE77" s="117"/>
      <c r="UXF77" s="117"/>
      <c r="UXG77" s="117"/>
      <c r="UXH77" s="117"/>
      <c r="UXI77" s="117"/>
      <c r="UXJ77" s="117"/>
      <c r="UXK77" s="117"/>
      <c r="UXL77" s="117"/>
      <c r="UXM77" s="117"/>
      <c r="UXN77" s="117"/>
      <c r="UXO77" s="117"/>
      <c r="UXP77" s="117"/>
      <c r="UXQ77" s="117"/>
      <c r="UXR77" s="117"/>
      <c r="UXS77" s="117"/>
      <c r="UXT77" s="117"/>
      <c r="UXU77" s="117"/>
      <c r="UXV77" s="117"/>
      <c r="UXW77" s="117"/>
      <c r="UXX77" s="117"/>
      <c r="UXY77" s="117"/>
      <c r="UXZ77" s="117"/>
      <c r="UYA77" s="117"/>
      <c r="UYB77" s="117"/>
      <c r="UYC77" s="117"/>
      <c r="UYD77" s="117"/>
      <c r="UYE77" s="117"/>
      <c r="UYF77" s="117"/>
      <c r="UYG77" s="117"/>
      <c r="UYH77" s="117"/>
      <c r="UYI77" s="117"/>
      <c r="UYJ77" s="117"/>
      <c r="UYK77" s="117"/>
      <c r="UYL77" s="117"/>
      <c r="UYM77" s="117"/>
      <c r="UYN77" s="117"/>
      <c r="UYO77" s="117"/>
      <c r="UYP77" s="117"/>
      <c r="UYQ77" s="117"/>
      <c r="UYR77" s="117"/>
      <c r="UYS77" s="117"/>
      <c r="UYT77" s="117"/>
      <c r="UYU77" s="117"/>
      <c r="UYV77" s="117"/>
      <c r="UYW77" s="117"/>
      <c r="UYX77" s="117"/>
      <c r="UYY77" s="117"/>
      <c r="UYZ77" s="117"/>
      <c r="UZA77" s="117"/>
      <c r="UZB77" s="117"/>
      <c r="UZC77" s="117"/>
      <c r="UZD77" s="117"/>
      <c r="UZE77" s="117"/>
      <c r="UZF77" s="117"/>
      <c r="UZG77" s="117"/>
      <c r="UZH77" s="117"/>
      <c r="UZI77" s="117"/>
      <c r="UZJ77" s="117"/>
      <c r="UZK77" s="117"/>
      <c r="UZL77" s="117"/>
      <c r="UZM77" s="117"/>
      <c r="UZN77" s="117"/>
      <c r="UZO77" s="117"/>
      <c r="UZP77" s="117"/>
      <c r="UZQ77" s="117"/>
      <c r="UZR77" s="117"/>
      <c r="UZS77" s="117"/>
      <c r="UZT77" s="117"/>
      <c r="UZU77" s="117"/>
      <c r="UZV77" s="117"/>
      <c r="UZW77" s="117"/>
      <c r="UZX77" s="117"/>
      <c r="UZY77" s="117"/>
      <c r="UZZ77" s="117"/>
      <c r="VAA77" s="117"/>
      <c r="VAB77" s="117"/>
      <c r="VAC77" s="117"/>
      <c r="VAD77" s="117"/>
      <c r="VAE77" s="117"/>
      <c r="VAF77" s="117"/>
      <c r="VAG77" s="117"/>
      <c r="VAH77" s="117"/>
      <c r="VAI77" s="117"/>
      <c r="VAJ77" s="117"/>
      <c r="VAK77" s="117"/>
      <c r="VAL77" s="117"/>
      <c r="VAM77" s="117"/>
      <c r="VAN77" s="117"/>
      <c r="VAO77" s="117"/>
      <c r="VAP77" s="117"/>
      <c r="VAQ77" s="117"/>
      <c r="VAR77" s="117"/>
      <c r="VAS77" s="117"/>
      <c r="VAT77" s="117"/>
      <c r="VAU77" s="117"/>
      <c r="VAV77" s="117"/>
      <c r="VAW77" s="117"/>
      <c r="VAX77" s="117"/>
      <c r="VAY77" s="117"/>
      <c r="VAZ77" s="117"/>
      <c r="VBA77" s="117"/>
      <c r="VBB77" s="117"/>
      <c r="VBC77" s="117"/>
      <c r="VBD77" s="117"/>
      <c r="VBE77" s="117"/>
      <c r="VBF77" s="117"/>
      <c r="VBG77" s="117"/>
      <c r="VBH77" s="117"/>
      <c r="VBI77" s="117"/>
      <c r="VBJ77" s="117"/>
      <c r="VBK77" s="117"/>
      <c r="VBL77" s="117"/>
      <c r="VBM77" s="117"/>
      <c r="VBN77" s="117"/>
      <c r="VBO77" s="117"/>
      <c r="VBP77" s="117"/>
      <c r="VBQ77" s="117"/>
      <c r="VBR77" s="117"/>
      <c r="VBS77" s="117"/>
      <c r="VBT77" s="117"/>
      <c r="VBU77" s="117"/>
      <c r="VBV77" s="117"/>
      <c r="VBW77" s="117"/>
      <c r="VBX77" s="117"/>
      <c r="VBY77" s="117"/>
      <c r="VBZ77" s="117"/>
      <c r="VCA77" s="117"/>
      <c r="VCB77" s="117"/>
      <c r="VCC77" s="117"/>
      <c r="VCD77" s="117"/>
      <c r="VCE77" s="117"/>
      <c r="VCF77" s="117"/>
      <c r="VCG77" s="117"/>
      <c r="VCH77" s="117"/>
      <c r="VCI77" s="117"/>
      <c r="VCJ77" s="117"/>
      <c r="VCK77" s="117"/>
      <c r="VCL77" s="117"/>
      <c r="VCM77" s="117"/>
      <c r="VCN77" s="117"/>
      <c r="VCO77" s="117"/>
      <c r="VCP77" s="117"/>
      <c r="VCQ77" s="117"/>
      <c r="VCR77" s="117"/>
      <c r="VCS77" s="117"/>
      <c r="VCT77" s="117"/>
      <c r="VCU77" s="117"/>
      <c r="VCV77" s="117"/>
      <c r="VCW77" s="117"/>
      <c r="VCX77" s="117"/>
      <c r="VCY77" s="117"/>
      <c r="VCZ77" s="117"/>
      <c r="VDA77" s="117"/>
      <c r="VDB77" s="117"/>
      <c r="VDC77" s="117"/>
      <c r="VDD77" s="117"/>
      <c r="VDE77" s="117"/>
      <c r="VDF77" s="117"/>
      <c r="VDG77" s="117"/>
      <c r="VDH77" s="117"/>
      <c r="VDI77" s="117"/>
      <c r="VDJ77" s="117"/>
      <c r="VDK77" s="117"/>
      <c r="VDL77" s="117"/>
      <c r="VDM77" s="117"/>
      <c r="VDN77" s="117"/>
      <c r="VDO77" s="117"/>
      <c r="VDP77" s="117"/>
      <c r="VDQ77" s="117"/>
      <c r="VDR77" s="117"/>
      <c r="VDS77" s="117"/>
      <c r="VDT77" s="117"/>
      <c r="VDU77" s="117"/>
      <c r="VDV77" s="117"/>
      <c r="VDW77" s="117"/>
      <c r="VDX77" s="117"/>
      <c r="VDY77" s="117"/>
      <c r="VDZ77" s="117"/>
      <c r="VEA77" s="117"/>
      <c r="VEB77" s="117"/>
      <c r="VEC77" s="117"/>
      <c r="VED77" s="117"/>
      <c r="VEE77" s="117"/>
      <c r="VEF77" s="117"/>
      <c r="VEG77" s="117"/>
      <c r="VEH77" s="117"/>
      <c r="VEI77" s="117"/>
      <c r="VEJ77" s="117"/>
      <c r="VEK77" s="117"/>
      <c r="VEL77" s="117"/>
      <c r="VEM77" s="117"/>
      <c r="VEN77" s="117"/>
      <c r="VEO77" s="117"/>
      <c r="VEP77" s="117"/>
      <c r="VEQ77" s="117"/>
      <c r="VER77" s="117"/>
      <c r="VES77" s="117"/>
      <c r="VET77" s="117"/>
      <c r="VEU77" s="117"/>
      <c r="VEV77" s="117"/>
      <c r="VEW77" s="117"/>
      <c r="VEX77" s="117"/>
      <c r="VEY77" s="117"/>
      <c r="VEZ77" s="117"/>
      <c r="VFA77" s="117"/>
      <c r="VFB77" s="117"/>
      <c r="VFC77" s="117"/>
      <c r="VFD77" s="117"/>
      <c r="VFE77" s="117"/>
      <c r="VFF77" s="117"/>
      <c r="VFG77" s="117"/>
      <c r="VFH77" s="117"/>
      <c r="VFI77" s="117"/>
      <c r="VFJ77" s="117"/>
      <c r="VFK77" s="117"/>
      <c r="VFL77" s="117"/>
      <c r="VFM77" s="117"/>
      <c r="VFN77" s="117"/>
      <c r="VFO77" s="117"/>
      <c r="VFP77" s="117"/>
      <c r="VFQ77" s="117"/>
      <c r="VFR77" s="117"/>
      <c r="VFS77" s="117"/>
      <c r="VFT77" s="117"/>
      <c r="VFU77" s="117"/>
      <c r="VFV77" s="117"/>
      <c r="VFW77" s="117"/>
      <c r="VFX77" s="117"/>
      <c r="VFY77" s="117"/>
      <c r="VFZ77" s="117"/>
      <c r="VGA77" s="117"/>
      <c r="VGB77" s="117"/>
      <c r="VGC77" s="117"/>
      <c r="VGD77" s="117"/>
      <c r="VGE77" s="117"/>
      <c r="VGF77" s="117"/>
      <c r="VGG77" s="117"/>
      <c r="VGH77" s="117"/>
      <c r="VGI77" s="117"/>
      <c r="VGJ77" s="117"/>
      <c r="VGK77" s="117"/>
      <c r="VGL77" s="117"/>
      <c r="VGM77" s="117"/>
      <c r="VGN77" s="117"/>
      <c r="VGO77" s="117"/>
      <c r="VGP77" s="117"/>
      <c r="VGQ77" s="117"/>
      <c r="VGR77" s="117"/>
      <c r="VGS77" s="117"/>
      <c r="VGT77" s="117"/>
      <c r="VGU77" s="117"/>
      <c r="VGV77" s="117"/>
      <c r="VGW77" s="117"/>
      <c r="VGX77" s="117"/>
      <c r="VGY77" s="117"/>
      <c r="VGZ77" s="117"/>
      <c r="VHA77" s="117"/>
      <c r="VHB77" s="117"/>
      <c r="VHC77" s="117"/>
      <c r="VHD77" s="117"/>
      <c r="VHE77" s="117"/>
      <c r="VHF77" s="117"/>
      <c r="VHG77" s="117"/>
      <c r="VHH77" s="117"/>
      <c r="VHI77" s="117"/>
      <c r="VHJ77" s="117"/>
      <c r="VHK77" s="117"/>
      <c r="VHL77" s="117"/>
      <c r="VHM77" s="117"/>
      <c r="VHN77" s="117"/>
      <c r="VHO77" s="117"/>
      <c r="VHP77" s="117"/>
      <c r="VHQ77" s="117"/>
      <c r="VHR77" s="117"/>
      <c r="VHS77" s="117"/>
      <c r="VHT77" s="117"/>
      <c r="VHU77" s="117"/>
      <c r="VHV77" s="117"/>
      <c r="VHW77" s="117"/>
      <c r="VHX77" s="117"/>
      <c r="VHY77" s="117"/>
      <c r="VHZ77" s="117"/>
      <c r="VIA77" s="117"/>
      <c r="VIB77" s="117"/>
      <c r="VIC77" s="117"/>
      <c r="VID77" s="117"/>
      <c r="VIE77" s="117"/>
      <c r="VIF77" s="117"/>
      <c r="VIG77" s="117"/>
      <c r="VIH77" s="117"/>
      <c r="VII77" s="117"/>
      <c r="VIJ77" s="117"/>
      <c r="VIK77" s="117"/>
      <c r="VIL77" s="117"/>
      <c r="VIM77" s="117"/>
      <c r="VIN77" s="117"/>
      <c r="VIO77" s="117"/>
      <c r="VIP77" s="117"/>
      <c r="VIQ77" s="117"/>
      <c r="VIR77" s="117"/>
      <c r="VIS77" s="117"/>
      <c r="VIT77" s="117"/>
      <c r="VIU77" s="117"/>
      <c r="VIV77" s="117"/>
      <c r="VIW77" s="117"/>
      <c r="VIX77" s="117"/>
      <c r="VIY77" s="117"/>
      <c r="VIZ77" s="117"/>
      <c r="VJA77" s="117"/>
      <c r="VJB77" s="117"/>
      <c r="VJC77" s="117"/>
      <c r="VJD77" s="117"/>
      <c r="VJE77" s="117"/>
      <c r="VJF77" s="117"/>
      <c r="VJG77" s="117"/>
      <c r="VJH77" s="117"/>
      <c r="VJI77" s="117"/>
      <c r="VJJ77" s="117"/>
      <c r="VJK77" s="117"/>
      <c r="VJL77" s="117"/>
      <c r="VJM77" s="117"/>
      <c r="VJN77" s="117"/>
      <c r="VJO77" s="117"/>
      <c r="VJP77" s="117"/>
      <c r="VJQ77" s="117"/>
      <c r="VJR77" s="117"/>
      <c r="VJS77" s="117"/>
      <c r="VJT77" s="117"/>
      <c r="VJU77" s="117"/>
      <c r="VJV77" s="117"/>
      <c r="VJW77" s="117"/>
      <c r="VJX77" s="117"/>
      <c r="VJY77" s="117"/>
      <c r="VJZ77" s="117"/>
      <c r="VKA77" s="117"/>
      <c r="VKB77" s="117"/>
      <c r="VKC77" s="117"/>
      <c r="VKD77" s="117"/>
      <c r="VKE77" s="117"/>
      <c r="VKF77" s="117"/>
      <c r="VKG77" s="117"/>
      <c r="VKH77" s="117"/>
      <c r="VKI77" s="117"/>
      <c r="VKJ77" s="117"/>
      <c r="VKK77" s="117"/>
      <c r="VKL77" s="117"/>
      <c r="VKM77" s="117"/>
      <c r="VKN77" s="117"/>
      <c r="VKO77" s="117"/>
      <c r="VKP77" s="117"/>
      <c r="VKQ77" s="117"/>
      <c r="VKR77" s="117"/>
      <c r="VKS77" s="117"/>
      <c r="VKT77" s="117"/>
      <c r="VKU77" s="117"/>
      <c r="VKV77" s="117"/>
      <c r="VKW77" s="117"/>
      <c r="VKX77" s="117"/>
      <c r="VKY77" s="117"/>
      <c r="VKZ77" s="117"/>
      <c r="VLA77" s="117"/>
      <c r="VLB77" s="117"/>
      <c r="VLC77" s="117"/>
      <c r="VLD77" s="117"/>
      <c r="VLE77" s="117"/>
      <c r="VLF77" s="117"/>
      <c r="VLG77" s="117"/>
      <c r="VLH77" s="117"/>
      <c r="VLI77" s="117"/>
      <c r="VLJ77" s="117"/>
      <c r="VLK77" s="117"/>
      <c r="VLL77" s="117"/>
      <c r="VLM77" s="117"/>
      <c r="VLN77" s="117"/>
      <c r="VLO77" s="117"/>
      <c r="VLP77" s="117"/>
      <c r="VLQ77" s="117"/>
      <c r="VLR77" s="117"/>
      <c r="VLS77" s="117"/>
      <c r="VLT77" s="117"/>
      <c r="VLU77" s="117"/>
      <c r="VLV77" s="117"/>
      <c r="VLW77" s="117"/>
      <c r="VLX77" s="117"/>
      <c r="VLY77" s="117"/>
      <c r="VLZ77" s="117"/>
      <c r="VMA77" s="117"/>
      <c r="VMB77" s="117"/>
      <c r="VMC77" s="117"/>
      <c r="VMD77" s="117"/>
      <c r="VME77" s="117"/>
      <c r="VMF77" s="117"/>
      <c r="VMG77" s="117"/>
      <c r="VMH77" s="117"/>
      <c r="VMI77" s="117"/>
      <c r="VMJ77" s="117"/>
      <c r="VMK77" s="117"/>
      <c r="VML77" s="117"/>
      <c r="VMM77" s="117"/>
      <c r="VMN77" s="117"/>
      <c r="VMO77" s="117"/>
      <c r="VMP77" s="117"/>
      <c r="VMQ77" s="117"/>
      <c r="VMR77" s="117"/>
      <c r="VMS77" s="117"/>
      <c r="VMT77" s="117"/>
      <c r="VMU77" s="117"/>
      <c r="VMV77" s="117"/>
      <c r="VMW77" s="117"/>
      <c r="VMX77" s="117"/>
      <c r="VMY77" s="117"/>
      <c r="VMZ77" s="117"/>
      <c r="VNA77" s="117"/>
      <c r="VNB77" s="117"/>
      <c r="VNC77" s="117"/>
      <c r="VND77" s="117"/>
      <c r="VNE77" s="117"/>
      <c r="VNF77" s="117"/>
      <c r="VNG77" s="117"/>
      <c r="VNH77" s="117"/>
      <c r="VNI77" s="117"/>
      <c r="VNJ77" s="117"/>
      <c r="VNK77" s="117"/>
      <c r="VNL77" s="117"/>
      <c r="VNM77" s="117"/>
      <c r="VNN77" s="117"/>
      <c r="VNO77" s="117"/>
      <c r="VNP77" s="117"/>
      <c r="VNQ77" s="117"/>
      <c r="VNR77" s="117"/>
      <c r="VNS77" s="117"/>
      <c r="VNT77" s="117"/>
      <c r="VNU77" s="117"/>
      <c r="VNV77" s="117"/>
      <c r="VNW77" s="117"/>
      <c r="VNX77" s="117"/>
      <c r="VNY77" s="117"/>
      <c r="VNZ77" s="117"/>
      <c r="VOA77" s="117"/>
      <c r="VOB77" s="117"/>
      <c r="VOC77" s="117"/>
      <c r="VOD77" s="117"/>
      <c r="VOE77" s="117"/>
      <c r="VOF77" s="117"/>
      <c r="VOG77" s="117"/>
      <c r="VOH77" s="117"/>
      <c r="VOI77" s="117"/>
      <c r="VOJ77" s="117"/>
      <c r="VOK77" s="117"/>
      <c r="VOL77" s="117"/>
      <c r="VOM77" s="117"/>
      <c r="VON77" s="117"/>
      <c r="VOO77" s="117"/>
      <c r="VOP77" s="117"/>
      <c r="VOQ77" s="117"/>
      <c r="VOR77" s="117"/>
      <c r="VOS77" s="117"/>
      <c r="VOT77" s="117"/>
      <c r="VOU77" s="117"/>
      <c r="VOV77" s="117"/>
      <c r="VOW77" s="117"/>
      <c r="VOX77" s="117"/>
      <c r="VOY77" s="117"/>
      <c r="VOZ77" s="117"/>
      <c r="VPA77" s="117"/>
      <c r="VPB77" s="117"/>
      <c r="VPC77" s="117"/>
      <c r="VPD77" s="117"/>
      <c r="VPE77" s="117"/>
      <c r="VPF77" s="117"/>
      <c r="VPG77" s="117"/>
      <c r="VPH77" s="117"/>
      <c r="VPI77" s="117"/>
      <c r="VPJ77" s="117"/>
      <c r="VPK77" s="117"/>
      <c r="VPL77" s="117"/>
      <c r="VPM77" s="117"/>
      <c r="VPN77" s="117"/>
      <c r="VPO77" s="117"/>
      <c r="VPP77" s="117"/>
      <c r="VPQ77" s="117"/>
      <c r="VPR77" s="117"/>
      <c r="VPS77" s="117"/>
      <c r="VPT77" s="117"/>
      <c r="VPU77" s="117"/>
      <c r="VPV77" s="117"/>
      <c r="VPW77" s="117"/>
      <c r="VPX77" s="117"/>
      <c r="VPY77" s="117"/>
      <c r="VPZ77" s="117"/>
      <c r="VQA77" s="117"/>
      <c r="VQB77" s="117"/>
      <c r="VQC77" s="117"/>
      <c r="VQD77" s="117"/>
      <c r="VQE77" s="117"/>
      <c r="VQF77" s="117"/>
      <c r="VQG77" s="117"/>
      <c r="VQH77" s="117"/>
      <c r="VQI77" s="117"/>
      <c r="VQJ77" s="117"/>
      <c r="VQK77" s="117"/>
      <c r="VQL77" s="117"/>
      <c r="VQM77" s="117"/>
      <c r="VQN77" s="117"/>
      <c r="VQO77" s="117"/>
      <c r="VQP77" s="117"/>
      <c r="VQQ77" s="117"/>
      <c r="VQR77" s="117"/>
      <c r="VQS77" s="117"/>
      <c r="VQT77" s="117"/>
      <c r="VQU77" s="117"/>
      <c r="VQV77" s="117"/>
      <c r="VQW77" s="117"/>
      <c r="VQX77" s="117"/>
      <c r="VQY77" s="117"/>
      <c r="VQZ77" s="117"/>
      <c r="VRA77" s="117"/>
      <c r="VRB77" s="117"/>
      <c r="VRC77" s="117"/>
      <c r="VRD77" s="117"/>
      <c r="VRE77" s="117"/>
      <c r="VRF77" s="117"/>
      <c r="VRG77" s="117"/>
      <c r="VRH77" s="117"/>
      <c r="VRI77" s="117"/>
      <c r="VRJ77" s="117"/>
      <c r="VRK77" s="117"/>
      <c r="VRL77" s="117"/>
      <c r="VRM77" s="117"/>
      <c r="VRN77" s="117"/>
      <c r="VRO77" s="117"/>
      <c r="VRP77" s="117"/>
      <c r="VRQ77" s="117"/>
      <c r="VRR77" s="117"/>
      <c r="VRS77" s="117"/>
      <c r="VRT77" s="117"/>
      <c r="VRU77" s="117"/>
      <c r="VRV77" s="117"/>
      <c r="VRW77" s="117"/>
      <c r="VRX77" s="117"/>
      <c r="VRY77" s="117"/>
      <c r="VRZ77" s="117"/>
      <c r="VSA77" s="117"/>
      <c r="VSB77" s="117"/>
      <c r="VSC77" s="117"/>
      <c r="VSD77" s="117"/>
      <c r="VSE77" s="117"/>
      <c r="VSF77" s="117"/>
      <c r="VSG77" s="117"/>
      <c r="VSH77" s="117"/>
      <c r="VSI77" s="117"/>
      <c r="VSJ77" s="117"/>
      <c r="VSK77" s="117"/>
      <c r="VSL77" s="117"/>
      <c r="VSM77" s="117"/>
      <c r="VSN77" s="117"/>
      <c r="VSO77" s="117"/>
      <c r="VSP77" s="117"/>
      <c r="VSQ77" s="117"/>
      <c r="VSR77" s="117"/>
      <c r="VSS77" s="117"/>
      <c r="VST77" s="117"/>
      <c r="VSU77" s="117"/>
      <c r="VSV77" s="117"/>
      <c r="VSW77" s="117"/>
      <c r="VSX77" s="117"/>
      <c r="VSY77" s="117"/>
      <c r="VSZ77" s="117"/>
      <c r="VTA77" s="117"/>
      <c r="VTB77" s="117"/>
      <c r="VTC77" s="117"/>
      <c r="VTD77" s="117"/>
      <c r="VTE77" s="117"/>
      <c r="VTF77" s="117"/>
      <c r="VTG77" s="117"/>
      <c r="VTH77" s="117"/>
      <c r="VTI77" s="117"/>
      <c r="VTJ77" s="117"/>
      <c r="VTK77" s="117"/>
      <c r="VTL77" s="117"/>
      <c r="VTM77" s="117"/>
      <c r="VTN77" s="117"/>
      <c r="VTO77" s="117"/>
      <c r="VTP77" s="117"/>
      <c r="VTQ77" s="117"/>
      <c r="VTR77" s="117"/>
      <c r="VTS77" s="117"/>
      <c r="VTT77" s="117"/>
      <c r="VTU77" s="117"/>
      <c r="VTV77" s="117"/>
      <c r="VTW77" s="117"/>
      <c r="VTX77" s="117"/>
      <c r="VTY77" s="117"/>
      <c r="VTZ77" s="117"/>
      <c r="VUA77" s="117"/>
      <c r="VUB77" s="117"/>
      <c r="VUC77" s="117"/>
      <c r="VUD77" s="117"/>
      <c r="VUE77" s="117"/>
      <c r="VUF77" s="117"/>
      <c r="VUG77" s="117"/>
      <c r="VUH77" s="117"/>
      <c r="VUI77" s="117"/>
      <c r="VUJ77" s="117"/>
      <c r="VUK77" s="117"/>
      <c r="VUL77" s="117"/>
      <c r="VUM77" s="117"/>
      <c r="VUN77" s="117"/>
      <c r="VUO77" s="117"/>
      <c r="VUP77" s="117"/>
      <c r="VUQ77" s="117"/>
      <c r="VUR77" s="117"/>
      <c r="VUS77" s="117"/>
      <c r="VUT77" s="117"/>
      <c r="VUU77" s="117"/>
      <c r="VUV77" s="117"/>
      <c r="VUW77" s="117"/>
      <c r="VUX77" s="117"/>
      <c r="VUY77" s="117"/>
      <c r="VUZ77" s="117"/>
      <c r="VVA77" s="117"/>
      <c r="VVB77" s="117"/>
      <c r="VVC77" s="117"/>
      <c r="VVD77" s="117"/>
      <c r="VVE77" s="117"/>
      <c r="VVF77" s="117"/>
      <c r="VVG77" s="117"/>
      <c r="VVH77" s="117"/>
      <c r="VVI77" s="117"/>
      <c r="VVJ77" s="117"/>
      <c r="VVK77" s="117"/>
      <c r="VVL77" s="117"/>
      <c r="VVM77" s="117"/>
      <c r="VVN77" s="117"/>
      <c r="VVO77" s="117"/>
      <c r="VVP77" s="117"/>
      <c r="VVQ77" s="117"/>
      <c r="VVR77" s="117"/>
      <c r="VVS77" s="117"/>
      <c r="VVT77" s="117"/>
      <c r="VVU77" s="117"/>
      <c r="VVV77" s="117"/>
      <c r="VVW77" s="117"/>
      <c r="VVX77" s="117"/>
      <c r="VVY77" s="117"/>
      <c r="VVZ77" s="117"/>
      <c r="VWA77" s="117"/>
      <c r="VWB77" s="117"/>
      <c r="VWC77" s="117"/>
      <c r="VWD77" s="117"/>
      <c r="VWE77" s="117"/>
      <c r="VWF77" s="117"/>
      <c r="VWG77" s="117"/>
      <c r="VWH77" s="117"/>
      <c r="VWI77" s="117"/>
      <c r="VWJ77" s="117"/>
      <c r="VWK77" s="117"/>
      <c r="VWL77" s="117"/>
      <c r="VWM77" s="117"/>
      <c r="VWN77" s="117"/>
      <c r="VWO77" s="117"/>
      <c r="VWP77" s="117"/>
      <c r="VWQ77" s="117"/>
      <c r="VWR77" s="117"/>
      <c r="VWS77" s="117"/>
      <c r="VWT77" s="117"/>
      <c r="VWU77" s="117"/>
      <c r="VWV77" s="117"/>
      <c r="VWW77" s="117"/>
      <c r="VWX77" s="117"/>
      <c r="VWY77" s="117"/>
      <c r="VWZ77" s="117"/>
      <c r="VXA77" s="117"/>
      <c r="VXB77" s="117"/>
      <c r="VXC77" s="117"/>
      <c r="VXD77" s="117"/>
      <c r="VXE77" s="117"/>
      <c r="VXF77" s="117"/>
      <c r="VXG77" s="117"/>
      <c r="VXH77" s="117"/>
      <c r="VXI77" s="117"/>
      <c r="VXJ77" s="117"/>
      <c r="VXK77" s="117"/>
      <c r="VXL77" s="117"/>
      <c r="VXM77" s="117"/>
      <c r="VXN77" s="117"/>
      <c r="VXO77" s="117"/>
      <c r="VXP77" s="117"/>
      <c r="VXQ77" s="117"/>
      <c r="VXR77" s="117"/>
      <c r="VXS77" s="117"/>
      <c r="VXT77" s="117"/>
      <c r="VXU77" s="117"/>
      <c r="VXV77" s="117"/>
      <c r="VXW77" s="117"/>
      <c r="VXX77" s="117"/>
      <c r="VXY77" s="117"/>
      <c r="VXZ77" s="117"/>
      <c r="VYA77" s="117"/>
      <c r="VYB77" s="117"/>
      <c r="VYC77" s="117"/>
      <c r="VYD77" s="117"/>
      <c r="VYE77" s="117"/>
      <c r="VYF77" s="117"/>
      <c r="VYG77" s="117"/>
      <c r="VYH77" s="117"/>
      <c r="VYI77" s="117"/>
      <c r="VYJ77" s="117"/>
      <c r="VYK77" s="117"/>
      <c r="VYL77" s="117"/>
      <c r="VYM77" s="117"/>
      <c r="VYN77" s="117"/>
      <c r="VYO77" s="117"/>
      <c r="VYP77" s="117"/>
      <c r="VYQ77" s="117"/>
      <c r="VYR77" s="117"/>
      <c r="VYS77" s="117"/>
      <c r="VYT77" s="117"/>
      <c r="VYU77" s="117"/>
      <c r="VYV77" s="117"/>
      <c r="VYW77" s="117"/>
      <c r="VYX77" s="117"/>
      <c r="VYY77" s="117"/>
      <c r="VYZ77" s="117"/>
      <c r="VZA77" s="117"/>
      <c r="VZB77" s="117"/>
      <c r="VZC77" s="117"/>
      <c r="VZD77" s="117"/>
      <c r="VZE77" s="117"/>
      <c r="VZF77" s="117"/>
      <c r="VZG77" s="117"/>
      <c r="VZH77" s="117"/>
      <c r="VZI77" s="117"/>
      <c r="VZJ77" s="117"/>
      <c r="VZK77" s="117"/>
      <c r="VZL77" s="117"/>
      <c r="VZM77" s="117"/>
      <c r="VZN77" s="117"/>
      <c r="VZO77" s="117"/>
      <c r="VZP77" s="117"/>
      <c r="VZQ77" s="117"/>
      <c r="VZR77" s="117"/>
      <c r="VZS77" s="117"/>
      <c r="VZT77" s="117"/>
      <c r="VZU77" s="117"/>
      <c r="VZV77" s="117"/>
      <c r="VZW77" s="117"/>
      <c r="VZX77" s="117"/>
      <c r="VZY77" s="117"/>
      <c r="VZZ77" s="117"/>
      <c r="WAA77" s="117"/>
      <c r="WAB77" s="117"/>
      <c r="WAC77" s="117"/>
      <c r="WAD77" s="117"/>
      <c r="WAE77" s="117"/>
      <c r="WAF77" s="117"/>
      <c r="WAG77" s="117"/>
      <c r="WAH77" s="117"/>
      <c r="WAI77" s="117"/>
      <c r="WAJ77" s="117"/>
      <c r="WAK77" s="117"/>
      <c r="WAL77" s="117"/>
      <c r="WAM77" s="117"/>
      <c r="WAN77" s="117"/>
      <c r="WAO77" s="117"/>
      <c r="WAP77" s="117"/>
      <c r="WAQ77" s="117"/>
      <c r="WAR77" s="117"/>
      <c r="WAS77" s="117"/>
      <c r="WAT77" s="117"/>
      <c r="WAU77" s="117"/>
      <c r="WAV77" s="117"/>
      <c r="WAW77" s="117"/>
      <c r="WAX77" s="117"/>
      <c r="WAY77" s="117"/>
      <c r="WAZ77" s="117"/>
      <c r="WBA77" s="117"/>
      <c r="WBB77" s="117"/>
      <c r="WBC77" s="117"/>
      <c r="WBD77" s="117"/>
      <c r="WBE77" s="117"/>
      <c r="WBF77" s="117"/>
      <c r="WBG77" s="117"/>
      <c r="WBH77" s="117"/>
      <c r="WBI77" s="117"/>
      <c r="WBJ77" s="117"/>
      <c r="WBK77" s="117"/>
      <c r="WBL77" s="117"/>
      <c r="WBM77" s="117"/>
      <c r="WBN77" s="117"/>
      <c r="WBO77" s="117"/>
      <c r="WBP77" s="117"/>
      <c r="WBQ77" s="117"/>
      <c r="WBR77" s="117"/>
      <c r="WBS77" s="117"/>
      <c r="WBT77" s="117"/>
      <c r="WBU77" s="117"/>
      <c r="WBV77" s="117"/>
      <c r="WBW77" s="117"/>
      <c r="WBX77" s="117"/>
      <c r="WBY77" s="117"/>
      <c r="WBZ77" s="117"/>
      <c r="WCA77" s="117"/>
      <c r="WCB77" s="117"/>
      <c r="WCC77" s="117"/>
      <c r="WCD77" s="117"/>
      <c r="WCE77" s="117"/>
      <c r="WCF77" s="117"/>
      <c r="WCG77" s="117"/>
      <c r="WCH77" s="117"/>
      <c r="WCI77" s="117"/>
      <c r="WCJ77" s="117"/>
      <c r="WCK77" s="117"/>
      <c r="WCL77" s="117"/>
      <c r="WCM77" s="117"/>
      <c r="WCN77" s="117"/>
      <c r="WCO77" s="117"/>
      <c r="WCP77" s="117"/>
      <c r="WCQ77" s="117"/>
      <c r="WCR77" s="117"/>
      <c r="WCS77" s="117"/>
      <c r="WCT77" s="117"/>
      <c r="WCU77" s="117"/>
      <c r="WCV77" s="117"/>
      <c r="WCW77" s="117"/>
      <c r="WCX77" s="117"/>
      <c r="WCY77" s="117"/>
      <c r="WCZ77" s="117"/>
      <c r="WDA77" s="117"/>
      <c r="WDB77" s="117"/>
      <c r="WDC77" s="117"/>
      <c r="WDD77" s="117"/>
      <c r="WDE77" s="117"/>
      <c r="WDF77" s="117"/>
      <c r="WDG77" s="117"/>
      <c r="WDH77" s="117"/>
      <c r="WDI77" s="117"/>
      <c r="WDJ77" s="117"/>
      <c r="WDK77" s="117"/>
      <c r="WDL77" s="117"/>
      <c r="WDM77" s="117"/>
      <c r="WDN77" s="117"/>
      <c r="WDO77" s="117"/>
      <c r="WDP77" s="117"/>
      <c r="WDQ77" s="117"/>
      <c r="WDR77" s="117"/>
      <c r="WDS77" s="117"/>
      <c r="WDT77" s="117"/>
      <c r="WDU77" s="117"/>
      <c r="WDV77" s="117"/>
      <c r="WDW77" s="117"/>
      <c r="WDX77" s="117"/>
      <c r="WDY77" s="117"/>
      <c r="WDZ77" s="117"/>
      <c r="WEA77" s="117"/>
      <c r="WEB77" s="117"/>
      <c r="WEC77" s="117"/>
      <c r="WED77" s="117"/>
      <c r="WEE77" s="117"/>
      <c r="WEF77" s="117"/>
      <c r="WEG77" s="117"/>
      <c r="WEH77" s="117"/>
      <c r="WEI77" s="117"/>
      <c r="WEJ77" s="117"/>
      <c r="WEK77" s="117"/>
      <c r="WEL77" s="117"/>
      <c r="WEM77" s="117"/>
      <c r="WEN77" s="117"/>
      <c r="WEO77" s="117"/>
      <c r="WEP77" s="117"/>
      <c r="WEQ77" s="117"/>
      <c r="WER77" s="117"/>
      <c r="WES77" s="117"/>
      <c r="WET77" s="117"/>
      <c r="WEU77" s="117"/>
      <c r="WEV77" s="117"/>
      <c r="WEW77" s="117"/>
      <c r="WEX77" s="117"/>
      <c r="WEY77" s="117"/>
      <c r="WEZ77" s="117"/>
      <c r="WFA77" s="117"/>
      <c r="WFB77" s="117"/>
      <c r="WFC77" s="117"/>
      <c r="WFD77" s="117"/>
      <c r="WFE77" s="117"/>
      <c r="WFF77" s="117"/>
      <c r="WFG77" s="117"/>
      <c r="WFH77" s="117"/>
      <c r="WFI77" s="117"/>
      <c r="WFJ77" s="117"/>
      <c r="WFK77" s="117"/>
      <c r="WFL77" s="117"/>
      <c r="WFM77" s="117"/>
      <c r="WFN77" s="117"/>
      <c r="WFO77" s="117"/>
      <c r="WFP77" s="117"/>
      <c r="WFQ77" s="117"/>
      <c r="WFR77" s="117"/>
      <c r="WFS77" s="117"/>
      <c r="WFT77" s="117"/>
      <c r="WFU77" s="117"/>
      <c r="WFV77" s="117"/>
      <c r="WFW77" s="117"/>
      <c r="WFX77" s="117"/>
      <c r="WFY77" s="117"/>
      <c r="WFZ77" s="117"/>
      <c r="WGA77" s="117"/>
      <c r="WGB77" s="117"/>
      <c r="WGC77" s="117"/>
      <c r="WGD77" s="117"/>
      <c r="WGE77" s="117"/>
      <c r="WGF77" s="117"/>
      <c r="WGG77" s="117"/>
      <c r="WGH77" s="117"/>
      <c r="WGI77" s="117"/>
      <c r="WGJ77" s="117"/>
      <c r="WGK77" s="117"/>
      <c r="WGL77" s="117"/>
      <c r="WGM77" s="117"/>
      <c r="WGN77" s="117"/>
      <c r="WGO77" s="117"/>
      <c r="WGP77" s="117"/>
      <c r="WGQ77" s="117"/>
      <c r="WGR77" s="117"/>
      <c r="WGS77" s="117"/>
      <c r="WGT77" s="117"/>
      <c r="WGU77" s="117"/>
      <c r="WGV77" s="117"/>
      <c r="WGW77" s="117"/>
      <c r="WGX77" s="117"/>
      <c r="WGY77" s="117"/>
      <c r="WGZ77" s="117"/>
      <c r="WHA77" s="117"/>
      <c r="WHB77" s="117"/>
      <c r="WHC77" s="117"/>
      <c r="WHD77" s="117"/>
      <c r="WHE77" s="117"/>
      <c r="WHF77" s="117"/>
      <c r="WHG77" s="117"/>
      <c r="WHH77" s="117"/>
      <c r="WHI77" s="117"/>
      <c r="WHJ77" s="117"/>
      <c r="WHK77" s="117"/>
      <c r="WHL77" s="117"/>
      <c r="WHM77" s="117"/>
      <c r="WHN77" s="117"/>
      <c r="WHO77" s="117"/>
      <c r="WHP77" s="117"/>
      <c r="WHQ77" s="117"/>
      <c r="WHR77" s="117"/>
      <c r="WHS77" s="117"/>
      <c r="WHT77" s="117"/>
      <c r="WHU77" s="117"/>
      <c r="WHV77" s="117"/>
      <c r="WHW77" s="117"/>
      <c r="WHX77" s="117"/>
      <c r="WHY77" s="117"/>
      <c r="WHZ77" s="117"/>
      <c r="WIA77" s="117"/>
      <c r="WIB77" s="117"/>
      <c r="WIC77" s="117"/>
      <c r="WID77" s="117"/>
      <c r="WIE77" s="117"/>
      <c r="WIF77" s="117"/>
      <c r="WIG77" s="117"/>
      <c r="WIH77" s="117"/>
      <c r="WII77" s="117"/>
      <c r="WIJ77" s="117"/>
      <c r="WIK77" s="117"/>
      <c r="WIL77" s="117"/>
      <c r="WIM77" s="117"/>
      <c r="WIN77" s="117"/>
      <c r="WIO77" s="117"/>
      <c r="WIP77" s="117"/>
      <c r="WIQ77" s="117"/>
      <c r="WIR77" s="117"/>
      <c r="WIS77" s="117"/>
      <c r="WIT77" s="117"/>
      <c r="WIU77" s="117"/>
      <c r="WIV77" s="117"/>
      <c r="WIW77" s="117"/>
      <c r="WIX77" s="117"/>
      <c r="WIY77" s="117"/>
      <c r="WIZ77" s="117"/>
      <c r="WJA77" s="117"/>
      <c r="WJB77" s="117"/>
      <c r="WJC77" s="117"/>
      <c r="WJD77" s="117"/>
      <c r="WJE77" s="117"/>
      <c r="WJF77" s="117"/>
      <c r="WJG77" s="117"/>
      <c r="WJH77" s="117"/>
      <c r="WJI77" s="117"/>
      <c r="WJJ77" s="117"/>
      <c r="WJK77" s="117"/>
      <c r="WJL77" s="117"/>
      <c r="WJM77" s="117"/>
      <c r="WJN77" s="117"/>
      <c r="WJO77" s="117"/>
      <c r="WJP77" s="117"/>
      <c r="WJQ77" s="117"/>
      <c r="WJR77" s="117"/>
      <c r="WJS77" s="117"/>
      <c r="WJT77" s="117"/>
      <c r="WJU77" s="117"/>
      <c r="WJV77" s="117"/>
      <c r="WJW77" s="117"/>
      <c r="WJX77" s="117"/>
      <c r="WJY77" s="117"/>
      <c r="WJZ77" s="117"/>
      <c r="WKA77" s="117"/>
      <c r="WKB77" s="117"/>
      <c r="WKC77" s="117"/>
      <c r="WKD77" s="117"/>
      <c r="WKE77" s="117"/>
      <c r="WKF77" s="117"/>
      <c r="WKG77" s="117"/>
      <c r="WKH77" s="117"/>
      <c r="WKI77" s="117"/>
      <c r="WKJ77" s="117"/>
      <c r="WKK77" s="117"/>
      <c r="WKL77" s="117"/>
      <c r="WKM77" s="117"/>
      <c r="WKN77" s="117"/>
      <c r="WKO77" s="117"/>
      <c r="WKP77" s="117"/>
      <c r="WKQ77" s="117"/>
      <c r="WKR77" s="117"/>
      <c r="WKS77" s="117"/>
      <c r="WKT77" s="117"/>
      <c r="WKU77" s="117"/>
      <c r="WKV77" s="117"/>
      <c r="WKW77" s="117"/>
      <c r="WKX77" s="117"/>
      <c r="WKY77" s="117"/>
      <c r="WKZ77" s="117"/>
      <c r="WLA77" s="117"/>
      <c r="WLB77" s="117"/>
      <c r="WLC77" s="117"/>
      <c r="WLD77" s="117"/>
      <c r="WLE77" s="117"/>
      <c r="WLF77" s="117"/>
      <c r="WLG77" s="117"/>
      <c r="WLH77" s="117"/>
      <c r="WLI77" s="117"/>
      <c r="WLJ77" s="117"/>
      <c r="WLK77" s="117"/>
      <c r="WLL77" s="117"/>
      <c r="WLM77" s="117"/>
      <c r="WLN77" s="117"/>
      <c r="WLO77" s="117"/>
      <c r="WLP77" s="117"/>
      <c r="WLQ77" s="117"/>
      <c r="WLR77" s="117"/>
      <c r="WLS77" s="117"/>
      <c r="WLT77" s="117"/>
      <c r="WLU77" s="117"/>
      <c r="WLV77" s="117"/>
      <c r="WLW77" s="117"/>
      <c r="WLX77" s="117"/>
      <c r="WLY77" s="117"/>
      <c r="WLZ77" s="117"/>
      <c r="WMA77" s="117"/>
      <c r="WMB77" s="117"/>
      <c r="WMC77" s="117"/>
      <c r="WMD77" s="117"/>
      <c r="WME77" s="117"/>
      <c r="WMF77" s="117"/>
      <c r="WMG77" s="117"/>
      <c r="WMH77" s="117"/>
      <c r="WMI77" s="117"/>
      <c r="WMJ77" s="117"/>
      <c r="WMK77" s="117"/>
      <c r="WML77" s="117"/>
      <c r="WMM77" s="117"/>
      <c r="WMN77" s="117"/>
      <c r="WMO77" s="117"/>
      <c r="WMP77" s="117"/>
      <c r="WMQ77" s="117"/>
      <c r="WMR77" s="117"/>
      <c r="WMS77" s="117"/>
      <c r="WMT77" s="117"/>
      <c r="WMU77" s="117"/>
      <c r="WMV77" s="117"/>
      <c r="WMW77" s="117"/>
      <c r="WMX77" s="117"/>
      <c r="WMY77" s="117"/>
      <c r="WMZ77" s="117"/>
      <c r="WNA77" s="117"/>
      <c r="WNB77" s="117"/>
      <c r="WNC77" s="117"/>
      <c r="WND77" s="117"/>
      <c r="WNE77" s="117"/>
      <c r="WNF77" s="117"/>
      <c r="WNG77" s="117"/>
      <c r="WNH77" s="117"/>
      <c r="WNI77" s="117"/>
      <c r="WNJ77" s="117"/>
      <c r="WNK77" s="117"/>
      <c r="WNL77" s="117"/>
      <c r="WNM77" s="117"/>
      <c r="WNN77" s="117"/>
      <c r="WNO77" s="117"/>
      <c r="WNP77" s="117"/>
      <c r="WNQ77" s="117"/>
      <c r="WNR77" s="117"/>
      <c r="WNS77" s="117"/>
      <c r="WNT77" s="117"/>
      <c r="WNU77" s="117"/>
      <c r="WNV77" s="117"/>
      <c r="WNW77" s="117"/>
      <c r="WNX77" s="117"/>
      <c r="WNY77" s="117"/>
      <c r="WNZ77" s="117"/>
      <c r="WOA77" s="117"/>
      <c r="WOB77" s="117"/>
      <c r="WOC77" s="117"/>
      <c r="WOD77" s="117"/>
      <c r="WOE77" s="117"/>
      <c r="WOF77" s="117"/>
      <c r="WOG77" s="117"/>
      <c r="WOH77" s="117"/>
      <c r="WOI77" s="117"/>
      <c r="WOJ77" s="117"/>
      <c r="WOK77" s="117"/>
      <c r="WOL77" s="117"/>
      <c r="WOM77" s="117"/>
      <c r="WON77" s="117"/>
      <c r="WOO77" s="117"/>
      <c r="WOP77" s="117"/>
      <c r="WOQ77" s="117"/>
      <c r="WOR77" s="117"/>
      <c r="WOS77" s="117"/>
      <c r="WOT77" s="117"/>
      <c r="WOU77" s="117"/>
      <c r="WOV77" s="117"/>
      <c r="WOW77" s="117"/>
      <c r="WOX77" s="117"/>
      <c r="WOY77" s="117"/>
      <c r="WOZ77" s="117"/>
      <c r="WPA77" s="117"/>
      <c r="WPB77" s="117"/>
      <c r="WPC77" s="117"/>
      <c r="WPD77" s="117"/>
      <c r="WPE77" s="117"/>
      <c r="WPF77" s="117"/>
      <c r="WPG77" s="117"/>
      <c r="WPH77" s="117"/>
      <c r="WPI77" s="117"/>
      <c r="WPJ77" s="117"/>
      <c r="WPK77" s="117"/>
      <c r="WPL77" s="117"/>
      <c r="WPM77" s="117"/>
      <c r="WPN77" s="117"/>
      <c r="WPO77" s="117"/>
      <c r="WPP77" s="117"/>
      <c r="WPQ77" s="117"/>
      <c r="WPR77" s="117"/>
      <c r="WPS77" s="117"/>
      <c r="WPT77" s="117"/>
      <c r="WPU77" s="117"/>
      <c r="WPV77" s="117"/>
      <c r="WPW77" s="117"/>
      <c r="WPX77" s="117"/>
      <c r="WPY77" s="117"/>
      <c r="WPZ77" s="117"/>
      <c r="WQA77" s="117"/>
      <c r="WQB77" s="117"/>
      <c r="WQC77" s="117"/>
      <c r="WQD77" s="117"/>
      <c r="WQE77" s="117"/>
      <c r="WQF77" s="117"/>
      <c r="WQG77" s="117"/>
      <c r="WQH77" s="117"/>
      <c r="WQI77" s="117"/>
      <c r="WQJ77" s="117"/>
      <c r="WQK77" s="117"/>
      <c r="WQL77" s="117"/>
      <c r="WQM77" s="117"/>
      <c r="WQN77" s="117"/>
      <c r="WQO77" s="117"/>
      <c r="WQP77" s="117"/>
      <c r="WQQ77" s="117"/>
      <c r="WQR77" s="117"/>
      <c r="WQS77" s="117"/>
      <c r="WQT77" s="117"/>
      <c r="WQU77" s="117"/>
      <c r="WQV77" s="117"/>
      <c r="WQW77" s="117"/>
      <c r="WQX77" s="117"/>
      <c r="WQY77" s="117"/>
      <c r="WQZ77" s="117"/>
      <c r="WRA77" s="117"/>
      <c r="WRB77" s="117"/>
      <c r="WRC77" s="117"/>
      <c r="WRD77" s="117"/>
      <c r="WRE77" s="117"/>
      <c r="WRF77" s="117"/>
      <c r="WRG77" s="117"/>
      <c r="WRH77" s="117"/>
      <c r="WRI77" s="117"/>
      <c r="WRJ77" s="117"/>
      <c r="WRK77" s="117"/>
      <c r="WRL77" s="117"/>
      <c r="WRM77" s="117"/>
      <c r="WRN77" s="117"/>
      <c r="WRO77" s="117"/>
      <c r="WRP77" s="117"/>
      <c r="WRQ77" s="117"/>
      <c r="WRR77" s="117"/>
      <c r="WRS77" s="117"/>
      <c r="WRT77" s="117"/>
      <c r="WRU77" s="117"/>
      <c r="WRV77" s="117"/>
      <c r="WRW77" s="117"/>
      <c r="WRX77" s="117"/>
      <c r="WRY77" s="117"/>
      <c r="WRZ77" s="117"/>
      <c r="WSA77" s="117"/>
      <c r="WSB77" s="117"/>
      <c r="WSC77" s="117"/>
      <c r="WSD77" s="117"/>
      <c r="WSE77" s="117"/>
      <c r="WSF77" s="117"/>
      <c r="WSG77" s="117"/>
      <c r="WSH77" s="117"/>
      <c r="WSI77" s="117"/>
      <c r="WSJ77" s="117"/>
      <c r="WSK77" s="117"/>
      <c r="WSL77" s="117"/>
      <c r="WSM77" s="117"/>
      <c r="WSN77" s="117"/>
      <c r="WSO77" s="117"/>
      <c r="WSP77" s="117"/>
      <c r="WSQ77" s="117"/>
      <c r="WSR77" s="117"/>
      <c r="WSS77" s="117"/>
      <c r="WST77" s="117"/>
      <c r="WSU77" s="117"/>
      <c r="WSV77" s="117"/>
      <c r="WSW77" s="117"/>
      <c r="WSX77" s="117"/>
      <c r="WSY77" s="117"/>
      <c r="WSZ77" s="117"/>
      <c r="WTA77" s="117"/>
      <c r="WTB77" s="117"/>
      <c r="WTC77" s="117"/>
      <c r="WTD77" s="117"/>
      <c r="WTE77" s="117"/>
      <c r="WTF77" s="117"/>
      <c r="WTG77" s="117"/>
      <c r="WTH77" s="117"/>
      <c r="WTI77" s="117"/>
      <c r="WTJ77" s="117"/>
      <c r="WTK77" s="117"/>
      <c r="WTL77" s="117"/>
      <c r="WTM77" s="117"/>
      <c r="WTN77" s="117"/>
      <c r="WTO77" s="117"/>
      <c r="WTP77" s="117"/>
      <c r="WTQ77" s="117"/>
      <c r="WTR77" s="117"/>
      <c r="WTS77" s="117"/>
      <c r="WTT77" s="117"/>
      <c r="WTU77" s="117"/>
      <c r="WTV77" s="117"/>
      <c r="WTW77" s="117"/>
      <c r="WTX77" s="117"/>
      <c r="WTY77" s="117"/>
      <c r="WTZ77" s="117"/>
      <c r="WUA77" s="117"/>
      <c r="WUB77" s="117"/>
      <c r="WUC77" s="117"/>
      <c r="WUD77" s="117"/>
      <c r="WUE77" s="117"/>
      <c r="WUF77" s="117"/>
      <c r="WUG77" s="117"/>
      <c r="WUH77" s="117"/>
      <c r="WUI77" s="117"/>
      <c r="WUJ77" s="117"/>
      <c r="WUK77" s="117"/>
      <c r="WUL77" s="117"/>
      <c r="WUM77" s="117"/>
      <c r="WUN77" s="117"/>
      <c r="WUO77" s="117"/>
      <c r="WUP77" s="117"/>
      <c r="WUQ77" s="117"/>
      <c r="WUR77" s="117"/>
      <c r="WUS77" s="117"/>
      <c r="WUT77" s="117"/>
      <c r="WUU77" s="117"/>
      <c r="WUV77" s="117"/>
      <c r="WUW77" s="117"/>
      <c r="WUX77" s="117"/>
      <c r="WUY77" s="117"/>
      <c r="WUZ77" s="117"/>
      <c r="WVA77" s="117"/>
      <c r="WVB77" s="117"/>
      <c r="WVC77" s="117"/>
      <c r="WVD77" s="117"/>
      <c r="WVE77" s="117"/>
      <c r="WVF77" s="117"/>
      <c r="WVG77" s="117"/>
      <c r="WVH77" s="117"/>
    </row>
    <row r="78" spans="1:16128" s="120" customFormat="1" x14ac:dyDescent="0.2">
      <c r="A78" s="117"/>
      <c r="B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/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/>
      <c r="CR78" s="117"/>
      <c r="CS78" s="117"/>
      <c r="CT78" s="117"/>
      <c r="CU78" s="117"/>
      <c r="CV78" s="117"/>
      <c r="CW78" s="117"/>
      <c r="CX78" s="117"/>
      <c r="CY78" s="117"/>
      <c r="CZ78" s="117"/>
      <c r="DA78" s="117"/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/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/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/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  <c r="FL78" s="117"/>
      <c r="FM78" s="117"/>
      <c r="FN78" s="117"/>
      <c r="FO78" s="117"/>
      <c r="FP78" s="117"/>
      <c r="FQ78" s="117"/>
      <c r="FR78" s="117"/>
      <c r="FS78" s="117"/>
      <c r="FT78" s="117"/>
      <c r="FU78" s="117"/>
      <c r="FV78" s="117"/>
      <c r="FW78" s="117"/>
      <c r="FX78" s="117"/>
      <c r="FY78" s="117"/>
      <c r="FZ78" s="117"/>
      <c r="GA78" s="117"/>
      <c r="GB78" s="117"/>
      <c r="GC78" s="117"/>
      <c r="GD78" s="117"/>
      <c r="GE78" s="117"/>
      <c r="GF78" s="117"/>
      <c r="GG78" s="117"/>
      <c r="GH78" s="117"/>
      <c r="GI78" s="117"/>
      <c r="GJ78" s="117"/>
      <c r="GK78" s="117"/>
      <c r="GL78" s="117"/>
      <c r="GM78" s="117"/>
      <c r="GN78" s="117"/>
      <c r="GO78" s="117"/>
      <c r="GP78" s="117"/>
      <c r="GQ78" s="117"/>
      <c r="GR78" s="117"/>
      <c r="GS78" s="117"/>
      <c r="GT78" s="117"/>
      <c r="GU78" s="117"/>
      <c r="GV78" s="117"/>
      <c r="GW78" s="117"/>
      <c r="GX78" s="117"/>
      <c r="GY78" s="117"/>
      <c r="GZ78" s="117"/>
      <c r="HA78" s="117"/>
      <c r="HB78" s="117"/>
      <c r="HC78" s="117"/>
      <c r="HD78" s="117"/>
      <c r="HE78" s="117"/>
      <c r="HF78" s="117"/>
      <c r="HG78" s="117"/>
      <c r="HH78" s="117"/>
      <c r="HI78" s="117"/>
      <c r="HJ78" s="117"/>
      <c r="HK78" s="117"/>
      <c r="HL78" s="117"/>
      <c r="HM78" s="117"/>
      <c r="HN78" s="117"/>
      <c r="HO78" s="117"/>
      <c r="HP78" s="117"/>
      <c r="HQ78" s="117"/>
      <c r="HR78" s="117"/>
      <c r="HS78" s="117"/>
      <c r="HT78" s="117"/>
      <c r="HU78" s="117"/>
      <c r="HV78" s="117"/>
      <c r="HW78" s="117"/>
      <c r="HX78" s="117"/>
      <c r="HY78" s="117"/>
      <c r="HZ78" s="117"/>
      <c r="IA78" s="117"/>
      <c r="IB78" s="117"/>
      <c r="IC78" s="117"/>
      <c r="ID78" s="117"/>
      <c r="IE78" s="117"/>
      <c r="IF78" s="117"/>
      <c r="IG78" s="117"/>
      <c r="IH78" s="117"/>
      <c r="II78" s="117"/>
      <c r="IJ78" s="117"/>
      <c r="IK78" s="117"/>
      <c r="IL78" s="117"/>
      <c r="IM78" s="117"/>
      <c r="IN78" s="117"/>
      <c r="IO78" s="117"/>
      <c r="IP78" s="117"/>
      <c r="IQ78" s="117"/>
      <c r="IR78" s="117"/>
      <c r="IS78" s="117"/>
      <c r="IT78" s="117"/>
      <c r="IU78" s="117"/>
      <c r="IV78" s="117"/>
      <c r="IW78" s="117"/>
      <c r="IX78" s="117"/>
      <c r="IY78" s="117"/>
      <c r="IZ78" s="117"/>
      <c r="JA78" s="117"/>
      <c r="JB78" s="117"/>
      <c r="JC78" s="117"/>
      <c r="JD78" s="117"/>
      <c r="JE78" s="117"/>
      <c r="JF78" s="117"/>
      <c r="JG78" s="117"/>
      <c r="JH78" s="117"/>
      <c r="JI78" s="117"/>
      <c r="JJ78" s="117"/>
      <c r="JK78" s="117"/>
      <c r="JL78" s="117"/>
      <c r="JM78" s="117"/>
      <c r="JN78" s="117"/>
      <c r="JO78" s="117"/>
      <c r="JP78" s="117"/>
      <c r="JQ78" s="117"/>
      <c r="JR78" s="117"/>
      <c r="JS78" s="117"/>
      <c r="JT78" s="117"/>
      <c r="JU78" s="117"/>
      <c r="JV78" s="117"/>
      <c r="JW78" s="117"/>
      <c r="JX78" s="117"/>
      <c r="JY78" s="117"/>
      <c r="JZ78" s="117"/>
      <c r="KA78" s="117"/>
      <c r="KB78" s="117"/>
      <c r="KC78" s="117"/>
      <c r="KD78" s="117"/>
      <c r="KE78" s="117"/>
      <c r="KF78" s="117"/>
      <c r="KG78" s="117"/>
      <c r="KH78" s="117"/>
      <c r="KI78" s="117"/>
      <c r="KJ78" s="117"/>
      <c r="KK78" s="117"/>
      <c r="KL78" s="117"/>
      <c r="KM78" s="117"/>
      <c r="KN78" s="117"/>
      <c r="KO78" s="117"/>
      <c r="KP78" s="117"/>
      <c r="KQ78" s="117"/>
      <c r="KR78" s="117"/>
      <c r="KS78" s="117"/>
      <c r="KT78" s="117"/>
      <c r="KU78" s="117"/>
      <c r="KV78" s="117"/>
      <c r="KW78" s="117"/>
      <c r="KX78" s="117"/>
      <c r="KY78" s="117"/>
      <c r="KZ78" s="117"/>
      <c r="LA78" s="117"/>
      <c r="LB78" s="117"/>
      <c r="LC78" s="117"/>
      <c r="LD78" s="117"/>
      <c r="LE78" s="117"/>
      <c r="LF78" s="117"/>
      <c r="LG78" s="117"/>
      <c r="LH78" s="117"/>
      <c r="LI78" s="117"/>
      <c r="LJ78" s="117"/>
      <c r="LK78" s="117"/>
      <c r="LL78" s="117"/>
      <c r="LM78" s="117"/>
      <c r="LN78" s="117"/>
      <c r="LO78" s="117"/>
      <c r="LP78" s="117"/>
      <c r="LQ78" s="117"/>
      <c r="LR78" s="117"/>
      <c r="LS78" s="117"/>
      <c r="LT78" s="117"/>
      <c r="LU78" s="117"/>
      <c r="LV78" s="117"/>
      <c r="LW78" s="117"/>
      <c r="LX78" s="117"/>
      <c r="LY78" s="117"/>
      <c r="LZ78" s="117"/>
      <c r="MA78" s="117"/>
      <c r="MB78" s="117"/>
      <c r="MC78" s="117"/>
      <c r="MD78" s="117"/>
      <c r="ME78" s="117"/>
      <c r="MF78" s="117"/>
      <c r="MG78" s="117"/>
      <c r="MH78" s="117"/>
      <c r="MI78" s="117"/>
      <c r="MJ78" s="117"/>
      <c r="MK78" s="117"/>
      <c r="ML78" s="117"/>
      <c r="MM78" s="117"/>
      <c r="MN78" s="117"/>
      <c r="MO78" s="117"/>
      <c r="MP78" s="117"/>
      <c r="MQ78" s="117"/>
      <c r="MR78" s="117"/>
      <c r="MS78" s="117"/>
      <c r="MT78" s="117"/>
      <c r="MU78" s="117"/>
      <c r="MV78" s="117"/>
      <c r="MW78" s="117"/>
      <c r="MX78" s="117"/>
      <c r="MY78" s="117"/>
      <c r="MZ78" s="117"/>
      <c r="NA78" s="117"/>
      <c r="NB78" s="117"/>
      <c r="NC78" s="117"/>
      <c r="ND78" s="117"/>
      <c r="NE78" s="117"/>
      <c r="NF78" s="117"/>
      <c r="NG78" s="117"/>
      <c r="NH78" s="117"/>
      <c r="NI78" s="117"/>
      <c r="NJ78" s="117"/>
      <c r="NK78" s="117"/>
      <c r="NL78" s="117"/>
      <c r="NM78" s="117"/>
      <c r="NN78" s="117"/>
      <c r="NO78" s="117"/>
      <c r="NP78" s="117"/>
      <c r="NQ78" s="117"/>
      <c r="NR78" s="117"/>
      <c r="NS78" s="117"/>
      <c r="NT78" s="117"/>
      <c r="NU78" s="117"/>
      <c r="NV78" s="117"/>
      <c r="NW78" s="117"/>
      <c r="NX78" s="117"/>
      <c r="NY78" s="117"/>
      <c r="NZ78" s="117"/>
      <c r="OA78" s="117"/>
      <c r="OB78" s="117"/>
      <c r="OC78" s="117"/>
      <c r="OD78" s="117"/>
      <c r="OE78" s="117"/>
      <c r="OF78" s="117"/>
      <c r="OG78" s="117"/>
      <c r="OH78" s="117"/>
      <c r="OI78" s="117"/>
      <c r="OJ78" s="117"/>
      <c r="OK78" s="117"/>
      <c r="OL78" s="117"/>
      <c r="OM78" s="117"/>
      <c r="ON78" s="117"/>
      <c r="OO78" s="117"/>
      <c r="OP78" s="117"/>
      <c r="OQ78" s="117"/>
      <c r="OR78" s="117"/>
      <c r="OS78" s="117"/>
      <c r="OT78" s="117"/>
      <c r="OU78" s="117"/>
      <c r="OV78" s="117"/>
      <c r="OW78" s="117"/>
      <c r="OX78" s="117"/>
      <c r="OY78" s="117"/>
      <c r="OZ78" s="117"/>
      <c r="PA78" s="117"/>
      <c r="PB78" s="117"/>
      <c r="PC78" s="117"/>
      <c r="PD78" s="117"/>
      <c r="PE78" s="117"/>
      <c r="PF78" s="117"/>
      <c r="PG78" s="117"/>
      <c r="PH78" s="117"/>
      <c r="PI78" s="117"/>
      <c r="PJ78" s="117"/>
      <c r="PK78" s="117"/>
      <c r="PL78" s="117"/>
      <c r="PM78" s="117"/>
      <c r="PN78" s="117"/>
      <c r="PO78" s="117"/>
      <c r="PP78" s="117"/>
      <c r="PQ78" s="117"/>
      <c r="PR78" s="117"/>
      <c r="PS78" s="117"/>
      <c r="PT78" s="117"/>
      <c r="PU78" s="117"/>
      <c r="PV78" s="117"/>
      <c r="PW78" s="117"/>
      <c r="PX78" s="117"/>
      <c r="PY78" s="117"/>
      <c r="PZ78" s="117"/>
      <c r="QA78" s="117"/>
      <c r="QB78" s="117"/>
      <c r="QC78" s="117"/>
      <c r="QD78" s="117"/>
      <c r="QE78" s="117"/>
      <c r="QF78" s="117"/>
      <c r="QG78" s="117"/>
      <c r="QH78" s="117"/>
      <c r="QI78" s="117"/>
      <c r="QJ78" s="117"/>
      <c r="QK78" s="117"/>
      <c r="QL78" s="117"/>
      <c r="QM78" s="117"/>
      <c r="QN78" s="117"/>
      <c r="QO78" s="117"/>
      <c r="QP78" s="117"/>
      <c r="QQ78" s="117"/>
      <c r="QR78" s="117"/>
      <c r="QS78" s="117"/>
      <c r="QT78" s="117"/>
      <c r="QU78" s="117"/>
      <c r="QV78" s="117"/>
      <c r="QW78" s="117"/>
      <c r="QX78" s="117"/>
      <c r="QY78" s="117"/>
      <c r="QZ78" s="117"/>
      <c r="RA78" s="117"/>
      <c r="RB78" s="117"/>
      <c r="RC78" s="117"/>
      <c r="RD78" s="117"/>
      <c r="RE78" s="117"/>
      <c r="RF78" s="117"/>
      <c r="RG78" s="117"/>
      <c r="RH78" s="117"/>
      <c r="RI78" s="117"/>
      <c r="RJ78" s="117"/>
      <c r="RK78" s="117"/>
      <c r="RL78" s="117"/>
      <c r="RM78" s="117"/>
      <c r="RN78" s="117"/>
      <c r="RO78" s="117"/>
      <c r="RP78" s="117"/>
      <c r="RQ78" s="117"/>
      <c r="RR78" s="117"/>
      <c r="RS78" s="117"/>
      <c r="RT78" s="117"/>
      <c r="RU78" s="117"/>
      <c r="RV78" s="117"/>
      <c r="RW78" s="117"/>
      <c r="RX78" s="117"/>
      <c r="RY78" s="117"/>
      <c r="RZ78" s="117"/>
      <c r="SA78" s="117"/>
      <c r="SB78" s="117"/>
      <c r="SC78" s="117"/>
      <c r="SD78" s="117"/>
      <c r="SE78" s="117"/>
      <c r="SF78" s="117"/>
      <c r="SG78" s="117"/>
      <c r="SH78" s="117"/>
      <c r="SI78" s="117"/>
      <c r="SJ78" s="117"/>
      <c r="SK78" s="117"/>
      <c r="SL78" s="117"/>
      <c r="SM78" s="117"/>
      <c r="SN78" s="117"/>
      <c r="SO78" s="117"/>
      <c r="SP78" s="117"/>
      <c r="SQ78" s="117"/>
      <c r="SR78" s="117"/>
      <c r="SS78" s="117"/>
      <c r="ST78" s="117"/>
      <c r="SU78" s="117"/>
      <c r="SV78" s="117"/>
      <c r="SW78" s="117"/>
      <c r="SX78" s="117"/>
      <c r="SY78" s="117"/>
      <c r="SZ78" s="117"/>
      <c r="TA78" s="117"/>
      <c r="TB78" s="117"/>
      <c r="TC78" s="117"/>
      <c r="TD78" s="117"/>
      <c r="TE78" s="117"/>
      <c r="TF78" s="117"/>
      <c r="TG78" s="117"/>
      <c r="TH78" s="117"/>
      <c r="TI78" s="117"/>
      <c r="TJ78" s="117"/>
      <c r="TK78" s="117"/>
      <c r="TL78" s="117"/>
      <c r="TM78" s="117"/>
      <c r="TN78" s="117"/>
      <c r="TO78" s="117"/>
      <c r="TP78" s="117"/>
      <c r="TQ78" s="117"/>
      <c r="TR78" s="117"/>
      <c r="TS78" s="117"/>
      <c r="TT78" s="117"/>
      <c r="TU78" s="117"/>
      <c r="TV78" s="117"/>
      <c r="TW78" s="117"/>
      <c r="TX78" s="117"/>
      <c r="TY78" s="117"/>
      <c r="TZ78" s="117"/>
      <c r="UA78" s="117"/>
      <c r="UB78" s="117"/>
      <c r="UC78" s="117"/>
      <c r="UD78" s="117"/>
      <c r="UE78" s="117"/>
      <c r="UF78" s="117"/>
      <c r="UG78" s="117"/>
      <c r="UH78" s="117"/>
      <c r="UI78" s="117"/>
      <c r="UJ78" s="117"/>
      <c r="UK78" s="117"/>
      <c r="UL78" s="117"/>
      <c r="UM78" s="117"/>
      <c r="UN78" s="117"/>
      <c r="UO78" s="117"/>
      <c r="UP78" s="117"/>
      <c r="UQ78" s="117"/>
      <c r="UR78" s="117"/>
      <c r="US78" s="117"/>
      <c r="UT78" s="117"/>
      <c r="UU78" s="117"/>
      <c r="UV78" s="117"/>
      <c r="UW78" s="117"/>
      <c r="UX78" s="117"/>
      <c r="UY78" s="117"/>
      <c r="UZ78" s="117"/>
      <c r="VA78" s="117"/>
      <c r="VB78" s="117"/>
      <c r="VC78" s="117"/>
      <c r="VD78" s="117"/>
      <c r="VE78" s="117"/>
      <c r="VF78" s="117"/>
      <c r="VG78" s="117"/>
      <c r="VH78" s="117"/>
      <c r="VI78" s="117"/>
      <c r="VJ78" s="117"/>
      <c r="VK78" s="117"/>
      <c r="VL78" s="117"/>
      <c r="VM78" s="117"/>
      <c r="VN78" s="117"/>
      <c r="VO78" s="117"/>
      <c r="VP78" s="117"/>
      <c r="VQ78" s="117"/>
      <c r="VR78" s="117"/>
      <c r="VS78" s="117"/>
      <c r="VT78" s="117"/>
      <c r="VU78" s="117"/>
      <c r="VV78" s="117"/>
      <c r="VW78" s="117"/>
      <c r="VX78" s="117"/>
      <c r="VY78" s="117"/>
      <c r="VZ78" s="117"/>
      <c r="WA78" s="117"/>
      <c r="WB78" s="117"/>
      <c r="WC78" s="117"/>
      <c r="WD78" s="117"/>
      <c r="WE78" s="117"/>
      <c r="WF78" s="117"/>
      <c r="WG78" s="117"/>
      <c r="WH78" s="117"/>
      <c r="WI78" s="117"/>
      <c r="WJ78" s="117"/>
      <c r="WK78" s="117"/>
      <c r="WL78" s="117"/>
      <c r="WM78" s="117"/>
      <c r="WN78" s="117"/>
      <c r="WO78" s="117"/>
      <c r="WP78" s="117"/>
      <c r="WQ78" s="117"/>
      <c r="WR78" s="117"/>
      <c r="WS78" s="117"/>
      <c r="WT78" s="117"/>
      <c r="WU78" s="117"/>
      <c r="WV78" s="117"/>
      <c r="WW78" s="117"/>
      <c r="WX78" s="117"/>
      <c r="WY78" s="117"/>
      <c r="WZ78" s="117"/>
      <c r="XA78" s="117"/>
      <c r="XB78" s="117"/>
      <c r="XC78" s="117"/>
      <c r="XD78" s="117"/>
      <c r="XE78" s="117"/>
      <c r="XF78" s="117"/>
      <c r="XG78" s="117"/>
      <c r="XH78" s="117"/>
      <c r="XI78" s="117"/>
      <c r="XJ78" s="117"/>
      <c r="XK78" s="117"/>
      <c r="XL78" s="117"/>
      <c r="XM78" s="117"/>
      <c r="XN78" s="117"/>
      <c r="XO78" s="117"/>
      <c r="XP78" s="117"/>
      <c r="XQ78" s="117"/>
      <c r="XR78" s="117"/>
      <c r="XS78" s="117"/>
      <c r="XT78" s="117"/>
      <c r="XU78" s="117"/>
      <c r="XV78" s="117"/>
      <c r="XW78" s="117"/>
      <c r="XX78" s="117"/>
      <c r="XY78" s="117"/>
      <c r="XZ78" s="117"/>
      <c r="YA78" s="117"/>
      <c r="YB78" s="117"/>
      <c r="YC78" s="117"/>
      <c r="YD78" s="117"/>
      <c r="YE78" s="117"/>
      <c r="YF78" s="117"/>
      <c r="YG78" s="117"/>
      <c r="YH78" s="117"/>
      <c r="YI78" s="117"/>
      <c r="YJ78" s="117"/>
      <c r="YK78" s="117"/>
      <c r="YL78" s="117"/>
      <c r="YM78" s="117"/>
      <c r="YN78" s="117"/>
      <c r="YO78" s="117"/>
      <c r="YP78" s="117"/>
      <c r="YQ78" s="117"/>
      <c r="YR78" s="117"/>
      <c r="YS78" s="117"/>
      <c r="YT78" s="117"/>
      <c r="YU78" s="117"/>
      <c r="YV78" s="117"/>
      <c r="YW78" s="117"/>
      <c r="YX78" s="117"/>
      <c r="YY78" s="117"/>
      <c r="YZ78" s="117"/>
      <c r="ZA78" s="117"/>
      <c r="ZB78" s="117"/>
      <c r="ZC78" s="117"/>
      <c r="ZD78" s="117"/>
      <c r="ZE78" s="117"/>
      <c r="ZF78" s="117"/>
      <c r="ZG78" s="117"/>
      <c r="ZH78" s="117"/>
      <c r="ZI78" s="117"/>
      <c r="ZJ78" s="117"/>
      <c r="ZK78" s="117"/>
      <c r="ZL78" s="117"/>
      <c r="ZM78" s="117"/>
      <c r="ZN78" s="117"/>
      <c r="ZO78" s="117"/>
      <c r="ZP78" s="117"/>
      <c r="ZQ78" s="117"/>
      <c r="ZR78" s="117"/>
      <c r="ZS78" s="117"/>
      <c r="ZT78" s="117"/>
      <c r="ZU78" s="117"/>
      <c r="ZV78" s="117"/>
      <c r="ZW78" s="117"/>
      <c r="ZX78" s="117"/>
      <c r="ZY78" s="117"/>
      <c r="ZZ78" s="117"/>
      <c r="AAA78" s="117"/>
      <c r="AAB78" s="117"/>
      <c r="AAC78" s="117"/>
      <c r="AAD78" s="117"/>
      <c r="AAE78" s="117"/>
      <c r="AAF78" s="117"/>
      <c r="AAG78" s="117"/>
      <c r="AAH78" s="117"/>
      <c r="AAI78" s="117"/>
      <c r="AAJ78" s="117"/>
      <c r="AAK78" s="117"/>
      <c r="AAL78" s="117"/>
      <c r="AAM78" s="117"/>
      <c r="AAN78" s="117"/>
      <c r="AAO78" s="117"/>
      <c r="AAP78" s="117"/>
      <c r="AAQ78" s="117"/>
      <c r="AAR78" s="117"/>
      <c r="AAS78" s="117"/>
      <c r="AAT78" s="117"/>
      <c r="AAU78" s="117"/>
      <c r="AAV78" s="117"/>
      <c r="AAW78" s="117"/>
      <c r="AAX78" s="117"/>
      <c r="AAY78" s="117"/>
      <c r="AAZ78" s="117"/>
      <c r="ABA78" s="117"/>
      <c r="ABB78" s="117"/>
      <c r="ABC78" s="117"/>
      <c r="ABD78" s="117"/>
      <c r="ABE78" s="117"/>
      <c r="ABF78" s="117"/>
      <c r="ABG78" s="117"/>
      <c r="ABH78" s="117"/>
      <c r="ABI78" s="117"/>
      <c r="ABJ78" s="117"/>
      <c r="ABK78" s="117"/>
      <c r="ABL78" s="117"/>
      <c r="ABM78" s="117"/>
      <c r="ABN78" s="117"/>
      <c r="ABO78" s="117"/>
      <c r="ABP78" s="117"/>
      <c r="ABQ78" s="117"/>
      <c r="ABR78" s="117"/>
      <c r="ABS78" s="117"/>
      <c r="ABT78" s="117"/>
      <c r="ABU78" s="117"/>
      <c r="ABV78" s="117"/>
      <c r="ABW78" s="117"/>
      <c r="ABX78" s="117"/>
      <c r="ABY78" s="117"/>
      <c r="ABZ78" s="117"/>
      <c r="ACA78" s="117"/>
      <c r="ACB78" s="117"/>
      <c r="ACC78" s="117"/>
      <c r="ACD78" s="117"/>
      <c r="ACE78" s="117"/>
      <c r="ACF78" s="117"/>
      <c r="ACG78" s="117"/>
      <c r="ACH78" s="117"/>
      <c r="ACI78" s="117"/>
      <c r="ACJ78" s="117"/>
      <c r="ACK78" s="117"/>
      <c r="ACL78" s="117"/>
      <c r="ACM78" s="117"/>
      <c r="ACN78" s="117"/>
      <c r="ACO78" s="117"/>
      <c r="ACP78" s="117"/>
      <c r="ACQ78" s="117"/>
      <c r="ACR78" s="117"/>
      <c r="ACS78" s="117"/>
      <c r="ACT78" s="117"/>
      <c r="ACU78" s="117"/>
      <c r="ACV78" s="117"/>
      <c r="ACW78" s="117"/>
      <c r="ACX78" s="117"/>
      <c r="ACY78" s="117"/>
      <c r="ACZ78" s="117"/>
      <c r="ADA78" s="117"/>
      <c r="ADB78" s="117"/>
      <c r="ADC78" s="117"/>
      <c r="ADD78" s="117"/>
      <c r="ADE78" s="117"/>
      <c r="ADF78" s="117"/>
      <c r="ADG78" s="117"/>
      <c r="ADH78" s="117"/>
      <c r="ADI78" s="117"/>
      <c r="ADJ78" s="117"/>
      <c r="ADK78" s="117"/>
      <c r="ADL78" s="117"/>
      <c r="ADM78" s="117"/>
      <c r="ADN78" s="117"/>
      <c r="ADO78" s="117"/>
      <c r="ADP78" s="117"/>
      <c r="ADQ78" s="117"/>
      <c r="ADR78" s="117"/>
      <c r="ADS78" s="117"/>
      <c r="ADT78" s="117"/>
      <c r="ADU78" s="117"/>
      <c r="ADV78" s="117"/>
      <c r="ADW78" s="117"/>
      <c r="ADX78" s="117"/>
      <c r="ADY78" s="117"/>
      <c r="ADZ78" s="117"/>
      <c r="AEA78" s="117"/>
      <c r="AEB78" s="117"/>
      <c r="AEC78" s="117"/>
      <c r="AED78" s="117"/>
      <c r="AEE78" s="117"/>
      <c r="AEF78" s="117"/>
      <c r="AEG78" s="117"/>
      <c r="AEH78" s="117"/>
      <c r="AEI78" s="117"/>
      <c r="AEJ78" s="117"/>
      <c r="AEK78" s="117"/>
      <c r="AEL78" s="117"/>
      <c r="AEM78" s="117"/>
      <c r="AEN78" s="117"/>
      <c r="AEO78" s="117"/>
      <c r="AEP78" s="117"/>
      <c r="AEQ78" s="117"/>
      <c r="AER78" s="117"/>
      <c r="AES78" s="117"/>
      <c r="AET78" s="117"/>
      <c r="AEU78" s="117"/>
      <c r="AEV78" s="117"/>
      <c r="AEW78" s="117"/>
      <c r="AEX78" s="117"/>
      <c r="AEY78" s="117"/>
      <c r="AEZ78" s="117"/>
      <c r="AFA78" s="117"/>
      <c r="AFB78" s="117"/>
      <c r="AFC78" s="117"/>
      <c r="AFD78" s="117"/>
      <c r="AFE78" s="117"/>
      <c r="AFF78" s="117"/>
      <c r="AFG78" s="117"/>
      <c r="AFH78" s="117"/>
      <c r="AFI78" s="117"/>
      <c r="AFJ78" s="117"/>
      <c r="AFK78" s="117"/>
      <c r="AFL78" s="117"/>
      <c r="AFM78" s="117"/>
      <c r="AFN78" s="117"/>
      <c r="AFO78" s="117"/>
      <c r="AFP78" s="117"/>
      <c r="AFQ78" s="117"/>
      <c r="AFR78" s="117"/>
      <c r="AFS78" s="117"/>
      <c r="AFT78" s="117"/>
      <c r="AFU78" s="117"/>
      <c r="AFV78" s="117"/>
      <c r="AFW78" s="117"/>
      <c r="AFX78" s="117"/>
      <c r="AFY78" s="117"/>
      <c r="AFZ78" s="117"/>
      <c r="AGA78" s="117"/>
      <c r="AGB78" s="117"/>
      <c r="AGC78" s="117"/>
      <c r="AGD78" s="117"/>
      <c r="AGE78" s="117"/>
      <c r="AGF78" s="117"/>
      <c r="AGG78" s="117"/>
      <c r="AGH78" s="117"/>
      <c r="AGI78" s="117"/>
      <c r="AGJ78" s="117"/>
      <c r="AGK78" s="117"/>
      <c r="AGL78" s="117"/>
      <c r="AGM78" s="117"/>
      <c r="AGN78" s="117"/>
      <c r="AGO78" s="117"/>
      <c r="AGP78" s="117"/>
      <c r="AGQ78" s="117"/>
      <c r="AGR78" s="117"/>
      <c r="AGS78" s="117"/>
      <c r="AGT78" s="117"/>
      <c r="AGU78" s="117"/>
      <c r="AGV78" s="117"/>
      <c r="AGW78" s="117"/>
      <c r="AGX78" s="117"/>
      <c r="AGY78" s="117"/>
      <c r="AGZ78" s="117"/>
      <c r="AHA78" s="117"/>
      <c r="AHB78" s="117"/>
      <c r="AHC78" s="117"/>
      <c r="AHD78" s="117"/>
      <c r="AHE78" s="117"/>
      <c r="AHF78" s="117"/>
      <c r="AHG78" s="117"/>
      <c r="AHH78" s="117"/>
      <c r="AHI78" s="117"/>
      <c r="AHJ78" s="117"/>
      <c r="AHK78" s="117"/>
      <c r="AHL78" s="117"/>
      <c r="AHM78" s="117"/>
      <c r="AHN78" s="117"/>
      <c r="AHO78" s="117"/>
      <c r="AHP78" s="117"/>
      <c r="AHQ78" s="117"/>
      <c r="AHR78" s="117"/>
      <c r="AHS78" s="117"/>
      <c r="AHT78" s="117"/>
      <c r="AHU78" s="117"/>
      <c r="AHV78" s="117"/>
      <c r="AHW78" s="117"/>
      <c r="AHX78" s="117"/>
      <c r="AHY78" s="117"/>
      <c r="AHZ78" s="117"/>
      <c r="AIA78" s="117"/>
      <c r="AIB78" s="117"/>
      <c r="AIC78" s="117"/>
      <c r="AID78" s="117"/>
      <c r="AIE78" s="117"/>
      <c r="AIF78" s="117"/>
      <c r="AIG78" s="117"/>
      <c r="AIH78" s="117"/>
      <c r="AII78" s="117"/>
      <c r="AIJ78" s="117"/>
      <c r="AIK78" s="117"/>
      <c r="AIL78" s="117"/>
      <c r="AIM78" s="117"/>
      <c r="AIN78" s="117"/>
      <c r="AIO78" s="117"/>
      <c r="AIP78" s="117"/>
      <c r="AIQ78" s="117"/>
      <c r="AIR78" s="117"/>
      <c r="AIS78" s="117"/>
      <c r="AIT78" s="117"/>
      <c r="AIU78" s="117"/>
      <c r="AIV78" s="117"/>
      <c r="AIW78" s="117"/>
      <c r="AIX78" s="117"/>
      <c r="AIY78" s="117"/>
      <c r="AIZ78" s="117"/>
      <c r="AJA78" s="117"/>
      <c r="AJB78" s="117"/>
      <c r="AJC78" s="117"/>
      <c r="AJD78" s="117"/>
      <c r="AJE78" s="117"/>
      <c r="AJF78" s="117"/>
      <c r="AJG78" s="117"/>
      <c r="AJH78" s="117"/>
      <c r="AJI78" s="117"/>
      <c r="AJJ78" s="117"/>
      <c r="AJK78" s="117"/>
      <c r="AJL78" s="117"/>
      <c r="AJM78" s="117"/>
      <c r="AJN78" s="117"/>
      <c r="AJO78" s="117"/>
      <c r="AJP78" s="117"/>
      <c r="AJQ78" s="117"/>
      <c r="AJR78" s="117"/>
      <c r="AJS78" s="117"/>
      <c r="AJT78" s="117"/>
      <c r="AJU78" s="117"/>
      <c r="AJV78" s="117"/>
      <c r="AJW78" s="117"/>
      <c r="AJX78" s="117"/>
      <c r="AJY78" s="117"/>
      <c r="AJZ78" s="117"/>
      <c r="AKA78" s="117"/>
      <c r="AKB78" s="117"/>
      <c r="AKC78" s="117"/>
      <c r="AKD78" s="117"/>
      <c r="AKE78" s="117"/>
      <c r="AKF78" s="117"/>
      <c r="AKG78" s="117"/>
      <c r="AKH78" s="117"/>
      <c r="AKI78" s="117"/>
      <c r="AKJ78" s="117"/>
      <c r="AKK78" s="117"/>
      <c r="AKL78" s="117"/>
      <c r="AKM78" s="117"/>
      <c r="AKN78" s="117"/>
      <c r="AKO78" s="117"/>
      <c r="AKP78" s="117"/>
      <c r="AKQ78" s="117"/>
      <c r="AKR78" s="117"/>
      <c r="AKS78" s="117"/>
      <c r="AKT78" s="117"/>
      <c r="AKU78" s="117"/>
      <c r="AKV78" s="117"/>
      <c r="AKW78" s="117"/>
      <c r="AKX78" s="117"/>
      <c r="AKY78" s="117"/>
      <c r="AKZ78" s="117"/>
      <c r="ALA78" s="117"/>
      <c r="ALB78" s="117"/>
      <c r="ALC78" s="117"/>
      <c r="ALD78" s="117"/>
      <c r="ALE78" s="117"/>
      <c r="ALF78" s="117"/>
      <c r="ALG78" s="117"/>
      <c r="ALH78" s="117"/>
      <c r="ALI78" s="117"/>
      <c r="ALJ78" s="117"/>
      <c r="ALK78" s="117"/>
      <c r="ALL78" s="117"/>
      <c r="ALM78" s="117"/>
      <c r="ALN78" s="117"/>
      <c r="ALO78" s="117"/>
      <c r="ALP78" s="117"/>
      <c r="ALQ78" s="117"/>
      <c r="ALR78" s="117"/>
      <c r="ALS78" s="117"/>
      <c r="ALT78" s="117"/>
      <c r="ALU78" s="117"/>
      <c r="ALV78" s="117"/>
      <c r="ALW78" s="117"/>
      <c r="ALX78" s="117"/>
      <c r="ALY78" s="117"/>
      <c r="ALZ78" s="117"/>
      <c r="AMA78" s="117"/>
      <c r="AMB78" s="117"/>
      <c r="AMC78" s="117"/>
      <c r="AMD78" s="117"/>
      <c r="AME78" s="117"/>
      <c r="AMF78" s="117"/>
      <c r="AMG78" s="117"/>
      <c r="AMH78" s="117"/>
      <c r="AMI78" s="117"/>
      <c r="AMJ78" s="117"/>
      <c r="AMK78" s="117"/>
      <c r="AML78" s="117"/>
      <c r="AMM78" s="117"/>
      <c r="AMN78" s="117"/>
      <c r="AMO78" s="117"/>
      <c r="AMP78" s="117"/>
      <c r="AMQ78" s="117"/>
      <c r="AMR78" s="117"/>
      <c r="AMS78" s="117"/>
      <c r="AMT78" s="117"/>
      <c r="AMU78" s="117"/>
      <c r="AMV78" s="117"/>
      <c r="AMW78" s="117"/>
      <c r="AMX78" s="117"/>
      <c r="AMY78" s="117"/>
      <c r="AMZ78" s="117"/>
      <c r="ANA78" s="117"/>
      <c r="ANB78" s="117"/>
      <c r="ANC78" s="117"/>
      <c r="AND78" s="117"/>
      <c r="ANE78" s="117"/>
      <c r="ANF78" s="117"/>
      <c r="ANG78" s="117"/>
      <c r="ANH78" s="117"/>
      <c r="ANI78" s="117"/>
      <c r="ANJ78" s="117"/>
      <c r="ANK78" s="117"/>
      <c r="ANL78" s="117"/>
      <c r="ANM78" s="117"/>
      <c r="ANN78" s="117"/>
      <c r="ANO78" s="117"/>
      <c r="ANP78" s="117"/>
      <c r="ANQ78" s="117"/>
      <c r="ANR78" s="117"/>
      <c r="ANS78" s="117"/>
      <c r="ANT78" s="117"/>
      <c r="ANU78" s="117"/>
      <c r="ANV78" s="117"/>
      <c r="ANW78" s="117"/>
      <c r="ANX78" s="117"/>
      <c r="ANY78" s="117"/>
      <c r="ANZ78" s="117"/>
      <c r="AOA78" s="117"/>
      <c r="AOB78" s="117"/>
      <c r="AOC78" s="117"/>
      <c r="AOD78" s="117"/>
      <c r="AOE78" s="117"/>
      <c r="AOF78" s="117"/>
      <c r="AOG78" s="117"/>
      <c r="AOH78" s="117"/>
      <c r="AOI78" s="117"/>
      <c r="AOJ78" s="117"/>
      <c r="AOK78" s="117"/>
      <c r="AOL78" s="117"/>
      <c r="AOM78" s="117"/>
      <c r="AON78" s="117"/>
      <c r="AOO78" s="117"/>
      <c r="AOP78" s="117"/>
      <c r="AOQ78" s="117"/>
      <c r="AOR78" s="117"/>
      <c r="AOS78" s="117"/>
      <c r="AOT78" s="117"/>
      <c r="AOU78" s="117"/>
      <c r="AOV78" s="117"/>
      <c r="AOW78" s="117"/>
      <c r="AOX78" s="117"/>
      <c r="AOY78" s="117"/>
      <c r="AOZ78" s="117"/>
      <c r="APA78" s="117"/>
      <c r="APB78" s="117"/>
      <c r="APC78" s="117"/>
      <c r="APD78" s="117"/>
      <c r="APE78" s="117"/>
      <c r="APF78" s="117"/>
      <c r="APG78" s="117"/>
      <c r="APH78" s="117"/>
      <c r="API78" s="117"/>
      <c r="APJ78" s="117"/>
      <c r="APK78" s="117"/>
      <c r="APL78" s="117"/>
      <c r="APM78" s="117"/>
      <c r="APN78" s="117"/>
      <c r="APO78" s="117"/>
      <c r="APP78" s="117"/>
      <c r="APQ78" s="117"/>
      <c r="APR78" s="117"/>
      <c r="APS78" s="117"/>
      <c r="APT78" s="117"/>
      <c r="APU78" s="117"/>
      <c r="APV78" s="117"/>
      <c r="APW78" s="117"/>
      <c r="APX78" s="117"/>
      <c r="APY78" s="117"/>
      <c r="APZ78" s="117"/>
      <c r="AQA78" s="117"/>
      <c r="AQB78" s="117"/>
      <c r="AQC78" s="117"/>
      <c r="AQD78" s="117"/>
      <c r="AQE78" s="117"/>
      <c r="AQF78" s="117"/>
      <c r="AQG78" s="117"/>
      <c r="AQH78" s="117"/>
      <c r="AQI78" s="117"/>
      <c r="AQJ78" s="117"/>
      <c r="AQK78" s="117"/>
      <c r="AQL78" s="117"/>
      <c r="AQM78" s="117"/>
      <c r="AQN78" s="117"/>
      <c r="AQO78" s="117"/>
      <c r="AQP78" s="117"/>
      <c r="AQQ78" s="117"/>
      <c r="AQR78" s="117"/>
      <c r="AQS78" s="117"/>
      <c r="AQT78" s="117"/>
      <c r="AQU78" s="117"/>
      <c r="AQV78" s="117"/>
      <c r="AQW78" s="117"/>
      <c r="AQX78" s="117"/>
      <c r="AQY78" s="117"/>
      <c r="AQZ78" s="117"/>
      <c r="ARA78" s="117"/>
      <c r="ARB78" s="117"/>
      <c r="ARC78" s="117"/>
      <c r="ARD78" s="117"/>
      <c r="ARE78" s="117"/>
      <c r="ARF78" s="117"/>
      <c r="ARG78" s="117"/>
      <c r="ARH78" s="117"/>
      <c r="ARI78" s="117"/>
      <c r="ARJ78" s="117"/>
      <c r="ARK78" s="117"/>
      <c r="ARL78" s="117"/>
      <c r="ARM78" s="117"/>
      <c r="ARN78" s="117"/>
      <c r="ARO78" s="117"/>
      <c r="ARP78" s="117"/>
      <c r="ARQ78" s="117"/>
      <c r="ARR78" s="117"/>
      <c r="ARS78" s="117"/>
      <c r="ART78" s="117"/>
      <c r="ARU78" s="117"/>
      <c r="ARV78" s="117"/>
      <c r="ARW78" s="117"/>
      <c r="ARX78" s="117"/>
      <c r="ARY78" s="117"/>
      <c r="ARZ78" s="117"/>
      <c r="ASA78" s="117"/>
      <c r="ASB78" s="117"/>
      <c r="ASC78" s="117"/>
      <c r="ASD78" s="117"/>
      <c r="ASE78" s="117"/>
      <c r="ASF78" s="117"/>
      <c r="ASG78" s="117"/>
      <c r="ASH78" s="117"/>
      <c r="ASI78" s="117"/>
      <c r="ASJ78" s="117"/>
      <c r="ASK78" s="117"/>
      <c r="ASL78" s="117"/>
      <c r="ASM78" s="117"/>
      <c r="ASN78" s="117"/>
      <c r="ASO78" s="117"/>
      <c r="ASP78" s="117"/>
      <c r="ASQ78" s="117"/>
      <c r="ASR78" s="117"/>
      <c r="ASS78" s="117"/>
      <c r="AST78" s="117"/>
      <c r="ASU78" s="117"/>
      <c r="ASV78" s="117"/>
      <c r="ASW78" s="117"/>
      <c r="ASX78" s="117"/>
      <c r="ASY78" s="117"/>
      <c r="ASZ78" s="117"/>
      <c r="ATA78" s="117"/>
      <c r="ATB78" s="117"/>
      <c r="ATC78" s="117"/>
      <c r="ATD78" s="117"/>
      <c r="ATE78" s="117"/>
      <c r="ATF78" s="117"/>
      <c r="ATG78" s="117"/>
      <c r="ATH78" s="117"/>
      <c r="ATI78" s="117"/>
      <c r="ATJ78" s="117"/>
      <c r="ATK78" s="117"/>
      <c r="ATL78" s="117"/>
      <c r="ATM78" s="117"/>
      <c r="ATN78" s="117"/>
      <c r="ATO78" s="117"/>
      <c r="ATP78" s="117"/>
      <c r="ATQ78" s="117"/>
      <c r="ATR78" s="117"/>
      <c r="ATS78" s="117"/>
      <c r="ATT78" s="117"/>
      <c r="ATU78" s="117"/>
      <c r="ATV78" s="117"/>
      <c r="ATW78" s="117"/>
      <c r="ATX78" s="117"/>
      <c r="ATY78" s="117"/>
      <c r="ATZ78" s="117"/>
      <c r="AUA78" s="117"/>
      <c r="AUB78" s="117"/>
      <c r="AUC78" s="117"/>
      <c r="AUD78" s="117"/>
      <c r="AUE78" s="117"/>
      <c r="AUF78" s="117"/>
      <c r="AUG78" s="117"/>
      <c r="AUH78" s="117"/>
      <c r="AUI78" s="117"/>
      <c r="AUJ78" s="117"/>
      <c r="AUK78" s="117"/>
      <c r="AUL78" s="117"/>
      <c r="AUM78" s="117"/>
      <c r="AUN78" s="117"/>
      <c r="AUO78" s="117"/>
      <c r="AUP78" s="117"/>
      <c r="AUQ78" s="117"/>
      <c r="AUR78" s="117"/>
      <c r="AUS78" s="117"/>
      <c r="AUT78" s="117"/>
      <c r="AUU78" s="117"/>
      <c r="AUV78" s="117"/>
      <c r="AUW78" s="117"/>
      <c r="AUX78" s="117"/>
      <c r="AUY78" s="117"/>
      <c r="AUZ78" s="117"/>
      <c r="AVA78" s="117"/>
      <c r="AVB78" s="117"/>
      <c r="AVC78" s="117"/>
      <c r="AVD78" s="117"/>
      <c r="AVE78" s="117"/>
      <c r="AVF78" s="117"/>
      <c r="AVG78" s="117"/>
      <c r="AVH78" s="117"/>
      <c r="AVI78" s="117"/>
      <c r="AVJ78" s="117"/>
      <c r="AVK78" s="117"/>
      <c r="AVL78" s="117"/>
      <c r="AVM78" s="117"/>
      <c r="AVN78" s="117"/>
      <c r="AVO78" s="117"/>
      <c r="AVP78" s="117"/>
      <c r="AVQ78" s="117"/>
      <c r="AVR78" s="117"/>
      <c r="AVS78" s="117"/>
      <c r="AVT78" s="117"/>
      <c r="AVU78" s="117"/>
      <c r="AVV78" s="117"/>
      <c r="AVW78" s="117"/>
      <c r="AVX78" s="117"/>
      <c r="AVY78" s="117"/>
      <c r="AVZ78" s="117"/>
      <c r="AWA78" s="117"/>
      <c r="AWB78" s="117"/>
      <c r="AWC78" s="117"/>
      <c r="AWD78" s="117"/>
      <c r="AWE78" s="117"/>
      <c r="AWF78" s="117"/>
      <c r="AWG78" s="117"/>
      <c r="AWH78" s="117"/>
      <c r="AWI78" s="117"/>
      <c r="AWJ78" s="117"/>
      <c r="AWK78" s="117"/>
      <c r="AWL78" s="117"/>
      <c r="AWM78" s="117"/>
      <c r="AWN78" s="117"/>
      <c r="AWO78" s="117"/>
      <c r="AWP78" s="117"/>
      <c r="AWQ78" s="117"/>
      <c r="AWR78" s="117"/>
      <c r="AWS78" s="117"/>
      <c r="AWT78" s="117"/>
      <c r="AWU78" s="117"/>
      <c r="AWV78" s="117"/>
      <c r="AWW78" s="117"/>
      <c r="AWX78" s="117"/>
      <c r="AWY78" s="117"/>
      <c r="AWZ78" s="117"/>
      <c r="AXA78" s="117"/>
      <c r="AXB78" s="117"/>
      <c r="AXC78" s="117"/>
      <c r="AXD78" s="117"/>
      <c r="AXE78" s="117"/>
      <c r="AXF78" s="117"/>
      <c r="AXG78" s="117"/>
      <c r="AXH78" s="117"/>
      <c r="AXI78" s="117"/>
      <c r="AXJ78" s="117"/>
      <c r="AXK78" s="117"/>
      <c r="AXL78" s="117"/>
      <c r="AXM78" s="117"/>
      <c r="AXN78" s="117"/>
      <c r="AXO78" s="117"/>
      <c r="AXP78" s="117"/>
      <c r="AXQ78" s="117"/>
      <c r="AXR78" s="117"/>
      <c r="AXS78" s="117"/>
      <c r="AXT78" s="117"/>
      <c r="AXU78" s="117"/>
      <c r="AXV78" s="117"/>
      <c r="AXW78" s="117"/>
      <c r="AXX78" s="117"/>
      <c r="AXY78" s="117"/>
      <c r="AXZ78" s="117"/>
      <c r="AYA78" s="117"/>
      <c r="AYB78" s="117"/>
      <c r="AYC78" s="117"/>
      <c r="AYD78" s="117"/>
      <c r="AYE78" s="117"/>
      <c r="AYF78" s="117"/>
      <c r="AYG78" s="117"/>
      <c r="AYH78" s="117"/>
      <c r="AYI78" s="117"/>
      <c r="AYJ78" s="117"/>
      <c r="AYK78" s="117"/>
      <c r="AYL78" s="117"/>
      <c r="AYM78" s="117"/>
      <c r="AYN78" s="117"/>
      <c r="AYO78" s="117"/>
      <c r="AYP78" s="117"/>
      <c r="AYQ78" s="117"/>
      <c r="AYR78" s="117"/>
      <c r="AYS78" s="117"/>
      <c r="AYT78" s="117"/>
      <c r="AYU78" s="117"/>
      <c r="AYV78" s="117"/>
      <c r="AYW78" s="117"/>
      <c r="AYX78" s="117"/>
      <c r="AYY78" s="117"/>
      <c r="AYZ78" s="117"/>
      <c r="AZA78" s="117"/>
      <c r="AZB78" s="117"/>
      <c r="AZC78" s="117"/>
      <c r="AZD78" s="117"/>
      <c r="AZE78" s="117"/>
      <c r="AZF78" s="117"/>
      <c r="AZG78" s="117"/>
      <c r="AZH78" s="117"/>
      <c r="AZI78" s="117"/>
      <c r="AZJ78" s="117"/>
      <c r="AZK78" s="117"/>
      <c r="AZL78" s="117"/>
      <c r="AZM78" s="117"/>
      <c r="AZN78" s="117"/>
      <c r="AZO78" s="117"/>
      <c r="AZP78" s="117"/>
      <c r="AZQ78" s="117"/>
      <c r="AZR78" s="117"/>
      <c r="AZS78" s="117"/>
      <c r="AZT78" s="117"/>
      <c r="AZU78" s="117"/>
      <c r="AZV78" s="117"/>
      <c r="AZW78" s="117"/>
      <c r="AZX78" s="117"/>
      <c r="AZY78" s="117"/>
      <c r="AZZ78" s="117"/>
      <c r="BAA78" s="117"/>
      <c r="BAB78" s="117"/>
      <c r="BAC78" s="117"/>
      <c r="BAD78" s="117"/>
      <c r="BAE78" s="117"/>
      <c r="BAF78" s="117"/>
      <c r="BAG78" s="117"/>
      <c r="BAH78" s="117"/>
      <c r="BAI78" s="117"/>
      <c r="BAJ78" s="117"/>
      <c r="BAK78" s="117"/>
      <c r="BAL78" s="117"/>
      <c r="BAM78" s="117"/>
      <c r="BAN78" s="117"/>
      <c r="BAO78" s="117"/>
      <c r="BAP78" s="117"/>
      <c r="BAQ78" s="117"/>
      <c r="BAR78" s="117"/>
      <c r="BAS78" s="117"/>
      <c r="BAT78" s="117"/>
      <c r="BAU78" s="117"/>
      <c r="BAV78" s="117"/>
      <c r="BAW78" s="117"/>
      <c r="BAX78" s="117"/>
      <c r="BAY78" s="117"/>
      <c r="BAZ78" s="117"/>
      <c r="BBA78" s="117"/>
      <c r="BBB78" s="117"/>
      <c r="BBC78" s="117"/>
      <c r="BBD78" s="117"/>
      <c r="BBE78" s="117"/>
      <c r="BBF78" s="117"/>
      <c r="BBG78" s="117"/>
      <c r="BBH78" s="117"/>
      <c r="BBI78" s="117"/>
      <c r="BBJ78" s="117"/>
      <c r="BBK78" s="117"/>
      <c r="BBL78" s="117"/>
      <c r="BBM78" s="117"/>
      <c r="BBN78" s="117"/>
      <c r="BBO78" s="117"/>
      <c r="BBP78" s="117"/>
      <c r="BBQ78" s="117"/>
      <c r="BBR78" s="117"/>
      <c r="BBS78" s="117"/>
      <c r="BBT78" s="117"/>
      <c r="BBU78" s="117"/>
      <c r="BBV78" s="117"/>
      <c r="BBW78" s="117"/>
      <c r="BBX78" s="117"/>
      <c r="BBY78" s="117"/>
      <c r="BBZ78" s="117"/>
      <c r="BCA78" s="117"/>
      <c r="BCB78" s="117"/>
      <c r="BCC78" s="117"/>
      <c r="BCD78" s="117"/>
      <c r="BCE78" s="117"/>
      <c r="BCF78" s="117"/>
      <c r="BCG78" s="117"/>
      <c r="BCH78" s="117"/>
      <c r="BCI78" s="117"/>
      <c r="BCJ78" s="117"/>
      <c r="BCK78" s="117"/>
      <c r="BCL78" s="117"/>
      <c r="BCM78" s="117"/>
      <c r="BCN78" s="117"/>
      <c r="BCO78" s="117"/>
      <c r="BCP78" s="117"/>
      <c r="BCQ78" s="117"/>
      <c r="BCR78" s="117"/>
      <c r="BCS78" s="117"/>
      <c r="BCT78" s="117"/>
      <c r="BCU78" s="117"/>
      <c r="BCV78" s="117"/>
      <c r="BCW78" s="117"/>
      <c r="BCX78" s="117"/>
      <c r="BCY78" s="117"/>
      <c r="BCZ78" s="117"/>
      <c r="BDA78" s="117"/>
      <c r="BDB78" s="117"/>
      <c r="BDC78" s="117"/>
      <c r="BDD78" s="117"/>
      <c r="BDE78" s="117"/>
      <c r="BDF78" s="117"/>
      <c r="BDG78" s="117"/>
      <c r="BDH78" s="117"/>
      <c r="BDI78" s="117"/>
      <c r="BDJ78" s="117"/>
      <c r="BDK78" s="117"/>
      <c r="BDL78" s="117"/>
      <c r="BDM78" s="117"/>
      <c r="BDN78" s="117"/>
      <c r="BDO78" s="117"/>
      <c r="BDP78" s="117"/>
      <c r="BDQ78" s="117"/>
      <c r="BDR78" s="117"/>
      <c r="BDS78" s="117"/>
      <c r="BDT78" s="117"/>
      <c r="BDU78" s="117"/>
      <c r="BDV78" s="117"/>
      <c r="BDW78" s="117"/>
      <c r="BDX78" s="117"/>
      <c r="BDY78" s="117"/>
      <c r="BDZ78" s="117"/>
      <c r="BEA78" s="117"/>
      <c r="BEB78" s="117"/>
      <c r="BEC78" s="117"/>
      <c r="BED78" s="117"/>
      <c r="BEE78" s="117"/>
      <c r="BEF78" s="117"/>
      <c r="BEG78" s="117"/>
      <c r="BEH78" s="117"/>
      <c r="BEI78" s="117"/>
      <c r="BEJ78" s="117"/>
      <c r="BEK78" s="117"/>
      <c r="BEL78" s="117"/>
      <c r="BEM78" s="117"/>
      <c r="BEN78" s="117"/>
      <c r="BEO78" s="117"/>
      <c r="BEP78" s="117"/>
      <c r="BEQ78" s="117"/>
      <c r="BER78" s="117"/>
      <c r="BES78" s="117"/>
      <c r="BET78" s="117"/>
      <c r="BEU78" s="117"/>
      <c r="BEV78" s="117"/>
      <c r="BEW78" s="117"/>
      <c r="BEX78" s="117"/>
      <c r="BEY78" s="117"/>
      <c r="BEZ78" s="117"/>
      <c r="BFA78" s="117"/>
      <c r="BFB78" s="117"/>
      <c r="BFC78" s="117"/>
      <c r="BFD78" s="117"/>
      <c r="BFE78" s="117"/>
      <c r="BFF78" s="117"/>
      <c r="BFG78" s="117"/>
      <c r="BFH78" s="117"/>
      <c r="BFI78" s="117"/>
      <c r="BFJ78" s="117"/>
      <c r="BFK78" s="117"/>
      <c r="BFL78" s="117"/>
      <c r="BFM78" s="117"/>
      <c r="BFN78" s="117"/>
      <c r="BFO78" s="117"/>
      <c r="BFP78" s="117"/>
      <c r="BFQ78" s="117"/>
      <c r="BFR78" s="117"/>
      <c r="BFS78" s="117"/>
      <c r="BFT78" s="117"/>
      <c r="BFU78" s="117"/>
      <c r="BFV78" s="117"/>
      <c r="BFW78" s="117"/>
      <c r="BFX78" s="117"/>
      <c r="BFY78" s="117"/>
      <c r="BFZ78" s="117"/>
      <c r="BGA78" s="117"/>
      <c r="BGB78" s="117"/>
      <c r="BGC78" s="117"/>
      <c r="BGD78" s="117"/>
      <c r="BGE78" s="117"/>
      <c r="BGF78" s="117"/>
      <c r="BGG78" s="117"/>
      <c r="BGH78" s="117"/>
      <c r="BGI78" s="117"/>
      <c r="BGJ78" s="117"/>
      <c r="BGK78" s="117"/>
      <c r="BGL78" s="117"/>
      <c r="BGM78" s="117"/>
      <c r="BGN78" s="117"/>
      <c r="BGO78" s="117"/>
      <c r="BGP78" s="117"/>
      <c r="BGQ78" s="117"/>
      <c r="BGR78" s="117"/>
      <c r="BGS78" s="117"/>
      <c r="BGT78" s="117"/>
      <c r="BGU78" s="117"/>
      <c r="BGV78" s="117"/>
      <c r="BGW78" s="117"/>
      <c r="BGX78" s="117"/>
      <c r="BGY78" s="117"/>
      <c r="BGZ78" s="117"/>
      <c r="BHA78" s="117"/>
      <c r="BHB78" s="117"/>
      <c r="BHC78" s="117"/>
      <c r="BHD78" s="117"/>
      <c r="BHE78" s="117"/>
      <c r="BHF78" s="117"/>
      <c r="BHG78" s="117"/>
      <c r="BHH78" s="117"/>
      <c r="BHI78" s="117"/>
      <c r="BHJ78" s="117"/>
      <c r="BHK78" s="117"/>
      <c r="BHL78" s="117"/>
      <c r="BHM78" s="117"/>
      <c r="BHN78" s="117"/>
      <c r="BHO78" s="117"/>
      <c r="BHP78" s="117"/>
      <c r="BHQ78" s="117"/>
      <c r="BHR78" s="117"/>
      <c r="BHS78" s="117"/>
      <c r="BHT78" s="117"/>
      <c r="BHU78" s="117"/>
      <c r="BHV78" s="117"/>
      <c r="BHW78" s="117"/>
      <c r="BHX78" s="117"/>
      <c r="BHY78" s="117"/>
      <c r="BHZ78" s="117"/>
      <c r="BIA78" s="117"/>
      <c r="BIB78" s="117"/>
      <c r="BIC78" s="117"/>
      <c r="BID78" s="117"/>
      <c r="BIE78" s="117"/>
      <c r="BIF78" s="117"/>
      <c r="BIG78" s="117"/>
      <c r="BIH78" s="117"/>
      <c r="BII78" s="117"/>
      <c r="BIJ78" s="117"/>
      <c r="BIK78" s="117"/>
      <c r="BIL78" s="117"/>
      <c r="BIM78" s="117"/>
      <c r="BIN78" s="117"/>
      <c r="BIO78" s="117"/>
      <c r="BIP78" s="117"/>
      <c r="BIQ78" s="117"/>
      <c r="BIR78" s="117"/>
      <c r="BIS78" s="117"/>
      <c r="BIT78" s="117"/>
      <c r="BIU78" s="117"/>
      <c r="BIV78" s="117"/>
      <c r="BIW78" s="117"/>
      <c r="BIX78" s="117"/>
      <c r="BIY78" s="117"/>
      <c r="BIZ78" s="117"/>
      <c r="BJA78" s="117"/>
      <c r="BJB78" s="117"/>
      <c r="BJC78" s="117"/>
      <c r="BJD78" s="117"/>
      <c r="BJE78" s="117"/>
      <c r="BJF78" s="117"/>
      <c r="BJG78" s="117"/>
      <c r="BJH78" s="117"/>
      <c r="BJI78" s="117"/>
      <c r="BJJ78" s="117"/>
      <c r="BJK78" s="117"/>
      <c r="BJL78" s="117"/>
      <c r="BJM78" s="117"/>
      <c r="BJN78" s="117"/>
      <c r="BJO78" s="117"/>
      <c r="BJP78" s="117"/>
      <c r="BJQ78" s="117"/>
      <c r="BJR78" s="117"/>
      <c r="BJS78" s="117"/>
      <c r="BJT78" s="117"/>
      <c r="BJU78" s="117"/>
      <c r="BJV78" s="117"/>
      <c r="BJW78" s="117"/>
      <c r="BJX78" s="117"/>
      <c r="BJY78" s="117"/>
      <c r="BJZ78" s="117"/>
      <c r="BKA78" s="117"/>
      <c r="BKB78" s="117"/>
      <c r="BKC78" s="117"/>
      <c r="BKD78" s="117"/>
      <c r="BKE78" s="117"/>
      <c r="BKF78" s="117"/>
      <c r="BKG78" s="117"/>
      <c r="BKH78" s="117"/>
      <c r="BKI78" s="117"/>
      <c r="BKJ78" s="117"/>
      <c r="BKK78" s="117"/>
      <c r="BKL78" s="117"/>
      <c r="BKM78" s="117"/>
      <c r="BKN78" s="117"/>
      <c r="BKO78" s="117"/>
      <c r="BKP78" s="117"/>
      <c r="BKQ78" s="117"/>
      <c r="BKR78" s="117"/>
      <c r="BKS78" s="117"/>
      <c r="BKT78" s="117"/>
      <c r="BKU78" s="117"/>
      <c r="BKV78" s="117"/>
      <c r="BKW78" s="117"/>
      <c r="BKX78" s="117"/>
      <c r="BKY78" s="117"/>
      <c r="BKZ78" s="117"/>
      <c r="BLA78" s="117"/>
      <c r="BLB78" s="117"/>
      <c r="BLC78" s="117"/>
      <c r="BLD78" s="117"/>
      <c r="BLE78" s="117"/>
      <c r="BLF78" s="117"/>
      <c r="BLG78" s="117"/>
      <c r="BLH78" s="117"/>
      <c r="BLI78" s="117"/>
      <c r="BLJ78" s="117"/>
      <c r="BLK78" s="117"/>
      <c r="BLL78" s="117"/>
      <c r="BLM78" s="117"/>
      <c r="BLN78" s="117"/>
      <c r="BLO78" s="117"/>
      <c r="BLP78" s="117"/>
      <c r="BLQ78" s="117"/>
      <c r="BLR78" s="117"/>
      <c r="BLS78" s="117"/>
      <c r="BLT78" s="117"/>
      <c r="BLU78" s="117"/>
      <c r="BLV78" s="117"/>
      <c r="BLW78" s="117"/>
      <c r="BLX78" s="117"/>
      <c r="BLY78" s="117"/>
      <c r="BLZ78" s="117"/>
      <c r="BMA78" s="117"/>
      <c r="BMB78" s="117"/>
      <c r="BMC78" s="117"/>
      <c r="BMD78" s="117"/>
      <c r="BME78" s="117"/>
      <c r="BMF78" s="117"/>
      <c r="BMG78" s="117"/>
      <c r="BMH78" s="117"/>
      <c r="BMI78" s="117"/>
      <c r="BMJ78" s="117"/>
      <c r="BMK78" s="117"/>
      <c r="BML78" s="117"/>
      <c r="BMM78" s="117"/>
      <c r="BMN78" s="117"/>
      <c r="BMO78" s="117"/>
      <c r="BMP78" s="117"/>
      <c r="BMQ78" s="117"/>
      <c r="BMR78" s="117"/>
      <c r="BMS78" s="117"/>
      <c r="BMT78" s="117"/>
      <c r="BMU78" s="117"/>
      <c r="BMV78" s="117"/>
      <c r="BMW78" s="117"/>
      <c r="BMX78" s="117"/>
      <c r="BMY78" s="117"/>
      <c r="BMZ78" s="117"/>
      <c r="BNA78" s="117"/>
      <c r="BNB78" s="117"/>
      <c r="BNC78" s="117"/>
      <c r="BND78" s="117"/>
      <c r="BNE78" s="117"/>
      <c r="BNF78" s="117"/>
      <c r="BNG78" s="117"/>
      <c r="BNH78" s="117"/>
      <c r="BNI78" s="117"/>
      <c r="BNJ78" s="117"/>
      <c r="BNK78" s="117"/>
      <c r="BNL78" s="117"/>
      <c r="BNM78" s="117"/>
      <c r="BNN78" s="117"/>
      <c r="BNO78" s="117"/>
      <c r="BNP78" s="117"/>
      <c r="BNQ78" s="117"/>
      <c r="BNR78" s="117"/>
      <c r="BNS78" s="117"/>
      <c r="BNT78" s="117"/>
      <c r="BNU78" s="117"/>
      <c r="BNV78" s="117"/>
      <c r="BNW78" s="117"/>
      <c r="BNX78" s="117"/>
      <c r="BNY78" s="117"/>
      <c r="BNZ78" s="117"/>
      <c r="BOA78" s="117"/>
      <c r="BOB78" s="117"/>
      <c r="BOC78" s="117"/>
      <c r="BOD78" s="117"/>
      <c r="BOE78" s="117"/>
      <c r="BOF78" s="117"/>
      <c r="BOG78" s="117"/>
      <c r="BOH78" s="117"/>
      <c r="BOI78" s="117"/>
      <c r="BOJ78" s="117"/>
      <c r="BOK78" s="117"/>
      <c r="BOL78" s="117"/>
      <c r="BOM78" s="117"/>
      <c r="BON78" s="117"/>
      <c r="BOO78" s="117"/>
      <c r="BOP78" s="117"/>
      <c r="BOQ78" s="117"/>
      <c r="BOR78" s="117"/>
      <c r="BOS78" s="117"/>
      <c r="BOT78" s="117"/>
      <c r="BOU78" s="117"/>
      <c r="BOV78" s="117"/>
      <c r="BOW78" s="117"/>
      <c r="BOX78" s="117"/>
      <c r="BOY78" s="117"/>
      <c r="BOZ78" s="117"/>
      <c r="BPA78" s="117"/>
      <c r="BPB78" s="117"/>
      <c r="BPC78" s="117"/>
      <c r="BPD78" s="117"/>
      <c r="BPE78" s="117"/>
      <c r="BPF78" s="117"/>
      <c r="BPG78" s="117"/>
      <c r="BPH78" s="117"/>
      <c r="BPI78" s="117"/>
      <c r="BPJ78" s="117"/>
      <c r="BPK78" s="117"/>
      <c r="BPL78" s="117"/>
      <c r="BPM78" s="117"/>
      <c r="BPN78" s="117"/>
      <c r="BPO78" s="117"/>
      <c r="BPP78" s="117"/>
      <c r="BPQ78" s="117"/>
      <c r="BPR78" s="117"/>
      <c r="BPS78" s="117"/>
      <c r="BPT78" s="117"/>
      <c r="BPU78" s="117"/>
      <c r="BPV78" s="117"/>
      <c r="BPW78" s="117"/>
      <c r="BPX78" s="117"/>
      <c r="BPY78" s="117"/>
      <c r="BPZ78" s="117"/>
      <c r="BQA78" s="117"/>
      <c r="BQB78" s="117"/>
      <c r="BQC78" s="117"/>
      <c r="BQD78" s="117"/>
      <c r="BQE78" s="117"/>
      <c r="BQF78" s="117"/>
      <c r="BQG78" s="117"/>
      <c r="BQH78" s="117"/>
      <c r="BQI78" s="117"/>
      <c r="BQJ78" s="117"/>
      <c r="BQK78" s="117"/>
      <c r="BQL78" s="117"/>
      <c r="BQM78" s="117"/>
      <c r="BQN78" s="117"/>
      <c r="BQO78" s="117"/>
      <c r="BQP78" s="117"/>
      <c r="BQQ78" s="117"/>
      <c r="BQR78" s="117"/>
      <c r="BQS78" s="117"/>
      <c r="BQT78" s="117"/>
      <c r="BQU78" s="117"/>
      <c r="BQV78" s="117"/>
      <c r="BQW78" s="117"/>
      <c r="BQX78" s="117"/>
      <c r="BQY78" s="117"/>
      <c r="BQZ78" s="117"/>
      <c r="BRA78" s="117"/>
      <c r="BRB78" s="117"/>
      <c r="BRC78" s="117"/>
      <c r="BRD78" s="117"/>
      <c r="BRE78" s="117"/>
      <c r="BRF78" s="117"/>
      <c r="BRG78" s="117"/>
      <c r="BRH78" s="117"/>
      <c r="BRI78" s="117"/>
      <c r="BRJ78" s="117"/>
      <c r="BRK78" s="117"/>
      <c r="BRL78" s="117"/>
      <c r="BRM78" s="117"/>
      <c r="BRN78" s="117"/>
      <c r="BRO78" s="117"/>
      <c r="BRP78" s="117"/>
      <c r="BRQ78" s="117"/>
      <c r="BRR78" s="117"/>
      <c r="BRS78" s="117"/>
      <c r="BRT78" s="117"/>
      <c r="BRU78" s="117"/>
      <c r="BRV78" s="117"/>
      <c r="BRW78" s="117"/>
      <c r="BRX78" s="117"/>
      <c r="BRY78" s="117"/>
      <c r="BRZ78" s="117"/>
      <c r="BSA78" s="117"/>
      <c r="BSB78" s="117"/>
      <c r="BSC78" s="117"/>
      <c r="BSD78" s="117"/>
      <c r="BSE78" s="117"/>
      <c r="BSF78" s="117"/>
      <c r="BSG78" s="117"/>
      <c r="BSH78" s="117"/>
      <c r="BSI78" s="117"/>
      <c r="BSJ78" s="117"/>
      <c r="BSK78" s="117"/>
      <c r="BSL78" s="117"/>
      <c r="BSM78" s="117"/>
      <c r="BSN78" s="117"/>
      <c r="BSO78" s="117"/>
      <c r="BSP78" s="117"/>
      <c r="BSQ78" s="117"/>
      <c r="BSR78" s="117"/>
      <c r="BSS78" s="117"/>
      <c r="BST78" s="117"/>
      <c r="BSU78" s="117"/>
      <c r="BSV78" s="117"/>
      <c r="BSW78" s="117"/>
      <c r="BSX78" s="117"/>
      <c r="BSY78" s="117"/>
      <c r="BSZ78" s="117"/>
      <c r="BTA78" s="117"/>
      <c r="BTB78" s="117"/>
      <c r="BTC78" s="117"/>
      <c r="BTD78" s="117"/>
      <c r="BTE78" s="117"/>
      <c r="BTF78" s="117"/>
      <c r="BTG78" s="117"/>
      <c r="BTH78" s="117"/>
      <c r="BTI78" s="117"/>
      <c r="BTJ78" s="117"/>
      <c r="BTK78" s="117"/>
      <c r="BTL78" s="117"/>
      <c r="BTM78" s="117"/>
      <c r="BTN78" s="117"/>
      <c r="BTO78" s="117"/>
      <c r="BTP78" s="117"/>
      <c r="BTQ78" s="117"/>
      <c r="BTR78" s="117"/>
      <c r="BTS78" s="117"/>
      <c r="BTT78" s="117"/>
      <c r="BTU78" s="117"/>
      <c r="BTV78" s="117"/>
      <c r="BTW78" s="117"/>
      <c r="BTX78" s="117"/>
      <c r="BTY78" s="117"/>
      <c r="BTZ78" s="117"/>
      <c r="BUA78" s="117"/>
      <c r="BUB78" s="117"/>
      <c r="BUC78" s="117"/>
      <c r="BUD78" s="117"/>
      <c r="BUE78" s="117"/>
      <c r="BUF78" s="117"/>
      <c r="BUG78" s="117"/>
      <c r="BUH78" s="117"/>
      <c r="BUI78" s="117"/>
      <c r="BUJ78" s="117"/>
      <c r="BUK78" s="117"/>
      <c r="BUL78" s="117"/>
      <c r="BUM78" s="117"/>
      <c r="BUN78" s="117"/>
      <c r="BUO78" s="117"/>
      <c r="BUP78" s="117"/>
      <c r="BUQ78" s="117"/>
      <c r="BUR78" s="117"/>
      <c r="BUS78" s="117"/>
      <c r="BUT78" s="117"/>
      <c r="BUU78" s="117"/>
      <c r="BUV78" s="117"/>
      <c r="BUW78" s="117"/>
      <c r="BUX78" s="117"/>
      <c r="BUY78" s="117"/>
      <c r="BUZ78" s="117"/>
      <c r="BVA78" s="117"/>
      <c r="BVB78" s="117"/>
      <c r="BVC78" s="117"/>
      <c r="BVD78" s="117"/>
      <c r="BVE78" s="117"/>
      <c r="BVF78" s="117"/>
      <c r="BVG78" s="117"/>
      <c r="BVH78" s="117"/>
      <c r="BVI78" s="117"/>
      <c r="BVJ78" s="117"/>
      <c r="BVK78" s="117"/>
      <c r="BVL78" s="117"/>
      <c r="BVM78" s="117"/>
      <c r="BVN78" s="117"/>
      <c r="BVO78" s="117"/>
      <c r="BVP78" s="117"/>
      <c r="BVQ78" s="117"/>
      <c r="BVR78" s="117"/>
      <c r="BVS78" s="117"/>
      <c r="BVT78" s="117"/>
      <c r="BVU78" s="117"/>
      <c r="BVV78" s="117"/>
      <c r="BVW78" s="117"/>
      <c r="BVX78" s="117"/>
      <c r="BVY78" s="117"/>
      <c r="BVZ78" s="117"/>
      <c r="BWA78" s="117"/>
      <c r="BWB78" s="117"/>
      <c r="BWC78" s="117"/>
      <c r="BWD78" s="117"/>
      <c r="BWE78" s="117"/>
      <c r="BWF78" s="117"/>
      <c r="BWG78" s="117"/>
      <c r="BWH78" s="117"/>
      <c r="BWI78" s="117"/>
      <c r="BWJ78" s="117"/>
      <c r="BWK78" s="117"/>
      <c r="BWL78" s="117"/>
      <c r="BWM78" s="117"/>
      <c r="BWN78" s="117"/>
      <c r="BWO78" s="117"/>
      <c r="BWP78" s="117"/>
      <c r="BWQ78" s="117"/>
      <c r="BWR78" s="117"/>
      <c r="BWS78" s="117"/>
      <c r="BWT78" s="117"/>
      <c r="BWU78" s="117"/>
      <c r="BWV78" s="117"/>
      <c r="BWW78" s="117"/>
      <c r="BWX78" s="117"/>
      <c r="BWY78" s="117"/>
      <c r="BWZ78" s="117"/>
      <c r="BXA78" s="117"/>
      <c r="BXB78" s="117"/>
      <c r="BXC78" s="117"/>
      <c r="BXD78" s="117"/>
      <c r="BXE78" s="117"/>
      <c r="BXF78" s="117"/>
      <c r="BXG78" s="117"/>
      <c r="BXH78" s="117"/>
      <c r="BXI78" s="117"/>
      <c r="BXJ78" s="117"/>
      <c r="BXK78" s="117"/>
      <c r="BXL78" s="117"/>
      <c r="BXM78" s="117"/>
      <c r="BXN78" s="117"/>
      <c r="BXO78" s="117"/>
      <c r="BXP78" s="117"/>
      <c r="BXQ78" s="117"/>
      <c r="BXR78" s="117"/>
      <c r="BXS78" s="117"/>
      <c r="BXT78" s="117"/>
      <c r="BXU78" s="117"/>
      <c r="BXV78" s="117"/>
      <c r="BXW78" s="117"/>
      <c r="BXX78" s="117"/>
      <c r="BXY78" s="117"/>
      <c r="BXZ78" s="117"/>
      <c r="BYA78" s="117"/>
      <c r="BYB78" s="117"/>
      <c r="BYC78" s="117"/>
      <c r="BYD78" s="117"/>
      <c r="BYE78" s="117"/>
      <c r="BYF78" s="117"/>
      <c r="BYG78" s="117"/>
      <c r="BYH78" s="117"/>
      <c r="BYI78" s="117"/>
      <c r="BYJ78" s="117"/>
      <c r="BYK78" s="117"/>
      <c r="BYL78" s="117"/>
      <c r="BYM78" s="117"/>
      <c r="BYN78" s="117"/>
      <c r="BYO78" s="117"/>
      <c r="BYP78" s="117"/>
      <c r="BYQ78" s="117"/>
      <c r="BYR78" s="117"/>
      <c r="BYS78" s="117"/>
      <c r="BYT78" s="117"/>
      <c r="BYU78" s="117"/>
      <c r="BYV78" s="117"/>
      <c r="BYW78" s="117"/>
      <c r="BYX78" s="117"/>
      <c r="BYY78" s="117"/>
      <c r="BYZ78" s="117"/>
      <c r="BZA78" s="117"/>
      <c r="BZB78" s="117"/>
      <c r="BZC78" s="117"/>
      <c r="BZD78" s="117"/>
      <c r="BZE78" s="117"/>
      <c r="BZF78" s="117"/>
      <c r="BZG78" s="117"/>
      <c r="BZH78" s="117"/>
      <c r="BZI78" s="117"/>
      <c r="BZJ78" s="117"/>
      <c r="BZK78" s="117"/>
      <c r="BZL78" s="117"/>
      <c r="BZM78" s="117"/>
      <c r="BZN78" s="117"/>
      <c r="BZO78" s="117"/>
      <c r="BZP78" s="117"/>
      <c r="BZQ78" s="117"/>
      <c r="BZR78" s="117"/>
      <c r="BZS78" s="117"/>
      <c r="BZT78" s="117"/>
      <c r="BZU78" s="117"/>
      <c r="BZV78" s="117"/>
      <c r="BZW78" s="117"/>
      <c r="BZX78" s="117"/>
      <c r="BZY78" s="117"/>
      <c r="BZZ78" s="117"/>
      <c r="CAA78" s="117"/>
      <c r="CAB78" s="117"/>
      <c r="CAC78" s="117"/>
      <c r="CAD78" s="117"/>
      <c r="CAE78" s="117"/>
      <c r="CAF78" s="117"/>
      <c r="CAG78" s="117"/>
      <c r="CAH78" s="117"/>
      <c r="CAI78" s="117"/>
      <c r="CAJ78" s="117"/>
      <c r="CAK78" s="117"/>
      <c r="CAL78" s="117"/>
      <c r="CAM78" s="117"/>
      <c r="CAN78" s="117"/>
      <c r="CAO78" s="117"/>
      <c r="CAP78" s="117"/>
      <c r="CAQ78" s="117"/>
      <c r="CAR78" s="117"/>
      <c r="CAS78" s="117"/>
      <c r="CAT78" s="117"/>
      <c r="CAU78" s="117"/>
      <c r="CAV78" s="117"/>
      <c r="CAW78" s="117"/>
      <c r="CAX78" s="117"/>
      <c r="CAY78" s="117"/>
      <c r="CAZ78" s="117"/>
      <c r="CBA78" s="117"/>
      <c r="CBB78" s="117"/>
      <c r="CBC78" s="117"/>
      <c r="CBD78" s="117"/>
      <c r="CBE78" s="117"/>
      <c r="CBF78" s="117"/>
      <c r="CBG78" s="117"/>
      <c r="CBH78" s="117"/>
      <c r="CBI78" s="117"/>
      <c r="CBJ78" s="117"/>
      <c r="CBK78" s="117"/>
      <c r="CBL78" s="117"/>
      <c r="CBM78" s="117"/>
      <c r="CBN78" s="117"/>
      <c r="CBO78" s="117"/>
      <c r="CBP78" s="117"/>
      <c r="CBQ78" s="117"/>
      <c r="CBR78" s="117"/>
      <c r="CBS78" s="117"/>
      <c r="CBT78" s="117"/>
      <c r="CBU78" s="117"/>
      <c r="CBV78" s="117"/>
      <c r="CBW78" s="117"/>
      <c r="CBX78" s="117"/>
      <c r="CBY78" s="117"/>
      <c r="CBZ78" s="117"/>
      <c r="CCA78" s="117"/>
      <c r="CCB78" s="117"/>
      <c r="CCC78" s="117"/>
      <c r="CCD78" s="117"/>
      <c r="CCE78" s="117"/>
      <c r="CCF78" s="117"/>
      <c r="CCG78" s="117"/>
      <c r="CCH78" s="117"/>
      <c r="CCI78" s="117"/>
      <c r="CCJ78" s="117"/>
      <c r="CCK78" s="117"/>
      <c r="CCL78" s="117"/>
      <c r="CCM78" s="117"/>
      <c r="CCN78" s="117"/>
      <c r="CCO78" s="117"/>
      <c r="CCP78" s="117"/>
      <c r="CCQ78" s="117"/>
      <c r="CCR78" s="117"/>
      <c r="CCS78" s="117"/>
      <c r="CCT78" s="117"/>
      <c r="CCU78" s="117"/>
      <c r="CCV78" s="117"/>
      <c r="CCW78" s="117"/>
      <c r="CCX78" s="117"/>
      <c r="CCY78" s="117"/>
      <c r="CCZ78" s="117"/>
      <c r="CDA78" s="117"/>
      <c r="CDB78" s="117"/>
      <c r="CDC78" s="117"/>
      <c r="CDD78" s="117"/>
      <c r="CDE78" s="117"/>
      <c r="CDF78" s="117"/>
      <c r="CDG78" s="117"/>
      <c r="CDH78" s="117"/>
      <c r="CDI78" s="117"/>
      <c r="CDJ78" s="117"/>
      <c r="CDK78" s="117"/>
      <c r="CDL78" s="117"/>
      <c r="CDM78" s="117"/>
      <c r="CDN78" s="117"/>
      <c r="CDO78" s="117"/>
      <c r="CDP78" s="117"/>
      <c r="CDQ78" s="117"/>
      <c r="CDR78" s="117"/>
      <c r="CDS78" s="117"/>
      <c r="CDT78" s="117"/>
      <c r="CDU78" s="117"/>
      <c r="CDV78" s="117"/>
      <c r="CDW78" s="117"/>
      <c r="CDX78" s="117"/>
      <c r="CDY78" s="117"/>
      <c r="CDZ78" s="117"/>
      <c r="CEA78" s="117"/>
      <c r="CEB78" s="117"/>
      <c r="CEC78" s="117"/>
      <c r="CED78" s="117"/>
      <c r="CEE78" s="117"/>
      <c r="CEF78" s="117"/>
      <c r="CEG78" s="117"/>
      <c r="CEH78" s="117"/>
      <c r="CEI78" s="117"/>
      <c r="CEJ78" s="117"/>
      <c r="CEK78" s="117"/>
      <c r="CEL78" s="117"/>
      <c r="CEM78" s="117"/>
      <c r="CEN78" s="117"/>
      <c r="CEO78" s="117"/>
      <c r="CEP78" s="117"/>
      <c r="CEQ78" s="117"/>
      <c r="CER78" s="117"/>
      <c r="CES78" s="117"/>
      <c r="CET78" s="117"/>
      <c r="CEU78" s="117"/>
      <c r="CEV78" s="117"/>
      <c r="CEW78" s="117"/>
      <c r="CEX78" s="117"/>
      <c r="CEY78" s="117"/>
      <c r="CEZ78" s="117"/>
      <c r="CFA78" s="117"/>
      <c r="CFB78" s="117"/>
      <c r="CFC78" s="117"/>
      <c r="CFD78" s="117"/>
      <c r="CFE78" s="117"/>
      <c r="CFF78" s="117"/>
      <c r="CFG78" s="117"/>
      <c r="CFH78" s="117"/>
      <c r="CFI78" s="117"/>
      <c r="CFJ78" s="117"/>
      <c r="CFK78" s="117"/>
      <c r="CFL78" s="117"/>
      <c r="CFM78" s="117"/>
      <c r="CFN78" s="117"/>
      <c r="CFO78" s="117"/>
      <c r="CFP78" s="117"/>
      <c r="CFQ78" s="117"/>
      <c r="CFR78" s="117"/>
      <c r="CFS78" s="117"/>
      <c r="CFT78" s="117"/>
      <c r="CFU78" s="117"/>
      <c r="CFV78" s="117"/>
      <c r="CFW78" s="117"/>
      <c r="CFX78" s="117"/>
      <c r="CFY78" s="117"/>
      <c r="CFZ78" s="117"/>
      <c r="CGA78" s="117"/>
      <c r="CGB78" s="117"/>
      <c r="CGC78" s="117"/>
      <c r="CGD78" s="117"/>
      <c r="CGE78" s="117"/>
      <c r="CGF78" s="117"/>
      <c r="CGG78" s="117"/>
      <c r="CGH78" s="117"/>
      <c r="CGI78" s="117"/>
      <c r="CGJ78" s="117"/>
      <c r="CGK78" s="117"/>
      <c r="CGL78" s="117"/>
      <c r="CGM78" s="117"/>
      <c r="CGN78" s="117"/>
      <c r="CGO78" s="117"/>
      <c r="CGP78" s="117"/>
      <c r="CGQ78" s="117"/>
      <c r="CGR78" s="117"/>
      <c r="CGS78" s="117"/>
      <c r="CGT78" s="117"/>
      <c r="CGU78" s="117"/>
      <c r="CGV78" s="117"/>
      <c r="CGW78" s="117"/>
      <c r="CGX78" s="117"/>
      <c r="CGY78" s="117"/>
      <c r="CGZ78" s="117"/>
      <c r="CHA78" s="117"/>
      <c r="CHB78" s="117"/>
      <c r="CHC78" s="117"/>
      <c r="CHD78" s="117"/>
      <c r="CHE78" s="117"/>
      <c r="CHF78" s="117"/>
      <c r="CHG78" s="117"/>
      <c r="CHH78" s="117"/>
      <c r="CHI78" s="117"/>
      <c r="CHJ78" s="117"/>
      <c r="CHK78" s="117"/>
      <c r="CHL78" s="117"/>
      <c r="CHM78" s="117"/>
      <c r="CHN78" s="117"/>
      <c r="CHO78" s="117"/>
      <c r="CHP78" s="117"/>
      <c r="CHQ78" s="117"/>
      <c r="CHR78" s="117"/>
      <c r="CHS78" s="117"/>
      <c r="CHT78" s="117"/>
      <c r="CHU78" s="117"/>
      <c r="CHV78" s="117"/>
      <c r="CHW78" s="117"/>
      <c r="CHX78" s="117"/>
      <c r="CHY78" s="117"/>
      <c r="CHZ78" s="117"/>
      <c r="CIA78" s="117"/>
      <c r="CIB78" s="117"/>
      <c r="CIC78" s="117"/>
      <c r="CID78" s="117"/>
      <c r="CIE78" s="117"/>
      <c r="CIF78" s="117"/>
      <c r="CIG78" s="117"/>
      <c r="CIH78" s="117"/>
      <c r="CII78" s="117"/>
      <c r="CIJ78" s="117"/>
      <c r="CIK78" s="117"/>
      <c r="CIL78" s="117"/>
      <c r="CIM78" s="117"/>
      <c r="CIN78" s="117"/>
      <c r="CIO78" s="117"/>
      <c r="CIP78" s="117"/>
      <c r="CIQ78" s="117"/>
      <c r="CIR78" s="117"/>
      <c r="CIS78" s="117"/>
      <c r="CIT78" s="117"/>
      <c r="CIU78" s="117"/>
      <c r="CIV78" s="117"/>
      <c r="CIW78" s="117"/>
      <c r="CIX78" s="117"/>
      <c r="CIY78" s="117"/>
      <c r="CIZ78" s="117"/>
      <c r="CJA78" s="117"/>
      <c r="CJB78" s="117"/>
      <c r="CJC78" s="117"/>
      <c r="CJD78" s="117"/>
      <c r="CJE78" s="117"/>
      <c r="CJF78" s="117"/>
      <c r="CJG78" s="117"/>
      <c r="CJH78" s="117"/>
      <c r="CJI78" s="117"/>
      <c r="CJJ78" s="117"/>
      <c r="CJK78" s="117"/>
      <c r="CJL78" s="117"/>
      <c r="CJM78" s="117"/>
      <c r="CJN78" s="117"/>
      <c r="CJO78" s="117"/>
      <c r="CJP78" s="117"/>
      <c r="CJQ78" s="117"/>
      <c r="CJR78" s="117"/>
      <c r="CJS78" s="117"/>
      <c r="CJT78" s="117"/>
      <c r="CJU78" s="117"/>
      <c r="CJV78" s="117"/>
      <c r="CJW78" s="117"/>
      <c r="CJX78" s="117"/>
      <c r="CJY78" s="117"/>
      <c r="CJZ78" s="117"/>
      <c r="CKA78" s="117"/>
      <c r="CKB78" s="117"/>
      <c r="CKC78" s="117"/>
      <c r="CKD78" s="117"/>
      <c r="CKE78" s="117"/>
      <c r="CKF78" s="117"/>
      <c r="CKG78" s="117"/>
      <c r="CKH78" s="117"/>
      <c r="CKI78" s="117"/>
      <c r="CKJ78" s="117"/>
      <c r="CKK78" s="117"/>
      <c r="CKL78" s="117"/>
      <c r="CKM78" s="117"/>
      <c r="CKN78" s="117"/>
      <c r="CKO78" s="117"/>
      <c r="CKP78" s="117"/>
      <c r="CKQ78" s="117"/>
      <c r="CKR78" s="117"/>
      <c r="CKS78" s="117"/>
      <c r="CKT78" s="117"/>
      <c r="CKU78" s="117"/>
      <c r="CKV78" s="117"/>
      <c r="CKW78" s="117"/>
      <c r="CKX78" s="117"/>
      <c r="CKY78" s="117"/>
      <c r="CKZ78" s="117"/>
      <c r="CLA78" s="117"/>
      <c r="CLB78" s="117"/>
      <c r="CLC78" s="117"/>
      <c r="CLD78" s="117"/>
      <c r="CLE78" s="117"/>
      <c r="CLF78" s="117"/>
      <c r="CLG78" s="117"/>
      <c r="CLH78" s="117"/>
      <c r="CLI78" s="117"/>
      <c r="CLJ78" s="117"/>
      <c r="CLK78" s="117"/>
      <c r="CLL78" s="117"/>
      <c r="CLM78" s="117"/>
      <c r="CLN78" s="117"/>
      <c r="CLO78" s="117"/>
      <c r="CLP78" s="117"/>
      <c r="CLQ78" s="117"/>
      <c r="CLR78" s="117"/>
      <c r="CLS78" s="117"/>
      <c r="CLT78" s="117"/>
      <c r="CLU78" s="117"/>
      <c r="CLV78" s="117"/>
      <c r="CLW78" s="117"/>
      <c r="CLX78" s="117"/>
      <c r="CLY78" s="117"/>
      <c r="CLZ78" s="117"/>
      <c r="CMA78" s="117"/>
      <c r="CMB78" s="117"/>
      <c r="CMC78" s="117"/>
      <c r="CMD78" s="117"/>
      <c r="CME78" s="117"/>
      <c r="CMF78" s="117"/>
      <c r="CMG78" s="117"/>
      <c r="CMH78" s="117"/>
      <c r="CMI78" s="117"/>
      <c r="CMJ78" s="117"/>
      <c r="CMK78" s="117"/>
      <c r="CML78" s="117"/>
      <c r="CMM78" s="117"/>
      <c r="CMN78" s="117"/>
      <c r="CMO78" s="117"/>
      <c r="CMP78" s="117"/>
      <c r="CMQ78" s="117"/>
      <c r="CMR78" s="117"/>
      <c r="CMS78" s="117"/>
      <c r="CMT78" s="117"/>
      <c r="CMU78" s="117"/>
      <c r="CMV78" s="117"/>
      <c r="CMW78" s="117"/>
      <c r="CMX78" s="117"/>
      <c r="CMY78" s="117"/>
      <c r="CMZ78" s="117"/>
      <c r="CNA78" s="117"/>
      <c r="CNB78" s="117"/>
      <c r="CNC78" s="117"/>
      <c r="CND78" s="117"/>
      <c r="CNE78" s="117"/>
      <c r="CNF78" s="117"/>
      <c r="CNG78" s="117"/>
      <c r="CNH78" s="117"/>
      <c r="CNI78" s="117"/>
      <c r="CNJ78" s="117"/>
      <c r="CNK78" s="117"/>
      <c r="CNL78" s="117"/>
      <c r="CNM78" s="117"/>
      <c r="CNN78" s="117"/>
      <c r="CNO78" s="117"/>
      <c r="CNP78" s="117"/>
      <c r="CNQ78" s="117"/>
      <c r="CNR78" s="117"/>
      <c r="CNS78" s="117"/>
      <c r="CNT78" s="117"/>
      <c r="CNU78" s="117"/>
      <c r="CNV78" s="117"/>
      <c r="CNW78" s="117"/>
      <c r="CNX78" s="117"/>
      <c r="CNY78" s="117"/>
      <c r="CNZ78" s="117"/>
      <c r="COA78" s="117"/>
      <c r="COB78" s="117"/>
      <c r="COC78" s="117"/>
      <c r="COD78" s="117"/>
      <c r="COE78" s="117"/>
      <c r="COF78" s="117"/>
      <c r="COG78" s="117"/>
      <c r="COH78" s="117"/>
      <c r="COI78" s="117"/>
      <c r="COJ78" s="117"/>
      <c r="COK78" s="117"/>
      <c r="COL78" s="117"/>
      <c r="COM78" s="117"/>
      <c r="CON78" s="117"/>
      <c r="COO78" s="117"/>
      <c r="COP78" s="117"/>
      <c r="COQ78" s="117"/>
      <c r="COR78" s="117"/>
      <c r="COS78" s="117"/>
      <c r="COT78" s="117"/>
      <c r="COU78" s="117"/>
      <c r="COV78" s="117"/>
      <c r="COW78" s="117"/>
      <c r="COX78" s="117"/>
      <c r="COY78" s="117"/>
      <c r="COZ78" s="117"/>
      <c r="CPA78" s="117"/>
      <c r="CPB78" s="117"/>
      <c r="CPC78" s="117"/>
      <c r="CPD78" s="117"/>
      <c r="CPE78" s="117"/>
      <c r="CPF78" s="117"/>
      <c r="CPG78" s="117"/>
      <c r="CPH78" s="117"/>
      <c r="CPI78" s="117"/>
      <c r="CPJ78" s="117"/>
      <c r="CPK78" s="117"/>
      <c r="CPL78" s="117"/>
      <c r="CPM78" s="117"/>
      <c r="CPN78" s="117"/>
      <c r="CPO78" s="117"/>
      <c r="CPP78" s="117"/>
      <c r="CPQ78" s="117"/>
      <c r="CPR78" s="117"/>
      <c r="CPS78" s="117"/>
      <c r="CPT78" s="117"/>
      <c r="CPU78" s="117"/>
      <c r="CPV78" s="117"/>
      <c r="CPW78" s="117"/>
      <c r="CPX78" s="117"/>
      <c r="CPY78" s="117"/>
      <c r="CPZ78" s="117"/>
      <c r="CQA78" s="117"/>
      <c r="CQB78" s="117"/>
      <c r="CQC78" s="117"/>
      <c r="CQD78" s="117"/>
      <c r="CQE78" s="117"/>
      <c r="CQF78" s="117"/>
      <c r="CQG78" s="117"/>
      <c r="CQH78" s="117"/>
      <c r="CQI78" s="117"/>
      <c r="CQJ78" s="117"/>
      <c r="CQK78" s="117"/>
      <c r="CQL78" s="117"/>
      <c r="CQM78" s="117"/>
      <c r="CQN78" s="117"/>
      <c r="CQO78" s="117"/>
      <c r="CQP78" s="117"/>
      <c r="CQQ78" s="117"/>
      <c r="CQR78" s="117"/>
      <c r="CQS78" s="117"/>
      <c r="CQT78" s="117"/>
      <c r="CQU78" s="117"/>
      <c r="CQV78" s="117"/>
      <c r="CQW78" s="117"/>
      <c r="CQX78" s="117"/>
      <c r="CQY78" s="117"/>
      <c r="CQZ78" s="117"/>
      <c r="CRA78" s="117"/>
      <c r="CRB78" s="117"/>
      <c r="CRC78" s="117"/>
      <c r="CRD78" s="117"/>
      <c r="CRE78" s="117"/>
      <c r="CRF78" s="117"/>
      <c r="CRG78" s="117"/>
      <c r="CRH78" s="117"/>
      <c r="CRI78" s="117"/>
      <c r="CRJ78" s="117"/>
      <c r="CRK78" s="117"/>
      <c r="CRL78" s="117"/>
      <c r="CRM78" s="117"/>
      <c r="CRN78" s="117"/>
      <c r="CRO78" s="117"/>
      <c r="CRP78" s="117"/>
      <c r="CRQ78" s="117"/>
      <c r="CRR78" s="117"/>
      <c r="CRS78" s="117"/>
      <c r="CRT78" s="117"/>
      <c r="CRU78" s="117"/>
      <c r="CRV78" s="117"/>
      <c r="CRW78" s="117"/>
      <c r="CRX78" s="117"/>
      <c r="CRY78" s="117"/>
      <c r="CRZ78" s="117"/>
      <c r="CSA78" s="117"/>
      <c r="CSB78" s="117"/>
      <c r="CSC78" s="117"/>
      <c r="CSD78" s="117"/>
      <c r="CSE78" s="117"/>
      <c r="CSF78" s="117"/>
      <c r="CSG78" s="117"/>
      <c r="CSH78" s="117"/>
      <c r="CSI78" s="117"/>
      <c r="CSJ78" s="117"/>
      <c r="CSK78" s="117"/>
      <c r="CSL78" s="117"/>
      <c r="CSM78" s="117"/>
      <c r="CSN78" s="117"/>
      <c r="CSO78" s="117"/>
      <c r="CSP78" s="117"/>
      <c r="CSQ78" s="117"/>
      <c r="CSR78" s="117"/>
      <c r="CSS78" s="117"/>
      <c r="CST78" s="117"/>
      <c r="CSU78" s="117"/>
      <c r="CSV78" s="117"/>
      <c r="CSW78" s="117"/>
      <c r="CSX78" s="117"/>
      <c r="CSY78" s="117"/>
      <c r="CSZ78" s="117"/>
      <c r="CTA78" s="117"/>
      <c r="CTB78" s="117"/>
      <c r="CTC78" s="117"/>
      <c r="CTD78" s="117"/>
      <c r="CTE78" s="117"/>
      <c r="CTF78" s="117"/>
      <c r="CTG78" s="117"/>
      <c r="CTH78" s="117"/>
      <c r="CTI78" s="117"/>
      <c r="CTJ78" s="117"/>
      <c r="CTK78" s="117"/>
      <c r="CTL78" s="117"/>
      <c r="CTM78" s="117"/>
      <c r="CTN78" s="117"/>
      <c r="CTO78" s="117"/>
      <c r="CTP78" s="117"/>
      <c r="CTQ78" s="117"/>
      <c r="CTR78" s="117"/>
      <c r="CTS78" s="117"/>
      <c r="CTT78" s="117"/>
      <c r="CTU78" s="117"/>
      <c r="CTV78" s="117"/>
      <c r="CTW78" s="117"/>
      <c r="CTX78" s="117"/>
      <c r="CTY78" s="117"/>
      <c r="CTZ78" s="117"/>
      <c r="CUA78" s="117"/>
      <c r="CUB78" s="117"/>
      <c r="CUC78" s="117"/>
      <c r="CUD78" s="117"/>
      <c r="CUE78" s="117"/>
      <c r="CUF78" s="117"/>
      <c r="CUG78" s="117"/>
      <c r="CUH78" s="117"/>
      <c r="CUI78" s="117"/>
      <c r="CUJ78" s="117"/>
      <c r="CUK78" s="117"/>
      <c r="CUL78" s="117"/>
      <c r="CUM78" s="117"/>
      <c r="CUN78" s="117"/>
      <c r="CUO78" s="117"/>
      <c r="CUP78" s="117"/>
      <c r="CUQ78" s="117"/>
      <c r="CUR78" s="117"/>
      <c r="CUS78" s="117"/>
      <c r="CUT78" s="117"/>
      <c r="CUU78" s="117"/>
      <c r="CUV78" s="117"/>
      <c r="CUW78" s="117"/>
      <c r="CUX78" s="117"/>
      <c r="CUY78" s="117"/>
      <c r="CUZ78" s="117"/>
      <c r="CVA78" s="117"/>
      <c r="CVB78" s="117"/>
      <c r="CVC78" s="117"/>
      <c r="CVD78" s="117"/>
      <c r="CVE78" s="117"/>
      <c r="CVF78" s="117"/>
      <c r="CVG78" s="117"/>
      <c r="CVH78" s="117"/>
      <c r="CVI78" s="117"/>
      <c r="CVJ78" s="117"/>
      <c r="CVK78" s="117"/>
      <c r="CVL78" s="117"/>
      <c r="CVM78" s="117"/>
      <c r="CVN78" s="117"/>
      <c r="CVO78" s="117"/>
      <c r="CVP78" s="117"/>
      <c r="CVQ78" s="117"/>
      <c r="CVR78" s="117"/>
      <c r="CVS78" s="117"/>
      <c r="CVT78" s="117"/>
      <c r="CVU78" s="117"/>
      <c r="CVV78" s="117"/>
      <c r="CVW78" s="117"/>
      <c r="CVX78" s="117"/>
      <c r="CVY78" s="117"/>
      <c r="CVZ78" s="117"/>
      <c r="CWA78" s="117"/>
      <c r="CWB78" s="117"/>
      <c r="CWC78" s="117"/>
      <c r="CWD78" s="117"/>
      <c r="CWE78" s="117"/>
      <c r="CWF78" s="117"/>
      <c r="CWG78" s="117"/>
      <c r="CWH78" s="117"/>
      <c r="CWI78" s="117"/>
      <c r="CWJ78" s="117"/>
      <c r="CWK78" s="117"/>
      <c r="CWL78" s="117"/>
      <c r="CWM78" s="117"/>
      <c r="CWN78" s="117"/>
      <c r="CWO78" s="117"/>
      <c r="CWP78" s="117"/>
      <c r="CWQ78" s="117"/>
      <c r="CWR78" s="117"/>
      <c r="CWS78" s="117"/>
      <c r="CWT78" s="117"/>
      <c r="CWU78" s="117"/>
      <c r="CWV78" s="117"/>
      <c r="CWW78" s="117"/>
      <c r="CWX78" s="117"/>
      <c r="CWY78" s="117"/>
      <c r="CWZ78" s="117"/>
      <c r="CXA78" s="117"/>
      <c r="CXB78" s="117"/>
      <c r="CXC78" s="117"/>
      <c r="CXD78" s="117"/>
      <c r="CXE78" s="117"/>
      <c r="CXF78" s="117"/>
      <c r="CXG78" s="117"/>
      <c r="CXH78" s="117"/>
      <c r="CXI78" s="117"/>
      <c r="CXJ78" s="117"/>
      <c r="CXK78" s="117"/>
      <c r="CXL78" s="117"/>
      <c r="CXM78" s="117"/>
      <c r="CXN78" s="117"/>
      <c r="CXO78" s="117"/>
      <c r="CXP78" s="117"/>
      <c r="CXQ78" s="117"/>
      <c r="CXR78" s="117"/>
      <c r="CXS78" s="117"/>
      <c r="CXT78" s="117"/>
      <c r="CXU78" s="117"/>
      <c r="CXV78" s="117"/>
      <c r="CXW78" s="117"/>
      <c r="CXX78" s="117"/>
      <c r="CXY78" s="117"/>
      <c r="CXZ78" s="117"/>
      <c r="CYA78" s="117"/>
      <c r="CYB78" s="117"/>
      <c r="CYC78" s="117"/>
      <c r="CYD78" s="117"/>
      <c r="CYE78" s="117"/>
      <c r="CYF78" s="117"/>
      <c r="CYG78" s="117"/>
      <c r="CYH78" s="117"/>
      <c r="CYI78" s="117"/>
      <c r="CYJ78" s="117"/>
      <c r="CYK78" s="117"/>
      <c r="CYL78" s="117"/>
      <c r="CYM78" s="117"/>
      <c r="CYN78" s="117"/>
      <c r="CYO78" s="117"/>
      <c r="CYP78" s="117"/>
      <c r="CYQ78" s="117"/>
      <c r="CYR78" s="117"/>
      <c r="CYS78" s="117"/>
      <c r="CYT78" s="117"/>
      <c r="CYU78" s="117"/>
      <c r="CYV78" s="117"/>
      <c r="CYW78" s="117"/>
      <c r="CYX78" s="117"/>
      <c r="CYY78" s="117"/>
      <c r="CYZ78" s="117"/>
      <c r="CZA78" s="117"/>
      <c r="CZB78" s="117"/>
      <c r="CZC78" s="117"/>
      <c r="CZD78" s="117"/>
      <c r="CZE78" s="117"/>
      <c r="CZF78" s="117"/>
      <c r="CZG78" s="117"/>
      <c r="CZH78" s="117"/>
      <c r="CZI78" s="117"/>
      <c r="CZJ78" s="117"/>
      <c r="CZK78" s="117"/>
      <c r="CZL78" s="117"/>
      <c r="CZM78" s="117"/>
      <c r="CZN78" s="117"/>
      <c r="CZO78" s="117"/>
      <c r="CZP78" s="117"/>
      <c r="CZQ78" s="117"/>
      <c r="CZR78" s="117"/>
      <c r="CZS78" s="117"/>
      <c r="CZT78" s="117"/>
      <c r="CZU78" s="117"/>
      <c r="CZV78" s="117"/>
      <c r="CZW78" s="117"/>
      <c r="CZX78" s="117"/>
      <c r="CZY78" s="117"/>
      <c r="CZZ78" s="117"/>
      <c r="DAA78" s="117"/>
      <c r="DAB78" s="117"/>
      <c r="DAC78" s="117"/>
      <c r="DAD78" s="117"/>
      <c r="DAE78" s="117"/>
      <c r="DAF78" s="117"/>
      <c r="DAG78" s="117"/>
      <c r="DAH78" s="117"/>
      <c r="DAI78" s="117"/>
      <c r="DAJ78" s="117"/>
      <c r="DAK78" s="117"/>
      <c r="DAL78" s="117"/>
      <c r="DAM78" s="117"/>
      <c r="DAN78" s="117"/>
      <c r="DAO78" s="117"/>
      <c r="DAP78" s="117"/>
      <c r="DAQ78" s="117"/>
      <c r="DAR78" s="117"/>
      <c r="DAS78" s="117"/>
      <c r="DAT78" s="117"/>
      <c r="DAU78" s="117"/>
      <c r="DAV78" s="117"/>
      <c r="DAW78" s="117"/>
      <c r="DAX78" s="117"/>
      <c r="DAY78" s="117"/>
      <c r="DAZ78" s="117"/>
      <c r="DBA78" s="117"/>
      <c r="DBB78" s="117"/>
      <c r="DBC78" s="117"/>
      <c r="DBD78" s="117"/>
      <c r="DBE78" s="117"/>
      <c r="DBF78" s="117"/>
      <c r="DBG78" s="117"/>
      <c r="DBH78" s="117"/>
      <c r="DBI78" s="117"/>
      <c r="DBJ78" s="117"/>
      <c r="DBK78" s="117"/>
      <c r="DBL78" s="117"/>
      <c r="DBM78" s="117"/>
      <c r="DBN78" s="117"/>
      <c r="DBO78" s="117"/>
      <c r="DBP78" s="117"/>
      <c r="DBQ78" s="117"/>
      <c r="DBR78" s="117"/>
      <c r="DBS78" s="117"/>
      <c r="DBT78" s="117"/>
      <c r="DBU78" s="117"/>
      <c r="DBV78" s="117"/>
      <c r="DBW78" s="117"/>
      <c r="DBX78" s="117"/>
      <c r="DBY78" s="117"/>
      <c r="DBZ78" s="117"/>
      <c r="DCA78" s="117"/>
      <c r="DCB78" s="117"/>
      <c r="DCC78" s="117"/>
      <c r="DCD78" s="117"/>
      <c r="DCE78" s="117"/>
      <c r="DCF78" s="117"/>
      <c r="DCG78" s="117"/>
      <c r="DCH78" s="117"/>
      <c r="DCI78" s="117"/>
      <c r="DCJ78" s="117"/>
      <c r="DCK78" s="117"/>
      <c r="DCL78" s="117"/>
      <c r="DCM78" s="117"/>
      <c r="DCN78" s="117"/>
      <c r="DCO78" s="117"/>
      <c r="DCP78" s="117"/>
      <c r="DCQ78" s="117"/>
      <c r="DCR78" s="117"/>
      <c r="DCS78" s="117"/>
      <c r="DCT78" s="117"/>
      <c r="DCU78" s="117"/>
      <c r="DCV78" s="117"/>
      <c r="DCW78" s="117"/>
      <c r="DCX78" s="117"/>
      <c r="DCY78" s="117"/>
      <c r="DCZ78" s="117"/>
      <c r="DDA78" s="117"/>
      <c r="DDB78" s="117"/>
      <c r="DDC78" s="117"/>
      <c r="DDD78" s="117"/>
      <c r="DDE78" s="117"/>
      <c r="DDF78" s="117"/>
      <c r="DDG78" s="117"/>
      <c r="DDH78" s="117"/>
      <c r="DDI78" s="117"/>
      <c r="DDJ78" s="117"/>
      <c r="DDK78" s="117"/>
      <c r="DDL78" s="117"/>
      <c r="DDM78" s="117"/>
      <c r="DDN78" s="117"/>
      <c r="DDO78" s="117"/>
      <c r="DDP78" s="117"/>
      <c r="DDQ78" s="117"/>
      <c r="DDR78" s="117"/>
      <c r="DDS78" s="117"/>
      <c r="DDT78" s="117"/>
      <c r="DDU78" s="117"/>
      <c r="DDV78" s="117"/>
      <c r="DDW78" s="117"/>
      <c r="DDX78" s="117"/>
      <c r="DDY78" s="117"/>
      <c r="DDZ78" s="117"/>
      <c r="DEA78" s="117"/>
      <c r="DEB78" s="117"/>
      <c r="DEC78" s="117"/>
      <c r="DED78" s="117"/>
      <c r="DEE78" s="117"/>
      <c r="DEF78" s="117"/>
      <c r="DEG78" s="117"/>
      <c r="DEH78" s="117"/>
      <c r="DEI78" s="117"/>
      <c r="DEJ78" s="117"/>
      <c r="DEK78" s="117"/>
      <c r="DEL78" s="117"/>
      <c r="DEM78" s="117"/>
      <c r="DEN78" s="117"/>
      <c r="DEO78" s="117"/>
      <c r="DEP78" s="117"/>
      <c r="DEQ78" s="117"/>
      <c r="DER78" s="117"/>
      <c r="DES78" s="117"/>
      <c r="DET78" s="117"/>
      <c r="DEU78" s="117"/>
      <c r="DEV78" s="117"/>
      <c r="DEW78" s="117"/>
      <c r="DEX78" s="117"/>
      <c r="DEY78" s="117"/>
      <c r="DEZ78" s="117"/>
      <c r="DFA78" s="117"/>
      <c r="DFB78" s="117"/>
      <c r="DFC78" s="117"/>
      <c r="DFD78" s="117"/>
      <c r="DFE78" s="117"/>
      <c r="DFF78" s="117"/>
      <c r="DFG78" s="117"/>
      <c r="DFH78" s="117"/>
      <c r="DFI78" s="117"/>
      <c r="DFJ78" s="117"/>
      <c r="DFK78" s="117"/>
      <c r="DFL78" s="117"/>
      <c r="DFM78" s="117"/>
      <c r="DFN78" s="117"/>
      <c r="DFO78" s="117"/>
      <c r="DFP78" s="117"/>
      <c r="DFQ78" s="117"/>
      <c r="DFR78" s="117"/>
      <c r="DFS78" s="117"/>
      <c r="DFT78" s="117"/>
      <c r="DFU78" s="117"/>
      <c r="DFV78" s="117"/>
      <c r="DFW78" s="117"/>
      <c r="DFX78" s="117"/>
      <c r="DFY78" s="117"/>
      <c r="DFZ78" s="117"/>
      <c r="DGA78" s="117"/>
      <c r="DGB78" s="117"/>
      <c r="DGC78" s="117"/>
      <c r="DGD78" s="117"/>
      <c r="DGE78" s="117"/>
      <c r="DGF78" s="117"/>
      <c r="DGG78" s="117"/>
      <c r="DGH78" s="117"/>
      <c r="DGI78" s="117"/>
      <c r="DGJ78" s="117"/>
      <c r="DGK78" s="117"/>
      <c r="DGL78" s="117"/>
      <c r="DGM78" s="117"/>
      <c r="DGN78" s="117"/>
      <c r="DGO78" s="117"/>
      <c r="DGP78" s="117"/>
      <c r="DGQ78" s="117"/>
      <c r="DGR78" s="117"/>
      <c r="DGS78" s="117"/>
      <c r="DGT78" s="117"/>
      <c r="DGU78" s="117"/>
      <c r="DGV78" s="117"/>
      <c r="DGW78" s="117"/>
      <c r="DGX78" s="117"/>
      <c r="DGY78" s="117"/>
      <c r="DGZ78" s="117"/>
      <c r="DHA78" s="117"/>
      <c r="DHB78" s="117"/>
      <c r="DHC78" s="117"/>
      <c r="DHD78" s="117"/>
      <c r="DHE78" s="117"/>
      <c r="DHF78" s="117"/>
      <c r="DHG78" s="117"/>
      <c r="DHH78" s="117"/>
      <c r="DHI78" s="117"/>
      <c r="DHJ78" s="117"/>
      <c r="DHK78" s="117"/>
      <c r="DHL78" s="117"/>
      <c r="DHM78" s="117"/>
      <c r="DHN78" s="117"/>
      <c r="DHO78" s="117"/>
      <c r="DHP78" s="117"/>
      <c r="DHQ78" s="117"/>
      <c r="DHR78" s="117"/>
      <c r="DHS78" s="117"/>
      <c r="DHT78" s="117"/>
      <c r="DHU78" s="117"/>
      <c r="DHV78" s="117"/>
      <c r="DHW78" s="117"/>
      <c r="DHX78" s="117"/>
      <c r="DHY78" s="117"/>
      <c r="DHZ78" s="117"/>
      <c r="DIA78" s="117"/>
      <c r="DIB78" s="117"/>
      <c r="DIC78" s="117"/>
      <c r="DID78" s="117"/>
      <c r="DIE78" s="117"/>
      <c r="DIF78" s="117"/>
      <c r="DIG78" s="117"/>
      <c r="DIH78" s="117"/>
      <c r="DII78" s="117"/>
      <c r="DIJ78" s="117"/>
      <c r="DIK78" s="117"/>
      <c r="DIL78" s="117"/>
      <c r="DIM78" s="117"/>
      <c r="DIN78" s="117"/>
      <c r="DIO78" s="117"/>
      <c r="DIP78" s="117"/>
      <c r="DIQ78" s="117"/>
      <c r="DIR78" s="117"/>
      <c r="DIS78" s="117"/>
      <c r="DIT78" s="117"/>
      <c r="DIU78" s="117"/>
      <c r="DIV78" s="117"/>
      <c r="DIW78" s="117"/>
      <c r="DIX78" s="117"/>
      <c r="DIY78" s="117"/>
      <c r="DIZ78" s="117"/>
      <c r="DJA78" s="117"/>
      <c r="DJB78" s="117"/>
      <c r="DJC78" s="117"/>
      <c r="DJD78" s="117"/>
      <c r="DJE78" s="117"/>
      <c r="DJF78" s="117"/>
      <c r="DJG78" s="117"/>
      <c r="DJH78" s="117"/>
      <c r="DJI78" s="117"/>
      <c r="DJJ78" s="117"/>
      <c r="DJK78" s="117"/>
      <c r="DJL78" s="117"/>
      <c r="DJM78" s="117"/>
      <c r="DJN78" s="117"/>
      <c r="DJO78" s="117"/>
      <c r="DJP78" s="117"/>
      <c r="DJQ78" s="117"/>
      <c r="DJR78" s="117"/>
      <c r="DJS78" s="117"/>
      <c r="DJT78" s="117"/>
      <c r="DJU78" s="117"/>
      <c r="DJV78" s="117"/>
      <c r="DJW78" s="117"/>
      <c r="DJX78" s="117"/>
      <c r="DJY78" s="117"/>
      <c r="DJZ78" s="117"/>
      <c r="DKA78" s="117"/>
      <c r="DKB78" s="117"/>
      <c r="DKC78" s="117"/>
      <c r="DKD78" s="117"/>
      <c r="DKE78" s="117"/>
      <c r="DKF78" s="117"/>
      <c r="DKG78" s="117"/>
      <c r="DKH78" s="117"/>
      <c r="DKI78" s="117"/>
      <c r="DKJ78" s="117"/>
      <c r="DKK78" s="117"/>
      <c r="DKL78" s="117"/>
      <c r="DKM78" s="117"/>
      <c r="DKN78" s="117"/>
      <c r="DKO78" s="117"/>
      <c r="DKP78" s="117"/>
      <c r="DKQ78" s="117"/>
      <c r="DKR78" s="117"/>
      <c r="DKS78" s="117"/>
      <c r="DKT78" s="117"/>
      <c r="DKU78" s="117"/>
      <c r="DKV78" s="117"/>
      <c r="DKW78" s="117"/>
      <c r="DKX78" s="117"/>
      <c r="DKY78" s="117"/>
      <c r="DKZ78" s="117"/>
      <c r="DLA78" s="117"/>
      <c r="DLB78" s="117"/>
      <c r="DLC78" s="117"/>
      <c r="DLD78" s="117"/>
      <c r="DLE78" s="117"/>
      <c r="DLF78" s="117"/>
      <c r="DLG78" s="117"/>
      <c r="DLH78" s="117"/>
      <c r="DLI78" s="117"/>
      <c r="DLJ78" s="117"/>
      <c r="DLK78" s="117"/>
      <c r="DLL78" s="117"/>
      <c r="DLM78" s="117"/>
      <c r="DLN78" s="117"/>
      <c r="DLO78" s="117"/>
      <c r="DLP78" s="117"/>
      <c r="DLQ78" s="117"/>
      <c r="DLR78" s="117"/>
      <c r="DLS78" s="117"/>
      <c r="DLT78" s="117"/>
      <c r="DLU78" s="117"/>
      <c r="DLV78" s="117"/>
      <c r="DLW78" s="117"/>
      <c r="DLX78" s="117"/>
      <c r="DLY78" s="117"/>
      <c r="DLZ78" s="117"/>
      <c r="DMA78" s="117"/>
      <c r="DMB78" s="117"/>
      <c r="DMC78" s="117"/>
      <c r="DMD78" s="117"/>
      <c r="DME78" s="117"/>
      <c r="DMF78" s="117"/>
      <c r="DMG78" s="117"/>
      <c r="DMH78" s="117"/>
      <c r="DMI78" s="117"/>
      <c r="DMJ78" s="117"/>
      <c r="DMK78" s="117"/>
      <c r="DML78" s="117"/>
      <c r="DMM78" s="117"/>
      <c r="DMN78" s="117"/>
      <c r="DMO78" s="117"/>
      <c r="DMP78" s="117"/>
      <c r="DMQ78" s="117"/>
      <c r="DMR78" s="117"/>
      <c r="DMS78" s="117"/>
      <c r="DMT78" s="117"/>
      <c r="DMU78" s="117"/>
      <c r="DMV78" s="117"/>
      <c r="DMW78" s="117"/>
      <c r="DMX78" s="117"/>
      <c r="DMY78" s="117"/>
      <c r="DMZ78" s="117"/>
      <c r="DNA78" s="117"/>
      <c r="DNB78" s="117"/>
      <c r="DNC78" s="117"/>
      <c r="DND78" s="117"/>
      <c r="DNE78" s="117"/>
      <c r="DNF78" s="117"/>
      <c r="DNG78" s="117"/>
      <c r="DNH78" s="117"/>
      <c r="DNI78" s="117"/>
      <c r="DNJ78" s="117"/>
      <c r="DNK78" s="117"/>
      <c r="DNL78" s="117"/>
      <c r="DNM78" s="117"/>
      <c r="DNN78" s="117"/>
      <c r="DNO78" s="117"/>
      <c r="DNP78" s="117"/>
      <c r="DNQ78" s="117"/>
      <c r="DNR78" s="117"/>
      <c r="DNS78" s="117"/>
      <c r="DNT78" s="117"/>
      <c r="DNU78" s="117"/>
      <c r="DNV78" s="117"/>
      <c r="DNW78" s="117"/>
      <c r="DNX78" s="117"/>
      <c r="DNY78" s="117"/>
      <c r="DNZ78" s="117"/>
      <c r="DOA78" s="117"/>
      <c r="DOB78" s="117"/>
      <c r="DOC78" s="117"/>
      <c r="DOD78" s="117"/>
      <c r="DOE78" s="117"/>
      <c r="DOF78" s="117"/>
      <c r="DOG78" s="117"/>
      <c r="DOH78" s="117"/>
      <c r="DOI78" s="117"/>
      <c r="DOJ78" s="117"/>
      <c r="DOK78" s="117"/>
      <c r="DOL78" s="117"/>
      <c r="DOM78" s="117"/>
      <c r="DON78" s="117"/>
      <c r="DOO78" s="117"/>
      <c r="DOP78" s="117"/>
      <c r="DOQ78" s="117"/>
      <c r="DOR78" s="117"/>
      <c r="DOS78" s="117"/>
      <c r="DOT78" s="117"/>
      <c r="DOU78" s="117"/>
      <c r="DOV78" s="117"/>
      <c r="DOW78" s="117"/>
      <c r="DOX78" s="117"/>
      <c r="DOY78" s="117"/>
      <c r="DOZ78" s="117"/>
      <c r="DPA78" s="117"/>
      <c r="DPB78" s="117"/>
      <c r="DPC78" s="117"/>
      <c r="DPD78" s="117"/>
      <c r="DPE78" s="117"/>
      <c r="DPF78" s="117"/>
      <c r="DPG78" s="117"/>
      <c r="DPH78" s="117"/>
      <c r="DPI78" s="117"/>
      <c r="DPJ78" s="117"/>
      <c r="DPK78" s="117"/>
      <c r="DPL78" s="117"/>
      <c r="DPM78" s="117"/>
      <c r="DPN78" s="117"/>
      <c r="DPO78" s="117"/>
      <c r="DPP78" s="117"/>
      <c r="DPQ78" s="117"/>
      <c r="DPR78" s="117"/>
      <c r="DPS78" s="117"/>
      <c r="DPT78" s="117"/>
      <c r="DPU78" s="117"/>
      <c r="DPV78" s="117"/>
      <c r="DPW78" s="117"/>
      <c r="DPX78" s="117"/>
      <c r="DPY78" s="117"/>
      <c r="DPZ78" s="117"/>
      <c r="DQA78" s="117"/>
      <c r="DQB78" s="117"/>
      <c r="DQC78" s="117"/>
      <c r="DQD78" s="117"/>
      <c r="DQE78" s="117"/>
      <c r="DQF78" s="117"/>
      <c r="DQG78" s="117"/>
      <c r="DQH78" s="117"/>
      <c r="DQI78" s="117"/>
      <c r="DQJ78" s="117"/>
      <c r="DQK78" s="117"/>
      <c r="DQL78" s="117"/>
      <c r="DQM78" s="117"/>
      <c r="DQN78" s="117"/>
      <c r="DQO78" s="117"/>
      <c r="DQP78" s="117"/>
      <c r="DQQ78" s="117"/>
      <c r="DQR78" s="117"/>
      <c r="DQS78" s="117"/>
      <c r="DQT78" s="117"/>
      <c r="DQU78" s="117"/>
      <c r="DQV78" s="117"/>
      <c r="DQW78" s="117"/>
      <c r="DQX78" s="117"/>
      <c r="DQY78" s="117"/>
      <c r="DQZ78" s="117"/>
      <c r="DRA78" s="117"/>
      <c r="DRB78" s="117"/>
      <c r="DRC78" s="117"/>
      <c r="DRD78" s="117"/>
      <c r="DRE78" s="117"/>
      <c r="DRF78" s="117"/>
      <c r="DRG78" s="117"/>
      <c r="DRH78" s="117"/>
      <c r="DRI78" s="117"/>
      <c r="DRJ78" s="117"/>
      <c r="DRK78" s="117"/>
      <c r="DRL78" s="117"/>
      <c r="DRM78" s="117"/>
      <c r="DRN78" s="117"/>
      <c r="DRO78" s="117"/>
      <c r="DRP78" s="117"/>
      <c r="DRQ78" s="117"/>
      <c r="DRR78" s="117"/>
      <c r="DRS78" s="117"/>
      <c r="DRT78" s="117"/>
      <c r="DRU78" s="117"/>
      <c r="DRV78" s="117"/>
      <c r="DRW78" s="117"/>
      <c r="DRX78" s="117"/>
      <c r="DRY78" s="117"/>
      <c r="DRZ78" s="117"/>
      <c r="DSA78" s="117"/>
      <c r="DSB78" s="117"/>
      <c r="DSC78" s="117"/>
      <c r="DSD78" s="117"/>
      <c r="DSE78" s="117"/>
      <c r="DSF78" s="117"/>
      <c r="DSG78" s="117"/>
      <c r="DSH78" s="117"/>
      <c r="DSI78" s="117"/>
      <c r="DSJ78" s="117"/>
      <c r="DSK78" s="117"/>
      <c r="DSL78" s="117"/>
      <c r="DSM78" s="117"/>
      <c r="DSN78" s="117"/>
      <c r="DSO78" s="117"/>
      <c r="DSP78" s="117"/>
      <c r="DSQ78" s="117"/>
      <c r="DSR78" s="117"/>
      <c r="DSS78" s="117"/>
      <c r="DST78" s="117"/>
      <c r="DSU78" s="117"/>
      <c r="DSV78" s="117"/>
      <c r="DSW78" s="117"/>
      <c r="DSX78" s="117"/>
      <c r="DSY78" s="117"/>
      <c r="DSZ78" s="117"/>
      <c r="DTA78" s="117"/>
      <c r="DTB78" s="117"/>
      <c r="DTC78" s="117"/>
      <c r="DTD78" s="117"/>
      <c r="DTE78" s="117"/>
      <c r="DTF78" s="117"/>
      <c r="DTG78" s="117"/>
      <c r="DTH78" s="117"/>
      <c r="DTI78" s="117"/>
      <c r="DTJ78" s="117"/>
      <c r="DTK78" s="117"/>
      <c r="DTL78" s="117"/>
      <c r="DTM78" s="117"/>
      <c r="DTN78" s="117"/>
      <c r="DTO78" s="117"/>
      <c r="DTP78" s="117"/>
      <c r="DTQ78" s="117"/>
      <c r="DTR78" s="117"/>
      <c r="DTS78" s="117"/>
      <c r="DTT78" s="117"/>
      <c r="DTU78" s="117"/>
      <c r="DTV78" s="117"/>
      <c r="DTW78" s="117"/>
      <c r="DTX78" s="117"/>
      <c r="DTY78" s="117"/>
      <c r="DTZ78" s="117"/>
      <c r="DUA78" s="117"/>
      <c r="DUB78" s="117"/>
      <c r="DUC78" s="117"/>
      <c r="DUD78" s="117"/>
      <c r="DUE78" s="117"/>
      <c r="DUF78" s="117"/>
      <c r="DUG78" s="117"/>
      <c r="DUH78" s="117"/>
      <c r="DUI78" s="117"/>
      <c r="DUJ78" s="117"/>
      <c r="DUK78" s="117"/>
      <c r="DUL78" s="117"/>
      <c r="DUM78" s="117"/>
      <c r="DUN78" s="117"/>
      <c r="DUO78" s="117"/>
      <c r="DUP78" s="117"/>
      <c r="DUQ78" s="117"/>
      <c r="DUR78" s="117"/>
      <c r="DUS78" s="117"/>
      <c r="DUT78" s="117"/>
      <c r="DUU78" s="117"/>
      <c r="DUV78" s="117"/>
      <c r="DUW78" s="117"/>
      <c r="DUX78" s="117"/>
      <c r="DUY78" s="117"/>
      <c r="DUZ78" s="117"/>
      <c r="DVA78" s="117"/>
      <c r="DVB78" s="117"/>
      <c r="DVC78" s="117"/>
      <c r="DVD78" s="117"/>
      <c r="DVE78" s="117"/>
      <c r="DVF78" s="117"/>
      <c r="DVG78" s="117"/>
      <c r="DVH78" s="117"/>
      <c r="DVI78" s="117"/>
      <c r="DVJ78" s="117"/>
      <c r="DVK78" s="117"/>
      <c r="DVL78" s="117"/>
      <c r="DVM78" s="117"/>
      <c r="DVN78" s="117"/>
      <c r="DVO78" s="117"/>
      <c r="DVP78" s="117"/>
      <c r="DVQ78" s="117"/>
      <c r="DVR78" s="117"/>
      <c r="DVS78" s="117"/>
      <c r="DVT78" s="117"/>
      <c r="DVU78" s="117"/>
      <c r="DVV78" s="117"/>
      <c r="DVW78" s="117"/>
      <c r="DVX78" s="117"/>
      <c r="DVY78" s="117"/>
      <c r="DVZ78" s="117"/>
      <c r="DWA78" s="117"/>
      <c r="DWB78" s="117"/>
      <c r="DWC78" s="117"/>
      <c r="DWD78" s="117"/>
      <c r="DWE78" s="117"/>
      <c r="DWF78" s="117"/>
      <c r="DWG78" s="117"/>
      <c r="DWH78" s="117"/>
      <c r="DWI78" s="117"/>
      <c r="DWJ78" s="117"/>
      <c r="DWK78" s="117"/>
      <c r="DWL78" s="117"/>
      <c r="DWM78" s="117"/>
      <c r="DWN78" s="117"/>
      <c r="DWO78" s="117"/>
      <c r="DWP78" s="117"/>
      <c r="DWQ78" s="117"/>
      <c r="DWR78" s="117"/>
      <c r="DWS78" s="117"/>
      <c r="DWT78" s="117"/>
      <c r="DWU78" s="117"/>
      <c r="DWV78" s="117"/>
      <c r="DWW78" s="117"/>
      <c r="DWX78" s="117"/>
      <c r="DWY78" s="117"/>
      <c r="DWZ78" s="117"/>
      <c r="DXA78" s="117"/>
      <c r="DXB78" s="117"/>
      <c r="DXC78" s="117"/>
      <c r="DXD78" s="117"/>
      <c r="DXE78" s="117"/>
      <c r="DXF78" s="117"/>
      <c r="DXG78" s="117"/>
      <c r="DXH78" s="117"/>
      <c r="DXI78" s="117"/>
      <c r="DXJ78" s="117"/>
      <c r="DXK78" s="117"/>
      <c r="DXL78" s="117"/>
      <c r="DXM78" s="117"/>
      <c r="DXN78" s="117"/>
      <c r="DXO78" s="117"/>
      <c r="DXP78" s="117"/>
      <c r="DXQ78" s="117"/>
      <c r="DXR78" s="117"/>
      <c r="DXS78" s="117"/>
      <c r="DXT78" s="117"/>
      <c r="DXU78" s="117"/>
      <c r="DXV78" s="117"/>
      <c r="DXW78" s="117"/>
      <c r="DXX78" s="117"/>
      <c r="DXY78" s="117"/>
      <c r="DXZ78" s="117"/>
      <c r="DYA78" s="117"/>
      <c r="DYB78" s="117"/>
      <c r="DYC78" s="117"/>
      <c r="DYD78" s="117"/>
      <c r="DYE78" s="117"/>
      <c r="DYF78" s="117"/>
      <c r="DYG78" s="117"/>
      <c r="DYH78" s="117"/>
      <c r="DYI78" s="117"/>
      <c r="DYJ78" s="117"/>
      <c r="DYK78" s="117"/>
      <c r="DYL78" s="117"/>
      <c r="DYM78" s="117"/>
      <c r="DYN78" s="117"/>
      <c r="DYO78" s="117"/>
      <c r="DYP78" s="117"/>
      <c r="DYQ78" s="117"/>
      <c r="DYR78" s="117"/>
      <c r="DYS78" s="117"/>
      <c r="DYT78" s="117"/>
      <c r="DYU78" s="117"/>
      <c r="DYV78" s="117"/>
      <c r="DYW78" s="117"/>
      <c r="DYX78" s="117"/>
      <c r="DYY78" s="117"/>
      <c r="DYZ78" s="117"/>
      <c r="DZA78" s="117"/>
      <c r="DZB78" s="117"/>
      <c r="DZC78" s="117"/>
      <c r="DZD78" s="117"/>
      <c r="DZE78" s="117"/>
      <c r="DZF78" s="117"/>
      <c r="DZG78" s="117"/>
      <c r="DZH78" s="117"/>
      <c r="DZI78" s="117"/>
      <c r="DZJ78" s="117"/>
      <c r="DZK78" s="117"/>
      <c r="DZL78" s="117"/>
      <c r="DZM78" s="117"/>
      <c r="DZN78" s="117"/>
      <c r="DZO78" s="117"/>
      <c r="DZP78" s="117"/>
      <c r="DZQ78" s="117"/>
      <c r="DZR78" s="117"/>
      <c r="DZS78" s="117"/>
      <c r="DZT78" s="117"/>
      <c r="DZU78" s="117"/>
      <c r="DZV78" s="117"/>
      <c r="DZW78" s="117"/>
      <c r="DZX78" s="117"/>
      <c r="DZY78" s="117"/>
      <c r="DZZ78" s="117"/>
      <c r="EAA78" s="117"/>
      <c r="EAB78" s="117"/>
      <c r="EAC78" s="117"/>
      <c r="EAD78" s="117"/>
      <c r="EAE78" s="117"/>
      <c r="EAF78" s="117"/>
      <c r="EAG78" s="117"/>
      <c r="EAH78" s="117"/>
      <c r="EAI78" s="117"/>
      <c r="EAJ78" s="117"/>
      <c r="EAK78" s="117"/>
      <c r="EAL78" s="117"/>
      <c r="EAM78" s="117"/>
      <c r="EAN78" s="117"/>
      <c r="EAO78" s="117"/>
      <c r="EAP78" s="117"/>
      <c r="EAQ78" s="117"/>
      <c r="EAR78" s="117"/>
      <c r="EAS78" s="117"/>
      <c r="EAT78" s="117"/>
      <c r="EAU78" s="117"/>
      <c r="EAV78" s="117"/>
      <c r="EAW78" s="117"/>
      <c r="EAX78" s="117"/>
      <c r="EAY78" s="117"/>
      <c r="EAZ78" s="117"/>
      <c r="EBA78" s="117"/>
      <c r="EBB78" s="117"/>
      <c r="EBC78" s="117"/>
      <c r="EBD78" s="117"/>
      <c r="EBE78" s="117"/>
      <c r="EBF78" s="117"/>
      <c r="EBG78" s="117"/>
      <c r="EBH78" s="117"/>
      <c r="EBI78" s="117"/>
      <c r="EBJ78" s="117"/>
      <c r="EBK78" s="117"/>
      <c r="EBL78" s="117"/>
      <c r="EBM78" s="117"/>
      <c r="EBN78" s="117"/>
      <c r="EBO78" s="117"/>
      <c r="EBP78" s="117"/>
      <c r="EBQ78" s="117"/>
      <c r="EBR78" s="117"/>
      <c r="EBS78" s="117"/>
      <c r="EBT78" s="117"/>
      <c r="EBU78" s="117"/>
      <c r="EBV78" s="117"/>
      <c r="EBW78" s="117"/>
      <c r="EBX78" s="117"/>
      <c r="EBY78" s="117"/>
      <c r="EBZ78" s="117"/>
      <c r="ECA78" s="117"/>
      <c r="ECB78" s="117"/>
      <c r="ECC78" s="117"/>
      <c r="ECD78" s="117"/>
      <c r="ECE78" s="117"/>
      <c r="ECF78" s="117"/>
      <c r="ECG78" s="117"/>
      <c r="ECH78" s="117"/>
      <c r="ECI78" s="117"/>
      <c r="ECJ78" s="117"/>
      <c r="ECK78" s="117"/>
      <c r="ECL78" s="117"/>
      <c r="ECM78" s="117"/>
      <c r="ECN78" s="117"/>
      <c r="ECO78" s="117"/>
      <c r="ECP78" s="117"/>
      <c r="ECQ78" s="117"/>
      <c r="ECR78" s="117"/>
      <c r="ECS78" s="117"/>
      <c r="ECT78" s="117"/>
      <c r="ECU78" s="117"/>
      <c r="ECV78" s="117"/>
      <c r="ECW78" s="117"/>
      <c r="ECX78" s="117"/>
      <c r="ECY78" s="117"/>
      <c r="ECZ78" s="117"/>
      <c r="EDA78" s="117"/>
      <c r="EDB78" s="117"/>
      <c r="EDC78" s="117"/>
      <c r="EDD78" s="117"/>
      <c r="EDE78" s="117"/>
      <c r="EDF78" s="117"/>
      <c r="EDG78" s="117"/>
      <c r="EDH78" s="117"/>
      <c r="EDI78" s="117"/>
      <c r="EDJ78" s="117"/>
      <c r="EDK78" s="117"/>
      <c r="EDL78" s="117"/>
      <c r="EDM78" s="117"/>
      <c r="EDN78" s="117"/>
      <c r="EDO78" s="117"/>
      <c r="EDP78" s="117"/>
      <c r="EDQ78" s="117"/>
      <c r="EDR78" s="117"/>
      <c r="EDS78" s="117"/>
      <c r="EDT78" s="117"/>
      <c r="EDU78" s="117"/>
      <c r="EDV78" s="117"/>
      <c r="EDW78" s="117"/>
      <c r="EDX78" s="117"/>
      <c r="EDY78" s="117"/>
      <c r="EDZ78" s="117"/>
      <c r="EEA78" s="117"/>
      <c r="EEB78" s="117"/>
      <c r="EEC78" s="117"/>
      <c r="EED78" s="117"/>
      <c r="EEE78" s="117"/>
      <c r="EEF78" s="117"/>
      <c r="EEG78" s="117"/>
      <c r="EEH78" s="117"/>
      <c r="EEI78" s="117"/>
      <c r="EEJ78" s="117"/>
      <c r="EEK78" s="117"/>
      <c r="EEL78" s="117"/>
      <c r="EEM78" s="117"/>
      <c r="EEN78" s="117"/>
      <c r="EEO78" s="117"/>
      <c r="EEP78" s="117"/>
      <c r="EEQ78" s="117"/>
      <c r="EER78" s="117"/>
      <c r="EES78" s="117"/>
      <c r="EET78" s="117"/>
      <c r="EEU78" s="117"/>
      <c r="EEV78" s="117"/>
      <c r="EEW78" s="117"/>
      <c r="EEX78" s="117"/>
      <c r="EEY78" s="117"/>
      <c r="EEZ78" s="117"/>
      <c r="EFA78" s="117"/>
      <c r="EFB78" s="117"/>
      <c r="EFC78" s="117"/>
      <c r="EFD78" s="117"/>
      <c r="EFE78" s="117"/>
      <c r="EFF78" s="117"/>
      <c r="EFG78" s="117"/>
      <c r="EFH78" s="117"/>
      <c r="EFI78" s="117"/>
      <c r="EFJ78" s="117"/>
      <c r="EFK78" s="117"/>
      <c r="EFL78" s="117"/>
      <c r="EFM78" s="117"/>
      <c r="EFN78" s="117"/>
      <c r="EFO78" s="117"/>
      <c r="EFP78" s="117"/>
      <c r="EFQ78" s="117"/>
      <c r="EFR78" s="117"/>
      <c r="EFS78" s="117"/>
      <c r="EFT78" s="117"/>
      <c r="EFU78" s="117"/>
      <c r="EFV78" s="117"/>
      <c r="EFW78" s="117"/>
      <c r="EFX78" s="117"/>
      <c r="EFY78" s="117"/>
      <c r="EFZ78" s="117"/>
      <c r="EGA78" s="117"/>
      <c r="EGB78" s="117"/>
      <c r="EGC78" s="117"/>
      <c r="EGD78" s="117"/>
      <c r="EGE78" s="117"/>
      <c r="EGF78" s="117"/>
      <c r="EGG78" s="117"/>
      <c r="EGH78" s="117"/>
      <c r="EGI78" s="117"/>
      <c r="EGJ78" s="117"/>
      <c r="EGK78" s="117"/>
      <c r="EGL78" s="117"/>
      <c r="EGM78" s="117"/>
      <c r="EGN78" s="117"/>
      <c r="EGO78" s="117"/>
      <c r="EGP78" s="117"/>
      <c r="EGQ78" s="117"/>
      <c r="EGR78" s="117"/>
      <c r="EGS78" s="117"/>
      <c r="EGT78" s="117"/>
      <c r="EGU78" s="117"/>
      <c r="EGV78" s="117"/>
      <c r="EGW78" s="117"/>
      <c r="EGX78" s="117"/>
      <c r="EGY78" s="117"/>
      <c r="EGZ78" s="117"/>
      <c r="EHA78" s="117"/>
      <c r="EHB78" s="117"/>
      <c r="EHC78" s="117"/>
      <c r="EHD78" s="117"/>
      <c r="EHE78" s="117"/>
      <c r="EHF78" s="117"/>
      <c r="EHG78" s="117"/>
      <c r="EHH78" s="117"/>
      <c r="EHI78" s="117"/>
      <c r="EHJ78" s="117"/>
      <c r="EHK78" s="117"/>
      <c r="EHL78" s="117"/>
      <c r="EHM78" s="117"/>
      <c r="EHN78" s="117"/>
      <c r="EHO78" s="117"/>
      <c r="EHP78" s="117"/>
      <c r="EHQ78" s="117"/>
      <c r="EHR78" s="117"/>
      <c r="EHS78" s="117"/>
      <c r="EHT78" s="117"/>
      <c r="EHU78" s="117"/>
      <c r="EHV78" s="117"/>
      <c r="EHW78" s="117"/>
      <c r="EHX78" s="117"/>
      <c r="EHY78" s="117"/>
      <c r="EHZ78" s="117"/>
      <c r="EIA78" s="117"/>
      <c r="EIB78" s="117"/>
      <c r="EIC78" s="117"/>
      <c r="EID78" s="117"/>
      <c r="EIE78" s="117"/>
      <c r="EIF78" s="117"/>
      <c r="EIG78" s="117"/>
      <c r="EIH78" s="117"/>
      <c r="EII78" s="117"/>
      <c r="EIJ78" s="117"/>
      <c r="EIK78" s="117"/>
      <c r="EIL78" s="117"/>
      <c r="EIM78" s="117"/>
      <c r="EIN78" s="117"/>
      <c r="EIO78" s="117"/>
      <c r="EIP78" s="117"/>
      <c r="EIQ78" s="117"/>
      <c r="EIR78" s="117"/>
      <c r="EIS78" s="117"/>
      <c r="EIT78" s="117"/>
      <c r="EIU78" s="117"/>
      <c r="EIV78" s="117"/>
      <c r="EIW78" s="117"/>
      <c r="EIX78" s="117"/>
      <c r="EIY78" s="117"/>
      <c r="EIZ78" s="117"/>
      <c r="EJA78" s="117"/>
      <c r="EJB78" s="117"/>
      <c r="EJC78" s="117"/>
      <c r="EJD78" s="117"/>
      <c r="EJE78" s="117"/>
      <c r="EJF78" s="117"/>
      <c r="EJG78" s="117"/>
      <c r="EJH78" s="117"/>
      <c r="EJI78" s="117"/>
      <c r="EJJ78" s="117"/>
      <c r="EJK78" s="117"/>
      <c r="EJL78" s="117"/>
      <c r="EJM78" s="117"/>
      <c r="EJN78" s="117"/>
      <c r="EJO78" s="117"/>
      <c r="EJP78" s="117"/>
      <c r="EJQ78" s="117"/>
      <c r="EJR78" s="117"/>
      <c r="EJS78" s="117"/>
      <c r="EJT78" s="117"/>
      <c r="EJU78" s="117"/>
      <c r="EJV78" s="117"/>
      <c r="EJW78" s="117"/>
      <c r="EJX78" s="117"/>
      <c r="EJY78" s="117"/>
      <c r="EJZ78" s="117"/>
      <c r="EKA78" s="117"/>
      <c r="EKB78" s="117"/>
      <c r="EKC78" s="117"/>
      <c r="EKD78" s="117"/>
      <c r="EKE78" s="117"/>
      <c r="EKF78" s="117"/>
      <c r="EKG78" s="117"/>
      <c r="EKH78" s="117"/>
      <c r="EKI78" s="117"/>
      <c r="EKJ78" s="117"/>
      <c r="EKK78" s="117"/>
      <c r="EKL78" s="117"/>
      <c r="EKM78" s="117"/>
      <c r="EKN78" s="117"/>
      <c r="EKO78" s="117"/>
      <c r="EKP78" s="117"/>
      <c r="EKQ78" s="117"/>
      <c r="EKR78" s="117"/>
      <c r="EKS78" s="117"/>
      <c r="EKT78" s="117"/>
      <c r="EKU78" s="117"/>
      <c r="EKV78" s="117"/>
      <c r="EKW78" s="117"/>
      <c r="EKX78" s="117"/>
      <c r="EKY78" s="117"/>
      <c r="EKZ78" s="117"/>
      <c r="ELA78" s="117"/>
      <c r="ELB78" s="117"/>
      <c r="ELC78" s="117"/>
      <c r="ELD78" s="117"/>
      <c r="ELE78" s="117"/>
      <c r="ELF78" s="117"/>
      <c r="ELG78" s="117"/>
      <c r="ELH78" s="117"/>
      <c r="ELI78" s="117"/>
      <c r="ELJ78" s="117"/>
      <c r="ELK78" s="117"/>
      <c r="ELL78" s="117"/>
      <c r="ELM78" s="117"/>
      <c r="ELN78" s="117"/>
      <c r="ELO78" s="117"/>
      <c r="ELP78" s="117"/>
      <c r="ELQ78" s="117"/>
      <c r="ELR78" s="117"/>
      <c r="ELS78" s="117"/>
      <c r="ELT78" s="117"/>
      <c r="ELU78" s="117"/>
      <c r="ELV78" s="117"/>
      <c r="ELW78" s="117"/>
      <c r="ELX78" s="117"/>
      <c r="ELY78" s="117"/>
      <c r="ELZ78" s="117"/>
      <c r="EMA78" s="117"/>
      <c r="EMB78" s="117"/>
      <c r="EMC78" s="117"/>
      <c r="EMD78" s="117"/>
      <c r="EME78" s="117"/>
      <c r="EMF78" s="117"/>
      <c r="EMG78" s="117"/>
      <c r="EMH78" s="117"/>
      <c r="EMI78" s="117"/>
      <c r="EMJ78" s="117"/>
      <c r="EMK78" s="117"/>
      <c r="EML78" s="117"/>
      <c r="EMM78" s="117"/>
      <c r="EMN78" s="117"/>
      <c r="EMO78" s="117"/>
      <c r="EMP78" s="117"/>
      <c r="EMQ78" s="117"/>
      <c r="EMR78" s="117"/>
      <c r="EMS78" s="117"/>
      <c r="EMT78" s="117"/>
      <c r="EMU78" s="117"/>
      <c r="EMV78" s="117"/>
      <c r="EMW78" s="117"/>
      <c r="EMX78" s="117"/>
      <c r="EMY78" s="117"/>
      <c r="EMZ78" s="117"/>
      <c r="ENA78" s="117"/>
      <c r="ENB78" s="117"/>
      <c r="ENC78" s="117"/>
      <c r="END78" s="117"/>
      <c r="ENE78" s="117"/>
      <c r="ENF78" s="117"/>
      <c r="ENG78" s="117"/>
      <c r="ENH78" s="117"/>
      <c r="ENI78" s="117"/>
      <c r="ENJ78" s="117"/>
      <c r="ENK78" s="117"/>
      <c r="ENL78" s="117"/>
      <c r="ENM78" s="117"/>
      <c r="ENN78" s="117"/>
      <c r="ENO78" s="117"/>
      <c r="ENP78" s="117"/>
      <c r="ENQ78" s="117"/>
      <c r="ENR78" s="117"/>
      <c r="ENS78" s="117"/>
      <c r="ENT78" s="117"/>
      <c r="ENU78" s="117"/>
      <c r="ENV78" s="117"/>
      <c r="ENW78" s="117"/>
      <c r="ENX78" s="117"/>
      <c r="ENY78" s="117"/>
      <c r="ENZ78" s="117"/>
      <c r="EOA78" s="117"/>
      <c r="EOB78" s="117"/>
      <c r="EOC78" s="117"/>
      <c r="EOD78" s="117"/>
      <c r="EOE78" s="117"/>
      <c r="EOF78" s="117"/>
      <c r="EOG78" s="117"/>
      <c r="EOH78" s="117"/>
      <c r="EOI78" s="117"/>
      <c r="EOJ78" s="117"/>
      <c r="EOK78" s="117"/>
      <c r="EOL78" s="117"/>
      <c r="EOM78" s="117"/>
      <c r="EON78" s="117"/>
      <c r="EOO78" s="117"/>
      <c r="EOP78" s="117"/>
      <c r="EOQ78" s="117"/>
      <c r="EOR78" s="117"/>
      <c r="EOS78" s="117"/>
      <c r="EOT78" s="117"/>
      <c r="EOU78" s="117"/>
      <c r="EOV78" s="117"/>
      <c r="EOW78" s="117"/>
      <c r="EOX78" s="117"/>
      <c r="EOY78" s="117"/>
      <c r="EOZ78" s="117"/>
      <c r="EPA78" s="117"/>
      <c r="EPB78" s="117"/>
      <c r="EPC78" s="117"/>
      <c r="EPD78" s="117"/>
      <c r="EPE78" s="117"/>
      <c r="EPF78" s="117"/>
      <c r="EPG78" s="117"/>
      <c r="EPH78" s="117"/>
      <c r="EPI78" s="117"/>
      <c r="EPJ78" s="117"/>
      <c r="EPK78" s="117"/>
      <c r="EPL78" s="117"/>
      <c r="EPM78" s="117"/>
      <c r="EPN78" s="117"/>
      <c r="EPO78" s="117"/>
      <c r="EPP78" s="117"/>
      <c r="EPQ78" s="117"/>
      <c r="EPR78" s="117"/>
      <c r="EPS78" s="117"/>
      <c r="EPT78" s="117"/>
      <c r="EPU78" s="117"/>
      <c r="EPV78" s="117"/>
      <c r="EPW78" s="117"/>
      <c r="EPX78" s="117"/>
      <c r="EPY78" s="117"/>
      <c r="EPZ78" s="117"/>
      <c r="EQA78" s="117"/>
      <c r="EQB78" s="117"/>
      <c r="EQC78" s="117"/>
      <c r="EQD78" s="117"/>
      <c r="EQE78" s="117"/>
      <c r="EQF78" s="117"/>
      <c r="EQG78" s="117"/>
      <c r="EQH78" s="117"/>
      <c r="EQI78" s="117"/>
      <c r="EQJ78" s="117"/>
      <c r="EQK78" s="117"/>
      <c r="EQL78" s="117"/>
      <c r="EQM78" s="117"/>
      <c r="EQN78" s="117"/>
      <c r="EQO78" s="117"/>
      <c r="EQP78" s="117"/>
      <c r="EQQ78" s="117"/>
      <c r="EQR78" s="117"/>
      <c r="EQS78" s="117"/>
      <c r="EQT78" s="117"/>
      <c r="EQU78" s="117"/>
      <c r="EQV78" s="117"/>
      <c r="EQW78" s="117"/>
      <c r="EQX78" s="117"/>
      <c r="EQY78" s="117"/>
      <c r="EQZ78" s="117"/>
      <c r="ERA78" s="117"/>
      <c r="ERB78" s="117"/>
      <c r="ERC78" s="117"/>
      <c r="ERD78" s="117"/>
      <c r="ERE78" s="117"/>
      <c r="ERF78" s="117"/>
      <c r="ERG78" s="117"/>
      <c r="ERH78" s="117"/>
      <c r="ERI78" s="117"/>
      <c r="ERJ78" s="117"/>
      <c r="ERK78" s="117"/>
      <c r="ERL78" s="117"/>
      <c r="ERM78" s="117"/>
      <c r="ERN78" s="117"/>
      <c r="ERO78" s="117"/>
      <c r="ERP78" s="117"/>
      <c r="ERQ78" s="117"/>
      <c r="ERR78" s="117"/>
      <c r="ERS78" s="117"/>
      <c r="ERT78" s="117"/>
      <c r="ERU78" s="117"/>
      <c r="ERV78" s="117"/>
      <c r="ERW78" s="117"/>
      <c r="ERX78" s="117"/>
      <c r="ERY78" s="117"/>
      <c r="ERZ78" s="117"/>
      <c r="ESA78" s="117"/>
      <c r="ESB78" s="117"/>
      <c r="ESC78" s="117"/>
      <c r="ESD78" s="117"/>
      <c r="ESE78" s="117"/>
      <c r="ESF78" s="117"/>
      <c r="ESG78" s="117"/>
      <c r="ESH78" s="117"/>
      <c r="ESI78" s="117"/>
      <c r="ESJ78" s="117"/>
      <c r="ESK78" s="117"/>
      <c r="ESL78" s="117"/>
      <c r="ESM78" s="117"/>
      <c r="ESN78" s="117"/>
      <c r="ESO78" s="117"/>
      <c r="ESP78" s="117"/>
      <c r="ESQ78" s="117"/>
      <c r="ESR78" s="117"/>
      <c r="ESS78" s="117"/>
      <c r="EST78" s="117"/>
      <c r="ESU78" s="117"/>
      <c r="ESV78" s="117"/>
      <c r="ESW78" s="117"/>
      <c r="ESX78" s="117"/>
      <c r="ESY78" s="117"/>
      <c r="ESZ78" s="117"/>
      <c r="ETA78" s="117"/>
      <c r="ETB78" s="117"/>
      <c r="ETC78" s="117"/>
      <c r="ETD78" s="117"/>
      <c r="ETE78" s="117"/>
      <c r="ETF78" s="117"/>
      <c r="ETG78" s="117"/>
      <c r="ETH78" s="117"/>
      <c r="ETI78" s="117"/>
      <c r="ETJ78" s="117"/>
      <c r="ETK78" s="117"/>
      <c r="ETL78" s="117"/>
      <c r="ETM78" s="117"/>
      <c r="ETN78" s="117"/>
      <c r="ETO78" s="117"/>
      <c r="ETP78" s="117"/>
      <c r="ETQ78" s="117"/>
      <c r="ETR78" s="117"/>
      <c r="ETS78" s="117"/>
      <c r="ETT78" s="117"/>
      <c r="ETU78" s="117"/>
      <c r="ETV78" s="117"/>
      <c r="ETW78" s="117"/>
      <c r="ETX78" s="117"/>
      <c r="ETY78" s="117"/>
      <c r="ETZ78" s="117"/>
      <c r="EUA78" s="117"/>
      <c r="EUB78" s="117"/>
      <c r="EUC78" s="117"/>
      <c r="EUD78" s="117"/>
      <c r="EUE78" s="117"/>
      <c r="EUF78" s="117"/>
      <c r="EUG78" s="117"/>
      <c r="EUH78" s="117"/>
      <c r="EUI78" s="117"/>
      <c r="EUJ78" s="117"/>
      <c r="EUK78" s="117"/>
      <c r="EUL78" s="117"/>
      <c r="EUM78" s="117"/>
      <c r="EUN78" s="117"/>
      <c r="EUO78" s="117"/>
      <c r="EUP78" s="117"/>
      <c r="EUQ78" s="117"/>
      <c r="EUR78" s="117"/>
      <c r="EUS78" s="117"/>
      <c r="EUT78" s="117"/>
      <c r="EUU78" s="117"/>
      <c r="EUV78" s="117"/>
      <c r="EUW78" s="117"/>
      <c r="EUX78" s="117"/>
      <c r="EUY78" s="117"/>
      <c r="EUZ78" s="117"/>
      <c r="EVA78" s="117"/>
      <c r="EVB78" s="117"/>
      <c r="EVC78" s="117"/>
      <c r="EVD78" s="117"/>
      <c r="EVE78" s="117"/>
      <c r="EVF78" s="117"/>
      <c r="EVG78" s="117"/>
      <c r="EVH78" s="117"/>
      <c r="EVI78" s="117"/>
      <c r="EVJ78" s="117"/>
      <c r="EVK78" s="117"/>
      <c r="EVL78" s="117"/>
      <c r="EVM78" s="117"/>
      <c r="EVN78" s="117"/>
      <c r="EVO78" s="117"/>
      <c r="EVP78" s="117"/>
      <c r="EVQ78" s="117"/>
      <c r="EVR78" s="117"/>
      <c r="EVS78" s="117"/>
      <c r="EVT78" s="117"/>
      <c r="EVU78" s="117"/>
      <c r="EVV78" s="117"/>
      <c r="EVW78" s="117"/>
      <c r="EVX78" s="117"/>
      <c r="EVY78" s="117"/>
      <c r="EVZ78" s="117"/>
      <c r="EWA78" s="117"/>
      <c r="EWB78" s="117"/>
      <c r="EWC78" s="117"/>
      <c r="EWD78" s="117"/>
      <c r="EWE78" s="117"/>
      <c r="EWF78" s="117"/>
      <c r="EWG78" s="117"/>
      <c r="EWH78" s="117"/>
      <c r="EWI78" s="117"/>
      <c r="EWJ78" s="117"/>
      <c r="EWK78" s="117"/>
      <c r="EWL78" s="117"/>
      <c r="EWM78" s="117"/>
      <c r="EWN78" s="117"/>
      <c r="EWO78" s="117"/>
      <c r="EWP78" s="117"/>
      <c r="EWQ78" s="117"/>
      <c r="EWR78" s="117"/>
      <c r="EWS78" s="117"/>
      <c r="EWT78" s="117"/>
      <c r="EWU78" s="117"/>
      <c r="EWV78" s="117"/>
      <c r="EWW78" s="117"/>
      <c r="EWX78" s="117"/>
      <c r="EWY78" s="117"/>
      <c r="EWZ78" s="117"/>
      <c r="EXA78" s="117"/>
      <c r="EXB78" s="117"/>
      <c r="EXC78" s="117"/>
      <c r="EXD78" s="117"/>
      <c r="EXE78" s="117"/>
      <c r="EXF78" s="117"/>
      <c r="EXG78" s="117"/>
      <c r="EXH78" s="117"/>
      <c r="EXI78" s="117"/>
      <c r="EXJ78" s="117"/>
      <c r="EXK78" s="117"/>
      <c r="EXL78" s="117"/>
      <c r="EXM78" s="117"/>
      <c r="EXN78" s="117"/>
      <c r="EXO78" s="117"/>
      <c r="EXP78" s="117"/>
      <c r="EXQ78" s="117"/>
      <c r="EXR78" s="117"/>
      <c r="EXS78" s="117"/>
      <c r="EXT78" s="117"/>
      <c r="EXU78" s="117"/>
      <c r="EXV78" s="117"/>
      <c r="EXW78" s="117"/>
      <c r="EXX78" s="117"/>
      <c r="EXY78" s="117"/>
      <c r="EXZ78" s="117"/>
      <c r="EYA78" s="117"/>
      <c r="EYB78" s="117"/>
      <c r="EYC78" s="117"/>
      <c r="EYD78" s="117"/>
      <c r="EYE78" s="117"/>
      <c r="EYF78" s="117"/>
      <c r="EYG78" s="117"/>
      <c r="EYH78" s="117"/>
      <c r="EYI78" s="117"/>
      <c r="EYJ78" s="117"/>
      <c r="EYK78" s="117"/>
      <c r="EYL78" s="117"/>
      <c r="EYM78" s="117"/>
      <c r="EYN78" s="117"/>
      <c r="EYO78" s="117"/>
      <c r="EYP78" s="117"/>
      <c r="EYQ78" s="117"/>
      <c r="EYR78" s="117"/>
      <c r="EYS78" s="117"/>
      <c r="EYT78" s="117"/>
      <c r="EYU78" s="117"/>
      <c r="EYV78" s="117"/>
      <c r="EYW78" s="117"/>
      <c r="EYX78" s="117"/>
      <c r="EYY78" s="117"/>
      <c r="EYZ78" s="117"/>
      <c r="EZA78" s="117"/>
      <c r="EZB78" s="117"/>
      <c r="EZC78" s="117"/>
      <c r="EZD78" s="117"/>
      <c r="EZE78" s="117"/>
      <c r="EZF78" s="117"/>
      <c r="EZG78" s="117"/>
      <c r="EZH78" s="117"/>
      <c r="EZI78" s="117"/>
      <c r="EZJ78" s="117"/>
      <c r="EZK78" s="117"/>
      <c r="EZL78" s="117"/>
      <c r="EZM78" s="117"/>
      <c r="EZN78" s="117"/>
      <c r="EZO78" s="117"/>
      <c r="EZP78" s="117"/>
      <c r="EZQ78" s="117"/>
      <c r="EZR78" s="117"/>
      <c r="EZS78" s="117"/>
      <c r="EZT78" s="117"/>
      <c r="EZU78" s="117"/>
      <c r="EZV78" s="117"/>
      <c r="EZW78" s="117"/>
      <c r="EZX78" s="117"/>
      <c r="EZY78" s="117"/>
      <c r="EZZ78" s="117"/>
      <c r="FAA78" s="117"/>
      <c r="FAB78" s="117"/>
      <c r="FAC78" s="117"/>
      <c r="FAD78" s="117"/>
      <c r="FAE78" s="117"/>
      <c r="FAF78" s="117"/>
      <c r="FAG78" s="117"/>
      <c r="FAH78" s="117"/>
      <c r="FAI78" s="117"/>
      <c r="FAJ78" s="117"/>
      <c r="FAK78" s="117"/>
      <c r="FAL78" s="117"/>
      <c r="FAM78" s="117"/>
      <c r="FAN78" s="117"/>
      <c r="FAO78" s="117"/>
      <c r="FAP78" s="117"/>
      <c r="FAQ78" s="117"/>
      <c r="FAR78" s="117"/>
      <c r="FAS78" s="117"/>
      <c r="FAT78" s="117"/>
      <c r="FAU78" s="117"/>
      <c r="FAV78" s="117"/>
      <c r="FAW78" s="117"/>
      <c r="FAX78" s="117"/>
      <c r="FAY78" s="117"/>
      <c r="FAZ78" s="117"/>
      <c r="FBA78" s="117"/>
      <c r="FBB78" s="117"/>
      <c r="FBC78" s="117"/>
      <c r="FBD78" s="117"/>
      <c r="FBE78" s="117"/>
      <c r="FBF78" s="117"/>
      <c r="FBG78" s="117"/>
      <c r="FBH78" s="117"/>
      <c r="FBI78" s="117"/>
      <c r="FBJ78" s="117"/>
      <c r="FBK78" s="117"/>
      <c r="FBL78" s="117"/>
      <c r="FBM78" s="117"/>
      <c r="FBN78" s="117"/>
      <c r="FBO78" s="117"/>
      <c r="FBP78" s="117"/>
      <c r="FBQ78" s="117"/>
      <c r="FBR78" s="117"/>
      <c r="FBS78" s="117"/>
      <c r="FBT78" s="117"/>
      <c r="FBU78" s="117"/>
      <c r="FBV78" s="117"/>
      <c r="FBW78" s="117"/>
      <c r="FBX78" s="117"/>
      <c r="FBY78" s="117"/>
      <c r="FBZ78" s="117"/>
      <c r="FCA78" s="117"/>
      <c r="FCB78" s="117"/>
      <c r="FCC78" s="117"/>
      <c r="FCD78" s="117"/>
      <c r="FCE78" s="117"/>
      <c r="FCF78" s="117"/>
      <c r="FCG78" s="117"/>
      <c r="FCH78" s="117"/>
      <c r="FCI78" s="117"/>
      <c r="FCJ78" s="117"/>
      <c r="FCK78" s="117"/>
      <c r="FCL78" s="117"/>
      <c r="FCM78" s="117"/>
      <c r="FCN78" s="117"/>
      <c r="FCO78" s="117"/>
      <c r="FCP78" s="117"/>
      <c r="FCQ78" s="117"/>
      <c r="FCR78" s="117"/>
      <c r="FCS78" s="117"/>
      <c r="FCT78" s="117"/>
      <c r="FCU78" s="117"/>
      <c r="FCV78" s="117"/>
      <c r="FCW78" s="117"/>
      <c r="FCX78" s="117"/>
      <c r="FCY78" s="117"/>
      <c r="FCZ78" s="117"/>
      <c r="FDA78" s="117"/>
      <c r="FDB78" s="117"/>
      <c r="FDC78" s="117"/>
      <c r="FDD78" s="117"/>
      <c r="FDE78" s="117"/>
      <c r="FDF78" s="117"/>
      <c r="FDG78" s="117"/>
      <c r="FDH78" s="117"/>
      <c r="FDI78" s="117"/>
      <c r="FDJ78" s="117"/>
      <c r="FDK78" s="117"/>
      <c r="FDL78" s="117"/>
      <c r="FDM78" s="117"/>
      <c r="FDN78" s="117"/>
      <c r="FDO78" s="117"/>
      <c r="FDP78" s="117"/>
      <c r="FDQ78" s="117"/>
      <c r="FDR78" s="117"/>
      <c r="FDS78" s="117"/>
      <c r="FDT78" s="117"/>
      <c r="FDU78" s="117"/>
      <c r="FDV78" s="117"/>
      <c r="FDW78" s="117"/>
      <c r="FDX78" s="117"/>
      <c r="FDY78" s="117"/>
      <c r="FDZ78" s="117"/>
      <c r="FEA78" s="117"/>
      <c r="FEB78" s="117"/>
      <c r="FEC78" s="117"/>
      <c r="FED78" s="117"/>
      <c r="FEE78" s="117"/>
      <c r="FEF78" s="117"/>
      <c r="FEG78" s="117"/>
      <c r="FEH78" s="117"/>
      <c r="FEI78" s="117"/>
      <c r="FEJ78" s="117"/>
      <c r="FEK78" s="117"/>
      <c r="FEL78" s="117"/>
      <c r="FEM78" s="117"/>
      <c r="FEN78" s="117"/>
      <c r="FEO78" s="117"/>
      <c r="FEP78" s="117"/>
      <c r="FEQ78" s="117"/>
      <c r="FER78" s="117"/>
      <c r="FES78" s="117"/>
      <c r="FET78" s="117"/>
      <c r="FEU78" s="117"/>
      <c r="FEV78" s="117"/>
      <c r="FEW78" s="117"/>
      <c r="FEX78" s="117"/>
      <c r="FEY78" s="117"/>
      <c r="FEZ78" s="117"/>
      <c r="FFA78" s="117"/>
      <c r="FFB78" s="117"/>
      <c r="FFC78" s="117"/>
      <c r="FFD78" s="117"/>
      <c r="FFE78" s="117"/>
      <c r="FFF78" s="117"/>
      <c r="FFG78" s="117"/>
      <c r="FFH78" s="117"/>
      <c r="FFI78" s="117"/>
      <c r="FFJ78" s="117"/>
      <c r="FFK78" s="117"/>
      <c r="FFL78" s="117"/>
      <c r="FFM78" s="117"/>
      <c r="FFN78" s="117"/>
      <c r="FFO78" s="117"/>
      <c r="FFP78" s="117"/>
      <c r="FFQ78" s="117"/>
      <c r="FFR78" s="117"/>
      <c r="FFS78" s="117"/>
      <c r="FFT78" s="117"/>
      <c r="FFU78" s="117"/>
      <c r="FFV78" s="117"/>
      <c r="FFW78" s="117"/>
      <c r="FFX78" s="117"/>
      <c r="FFY78" s="117"/>
      <c r="FFZ78" s="117"/>
      <c r="FGA78" s="117"/>
      <c r="FGB78" s="117"/>
      <c r="FGC78" s="117"/>
      <c r="FGD78" s="117"/>
      <c r="FGE78" s="117"/>
      <c r="FGF78" s="117"/>
      <c r="FGG78" s="117"/>
      <c r="FGH78" s="117"/>
      <c r="FGI78" s="117"/>
      <c r="FGJ78" s="117"/>
      <c r="FGK78" s="117"/>
      <c r="FGL78" s="117"/>
      <c r="FGM78" s="117"/>
      <c r="FGN78" s="117"/>
      <c r="FGO78" s="117"/>
      <c r="FGP78" s="117"/>
      <c r="FGQ78" s="117"/>
      <c r="FGR78" s="117"/>
      <c r="FGS78" s="117"/>
      <c r="FGT78" s="117"/>
      <c r="FGU78" s="117"/>
      <c r="FGV78" s="117"/>
      <c r="FGW78" s="117"/>
      <c r="FGX78" s="117"/>
      <c r="FGY78" s="117"/>
      <c r="FGZ78" s="117"/>
      <c r="FHA78" s="117"/>
      <c r="FHB78" s="117"/>
      <c r="FHC78" s="117"/>
      <c r="FHD78" s="117"/>
      <c r="FHE78" s="117"/>
      <c r="FHF78" s="117"/>
      <c r="FHG78" s="117"/>
      <c r="FHH78" s="117"/>
      <c r="FHI78" s="117"/>
      <c r="FHJ78" s="117"/>
      <c r="FHK78" s="117"/>
      <c r="FHL78" s="117"/>
      <c r="FHM78" s="117"/>
      <c r="FHN78" s="117"/>
      <c r="FHO78" s="117"/>
      <c r="FHP78" s="117"/>
      <c r="FHQ78" s="117"/>
      <c r="FHR78" s="117"/>
      <c r="FHS78" s="117"/>
      <c r="FHT78" s="117"/>
      <c r="FHU78" s="117"/>
      <c r="FHV78" s="117"/>
      <c r="FHW78" s="117"/>
      <c r="FHX78" s="117"/>
      <c r="FHY78" s="117"/>
      <c r="FHZ78" s="117"/>
      <c r="FIA78" s="117"/>
      <c r="FIB78" s="117"/>
      <c r="FIC78" s="117"/>
      <c r="FID78" s="117"/>
      <c r="FIE78" s="117"/>
      <c r="FIF78" s="117"/>
      <c r="FIG78" s="117"/>
      <c r="FIH78" s="117"/>
      <c r="FII78" s="117"/>
      <c r="FIJ78" s="117"/>
      <c r="FIK78" s="117"/>
      <c r="FIL78" s="117"/>
      <c r="FIM78" s="117"/>
      <c r="FIN78" s="117"/>
      <c r="FIO78" s="117"/>
      <c r="FIP78" s="117"/>
      <c r="FIQ78" s="117"/>
      <c r="FIR78" s="117"/>
      <c r="FIS78" s="117"/>
      <c r="FIT78" s="117"/>
      <c r="FIU78" s="117"/>
      <c r="FIV78" s="117"/>
      <c r="FIW78" s="117"/>
      <c r="FIX78" s="117"/>
      <c r="FIY78" s="117"/>
      <c r="FIZ78" s="117"/>
      <c r="FJA78" s="117"/>
      <c r="FJB78" s="117"/>
      <c r="FJC78" s="117"/>
      <c r="FJD78" s="117"/>
      <c r="FJE78" s="117"/>
      <c r="FJF78" s="117"/>
      <c r="FJG78" s="117"/>
      <c r="FJH78" s="117"/>
      <c r="FJI78" s="117"/>
      <c r="FJJ78" s="117"/>
      <c r="FJK78" s="117"/>
      <c r="FJL78" s="117"/>
      <c r="FJM78" s="117"/>
      <c r="FJN78" s="117"/>
      <c r="FJO78" s="117"/>
      <c r="FJP78" s="117"/>
      <c r="FJQ78" s="117"/>
      <c r="FJR78" s="117"/>
      <c r="FJS78" s="117"/>
      <c r="FJT78" s="117"/>
      <c r="FJU78" s="117"/>
      <c r="FJV78" s="117"/>
      <c r="FJW78" s="117"/>
      <c r="FJX78" s="117"/>
      <c r="FJY78" s="117"/>
      <c r="FJZ78" s="117"/>
      <c r="FKA78" s="117"/>
      <c r="FKB78" s="117"/>
      <c r="FKC78" s="117"/>
      <c r="FKD78" s="117"/>
      <c r="FKE78" s="117"/>
      <c r="FKF78" s="117"/>
      <c r="FKG78" s="117"/>
      <c r="FKH78" s="117"/>
      <c r="FKI78" s="117"/>
      <c r="FKJ78" s="117"/>
      <c r="FKK78" s="117"/>
      <c r="FKL78" s="117"/>
      <c r="FKM78" s="117"/>
      <c r="FKN78" s="117"/>
      <c r="FKO78" s="117"/>
      <c r="FKP78" s="117"/>
      <c r="FKQ78" s="117"/>
      <c r="FKR78" s="117"/>
      <c r="FKS78" s="117"/>
      <c r="FKT78" s="117"/>
      <c r="FKU78" s="117"/>
      <c r="FKV78" s="117"/>
      <c r="FKW78" s="117"/>
      <c r="FKX78" s="117"/>
      <c r="FKY78" s="117"/>
      <c r="FKZ78" s="117"/>
      <c r="FLA78" s="117"/>
      <c r="FLB78" s="117"/>
      <c r="FLC78" s="117"/>
      <c r="FLD78" s="117"/>
      <c r="FLE78" s="117"/>
      <c r="FLF78" s="117"/>
      <c r="FLG78" s="117"/>
      <c r="FLH78" s="117"/>
      <c r="FLI78" s="117"/>
      <c r="FLJ78" s="117"/>
      <c r="FLK78" s="117"/>
      <c r="FLL78" s="117"/>
      <c r="FLM78" s="117"/>
      <c r="FLN78" s="117"/>
      <c r="FLO78" s="117"/>
      <c r="FLP78" s="117"/>
      <c r="FLQ78" s="117"/>
      <c r="FLR78" s="117"/>
      <c r="FLS78" s="117"/>
      <c r="FLT78" s="117"/>
      <c r="FLU78" s="117"/>
      <c r="FLV78" s="117"/>
      <c r="FLW78" s="117"/>
      <c r="FLX78" s="117"/>
      <c r="FLY78" s="117"/>
      <c r="FLZ78" s="117"/>
      <c r="FMA78" s="117"/>
      <c r="FMB78" s="117"/>
      <c r="FMC78" s="117"/>
      <c r="FMD78" s="117"/>
      <c r="FME78" s="117"/>
      <c r="FMF78" s="117"/>
      <c r="FMG78" s="117"/>
      <c r="FMH78" s="117"/>
      <c r="FMI78" s="117"/>
      <c r="FMJ78" s="117"/>
      <c r="FMK78" s="117"/>
      <c r="FML78" s="117"/>
      <c r="FMM78" s="117"/>
      <c r="FMN78" s="117"/>
      <c r="FMO78" s="117"/>
      <c r="FMP78" s="117"/>
      <c r="FMQ78" s="117"/>
      <c r="FMR78" s="117"/>
      <c r="FMS78" s="117"/>
      <c r="FMT78" s="117"/>
      <c r="FMU78" s="117"/>
      <c r="FMV78" s="117"/>
      <c r="FMW78" s="117"/>
      <c r="FMX78" s="117"/>
      <c r="FMY78" s="117"/>
      <c r="FMZ78" s="117"/>
      <c r="FNA78" s="117"/>
      <c r="FNB78" s="117"/>
      <c r="FNC78" s="117"/>
      <c r="FND78" s="117"/>
      <c r="FNE78" s="117"/>
      <c r="FNF78" s="117"/>
      <c r="FNG78" s="117"/>
      <c r="FNH78" s="117"/>
      <c r="FNI78" s="117"/>
      <c r="FNJ78" s="117"/>
      <c r="FNK78" s="117"/>
      <c r="FNL78" s="117"/>
      <c r="FNM78" s="117"/>
      <c r="FNN78" s="117"/>
      <c r="FNO78" s="117"/>
      <c r="FNP78" s="117"/>
      <c r="FNQ78" s="117"/>
      <c r="FNR78" s="117"/>
      <c r="FNS78" s="117"/>
      <c r="FNT78" s="117"/>
      <c r="FNU78" s="117"/>
      <c r="FNV78" s="117"/>
      <c r="FNW78" s="117"/>
      <c r="FNX78" s="117"/>
      <c r="FNY78" s="117"/>
      <c r="FNZ78" s="117"/>
      <c r="FOA78" s="117"/>
      <c r="FOB78" s="117"/>
      <c r="FOC78" s="117"/>
      <c r="FOD78" s="117"/>
      <c r="FOE78" s="117"/>
      <c r="FOF78" s="117"/>
      <c r="FOG78" s="117"/>
      <c r="FOH78" s="117"/>
      <c r="FOI78" s="117"/>
      <c r="FOJ78" s="117"/>
      <c r="FOK78" s="117"/>
      <c r="FOL78" s="117"/>
      <c r="FOM78" s="117"/>
      <c r="FON78" s="117"/>
      <c r="FOO78" s="117"/>
      <c r="FOP78" s="117"/>
      <c r="FOQ78" s="117"/>
      <c r="FOR78" s="117"/>
      <c r="FOS78" s="117"/>
      <c r="FOT78" s="117"/>
      <c r="FOU78" s="117"/>
      <c r="FOV78" s="117"/>
      <c r="FOW78" s="117"/>
      <c r="FOX78" s="117"/>
      <c r="FOY78" s="117"/>
      <c r="FOZ78" s="117"/>
      <c r="FPA78" s="117"/>
      <c r="FPB78" s="117"/>
      <c r="FPC78" s="117"/>
      <c r="FPD78" s="117"/>
      <c r="FPE78" s="117"/>
      <c r="FPF78" s="117"/>
      <c r="FPG78" s="117"/>
      <c r="FPH78" s="117"/>
      <c r="FPI78" s="117"/>
      <c r="FPJ78" s="117"/>
      <c r="FPK78" s="117"/>
      <c r="FPL78" s="117"/>
      <c r="FPM78" s="117"/>
      <c r="FPN78" s="117"/>
      <c r="FPO78" s="117"/>
      <c r="FPP78" s="117"/>
      <c r="FPQ78" s="117"/>
      <c r="FPR78" s="117"/>
      <c r="FPS78" s="117"/>
      <c r="FPT78" s="117"/>
      <c r="FPU78" s="117"/>
      <c r="FPV78" s="117"/>
      <c r="FPW78" s="117"/>
      <c r="FPX78" s="117"/>
      <c r="FPY78" s="117"/>
      <c r="FPZ78" s="117"/>
      <c r="FQA78" s="117"/>
      <c r="FQB78" s="117"/>
      <c r="FQC78" s="117"/>
      <c r="FQD78" s="117"/>
      <c r="FQE78" s="117"/>
      <c r="FQF78" s="117"/>
      <c r="FQG78" s="117"/>
      <c r="FQH78" s="117"/>
      <c r="FQI78" s="117"/>
      <c r="FQJ78" s="117"/>
      <c r="FQK78" s="117"/>
      <c r="FQL78" s="117"/>
      <c r="FQM78" s="117"/>
      <c r="FQN78" s="117"/>
      <c r="FQO78" s="117"/>
      <c r="FQP78" s="117"/>
      <c r="FQQ78" s="117"/>
      <c r="FQR78" s="117"/>
      <c r="FQS78" s="117"/>
      <c r="FQT78" s="117"/>
      <c r="FQU78" s="117"/>
      <c r="FQV78" s="117"/>
      <c r="FQW78" s="117"/>
      <c r="FQX78" s="117"/>
      <c r="FQY78" s="117"/>
      <c r="FQZ78" s="117"/>
      <c r="FRA78" s="117"/>
      <c r="FRB78" s="117"/>
      <c r="FRC78" s="117"/>
      <c r="FRD78" s="117"/>
      <c r="FRE78" s="117"/>
      <c r="FRF78" s="117"/>
      <c r="FRG78" s="117"/>
      <c r="FRH78" s="117"/>
      <c r="FRI78" s="117"/>
      <c r="FRJ78" s="117"/>
      <c r="FRK78" s="117"/>
      <c r="FRL78" s="117"/>
      <c r="FRM78" s="117"/>
      <c r="FRN78" s="117"/>
      <c r="FRO78" s="117"/>
      <c r="FRP78" s="117"/>
      <c r="FRQ78" s="117"/>
      <c r="FRR78" s="117"/>
      <c r="FRS78" s="117"/>
      <c r="FRT78" s="117"/>
      <c r="FRU78" s="117"/>
      <c r="FRV78" s="117"/>
      <c r="FRW78" s="117"/>
      <c r="FRX78" s="117"/>
      <c r="FRY78" s="117"/>
      <c r="FRZ78" s="117"/>
      <c r="FSA78" s="117"/>
      <c r="FSB78" s="117"/>
      <c r="FSC78" s="117"/>
      <c r="FSD78" s="117"/>
      <c r="FSE78" s="117"/>
      <c r="FSF78" s="117"/>
      <c r="FSG78" s="117"/>
      <c r="FSH78" s="117"/>
      <c r="FSI78" s="117"/>
      <c r="FSJ78" s="117"/>
      <c r="FSK78" s="117"/>
      <c r="FSL78" s="117"/>
      <c r="FSM78" s="117"/>
      <c r="FSN78" s="117"/>
      <c r="FSO78" s="117"/>
      <c r="FSP78" s="117"/>
      <c r="FSQ78" s="117"/>
      <c r="FSR78" s="117"/>
      <c r="FSS78" s="117"/>
      <c r="FST78" s="117"/>
      <c r="FSU78" s="117"/>
      <c r="FSV78" s="117"/>
      <c r="FSW78" s="117"/>
      <c r="FSX78" s="117"/>
      <c r="FSY78" s="117"/>
      <c r="FSZ78" s="117"/>
      <c r="FTA78" s="117"/>
      <c r="FTB78" s="117"/>
      <c r="FTC78" s="117"/>
      <c r="FTD78" s="117"/>
      <c r="FTE78" s="117"/>
      <c r="FTF78" s="117"/>
      <c r="FTG78" s="117"/>
      <c r="FTH78" s="117"/>
      <c r="FTI78" s="117"/>
      <c r="FTJ78" s="117"/>
      <c r="FTK78" s="117"/>
      <c r="FTL78" s="117"/>
      <c r="FTM78" s="117"/>
      <c r="FTN78" s="117"/>
      <c r="FTO78" s="117"/>
      <c r="FTP78" s="117"/>
      <c r="FTQ78" s="117"/>
      <c r="FTR78" s="117"/>
      <c r="FTS78" s="117"/>
      <c r="FTT78" s="117"/>
      <c r="FTU78" s="117"/>
      <c r="FTV78" s="117"/>
      <c r="FTW78" s="117"/>
      <c r="FTX78" s="117"/>
      <c r="FTY78" s="117"/>
      <c r="FTZ78" s="117"/>
      <c r="FUA78" s="117"/>
      <c r="FUB78" s="117"/>
      <c r="FUC78" s="117"/>
      <c r="FUD78" s="117"/>
      <c r="FUE78" s="117"/>
      <c r="FUF78" s="117"/>
      <c r="FUG78" s="117"/>
      <c r="FUH78" s="117"/>
      <c r="FUI78" s="117"/>
      <c r="FUJ78" s="117"/>
      <c r="FUK78" s="117"/>
      <c r="FUL78" s="117"/>
      <c r="FUM78" s="117"/>
      <c r="FUN78" s="117"/>
      <c r="FUO78" s="117"/>
      <c r="FUP78" s="117"/>
      <c r="FUQ78" s="117"/>
      <c r="FUR78" s="117"/>
      <c r="FUS78" s="117"/>
      <c r="FUT78" s="117"/>
      <c r="FUU78" s="117"/>
      <c r="FUV78" s="117"/>
      <c r="FUW78" s="117"/>
      <c r="FUX78" s="117"/>
      <c r="FUY78" s="117"/>
      <c r="FUZ78" s="117"/>
      <c r="FVA78" s="117"/>
      <c r="FVB78" s="117"/>
      <c r="FVC78" s="117"/>
      <c r="FVD78" s="117"/>
      <c r="FVE78" s="117"/>
      <c r="FVF78" s="117"/>
      <c r="FVG78" s="117"/>
      <c r="FVH78" s="117"/>
      <c r="FVI78" s="117"/>
      <c r="FVJ78" s="117"/>
      <c r="FVK78" s="117"/>
      <c r="FVL78" s="117"/>
      <c r="FVM78" s="117"/>
      <c r="FVN78" s="117"/>
      <c r="FVO78" s="117"/>
      <c r="FVP78" s="117"/>
      <c r="FVQ78" s="117"/>
      <c r="FVR78" s="117"/>
      <c r="FVS78" s="117"/>
      <c r="FVT78" s="117"/>
      <c r="FVU78" s="117"/>
      <c r="FVV78" s="117"/>
      <c r="FVW78" s="117"/>
      <c r="FVX78" s="117"/>
      <c r="FVY78" s="117"/>
      <c r="FVZ78" s="117"/>
      <c r="FWA78" s="117"/>
      <c r="FWB78" s="117"/>
      <c r="FWC78" s="117"/>
      <c r="FWD78" s="117"/>
      <c r="FWE78" s="117"/>
      <c r="FWF78" s="117"/>
      <c r="FWG78" s="117"/>
      <c r="FWH78" s="117"/>
      <c r="FWI78" s="117"/>
      <c r="FWJ78" s="117"/>
      <c r="FWK78" s="117"/>
      <c r="FWL78" s="117"/>
      <c r="FWM78" s="117"/>
      <c r="FWN78" s="117"/>
      <c r="FWO78" s="117"/>
      <c r="FWP78" s="117"/>
      <c r="FWQ78" s="117"/>
      <c r="FWR78" s="117"/>
      <c r="FWS78" s="117"/>
      <c r="FWT78" s="117"/>
      <c r="FWU78" s="117"/>
      <c r="FWV78" s="117"/>
      <c r="FWW78" s="117"/>
      <c r="FWX78" s="117"/>
      <c r="FWY78" s="117"/>
      <c r="FWZ78" s="117"/>
      <c r="FXA78" s="117"/>
      <c r="FXB78" s="117"/>
      <c r="FXC78" s="117"/>
      <c r="FXD78" s="117"/>
      <c r="FXE78" s="117"/>
      <c r="FXF78" s="117"/>
      <c r="FXG78" s="117"/>
      <c r="FXH78" s="117"/>
      <c r="FXI78" s="117"/>
      <c r="FXJ78" s="117"/>
      <c r="FXK78" s="117"/>
      <c r="FXL78" s="117"/>
      <c r="FXM78" s="117"/>
      <c r="FXN78" s="117"/>
      <c r="FXO78" s="117"/>
      <c r="FXP78" s="117"/>
      <c r="FXQ78" s="117"/>
      <c r="FXR78" s="117"/>
      <c r="FXS78" s="117"/>
      <c r="FXT78" s="117"/>
      <c r="FXU78" s="117"/>
      <c r="FXV78" s="117"/>
      <c r="FXW78" s="117"/>
      <c r="FXX78" s="117"/>
      <c r="FXY78" s="117"/>
      <c r="FXZ78" s="117"/>
      <c r="FYA78" s="117"/>
      <c r="FYB78" s="117"/>
      <c r="FYC78" s="117"/>
      <c r="FYD78" s="117"/>
      <c r="FYE78" s="117"/>
      <c r="FYF78" s="117"/>
      <c r="FYG78" s="117"/>
      <c r="FYH78" s="117"/>
      <c r="FYI78" s="117"/>
      <c r="FYJ78" s="117"/>
      <c r="FYK78" s="117"/>
      <c r="FYL78" s="117"/>
      <c r="FYM78" s="117"/>
      <c r="FYN78" s="117"/>
      <c r="FYO78" s="117"/>
      <c r="FYP78" s="117"/>
      <c r="FYQ78" s="117"/>
      <c r="FYR78" s="117"/>
      <c r="FYS78" s="117"/>
      <c r="FYT78" s="117"/>
      <c r="FYU78" s="117"/>
      <c r="FYV78" s="117"/>
      <c r="FYW78" s="117"/>
      <c r="FYX78" s="117"/>
      <c r="FYY78" s="117"/>
      <c r="FYZ78" s="117"/>
      <c r="FZA78" s="117"/>
      <c r="FZB78" s="117"/>
      <c r="FZC78" s="117"/>
      <c r="FZD78" s="117"/>
      <c r="FZE78" s="117"/>
      <c r="FZF78" s="117"/>
      <c r="FZG78" s="117"/>
      <c r="FZH78" s="117"/>
      <c r="FZI78" s="117"/>
      <c r="FZJ78" s="117"/>
      <c r="FZK78" s="117"/>
      <c r="FZL78" s="117"/>
      <c r="FZM78" s="117"/>
      <c r="FZN78" s="117"/>
      <c r="FZO78" s="117"/>
      <c r="FZP78" s="117"/>
      <c r="FZQ78" s="117"/>
      <c r="FZR78" s="117"/>
      <c r="FZS78" s="117"/>
      <c r="FZT78" s="117"/>
      <c r="FZU78" s="117"/>
      <c r="FZV78" s="117"/>
      <c r="FZW78" s="117"/>
      <c r="FZX78" s="117"/>
      <c r="FZY78" s="117"/>
      <c r="FZZ78" s="117"/>
      <c r="GAA78" s="117"/>
      <c r="GAB78" s="117"/>
      <c r="GAC78" s="117"/>
      <c r="GAD78" s="117"/>
      <c r="GAE78" s="117"/>
      <c r="GAF78" s="117"/>
      <c r="GAG78" s="117"/>
      <c r="GAH78" s="117"/>
      <c r="GAI78" s="117"/>
      <c r="GAJ78" s="117"/>
      <c r="GAK78" s="117"/>
      <c r="GAL78" s="117"/>
      <c r="GAM78" s="117"/>
      <c r="GAN78" s="117"/>
      <c r="GAO78" s="117"/>
      <c r="GAP78" s="117"/>
      <c r="GAQ78" s="117"/>
      <c r="GAR78" s="117"/>
      <c r="GAS78" s="117"/>
      <c r="GAT78" s="117"/>
      <c r="GAU78" s="117"/>
      <c r="GAV78" s="117"/>
      <c r="GAW78" s="117"/>
      <c r="GAX78" s="117"/>
      <c r="GAY78" s="117"/>
      <c r="GAZ78" s="117"/>
      <c r="GBA78" s="117"/>
      <c r="GBB78" s="117"/>
      <c r="GBC78" s="117"/>
      <c r="GBD78" s="117"/>
      <c r="GBE78" s="117"/>
      <c r="GBF78" s="117"/>
      <c r="GBG78" s="117"/>
      <c r="GBH78" s="117"/>
      <c r="GBI78" s="117"/>
      <c r="GBJ78" s="117"/>
      <c r="GBK78" s="117"/>
      <c r="GBL78" s="117"/>
      <c r="GBM78" s="117"/>
      <c r="GBN78" s="117"/>
      <c r="GBO78" s="117"/>
      <c r="GBP78" s="117"/>
      <c r="GBQ78" s="117"/>
      <c r="GBR78" s="117"/>
      <c r="GBS78" s="117"/>
      <c r="GBT78" s="117"/>
      <c r="GBU78" s="117"/>
      <c r="GBV78" s="117"/>
      <c r="GBW78" s="117"/>
      <c r="GBX78" s="117"/>
      <c r="GBY78" s="117"/>
      <c r="GBZ78" s="117"/>
      <c r="GCA78" s="117"/>
      <c r="GCB78" s="117"/>
      <c r="GCC78" s="117"/>
      <c r="GCD78" s="117"/>
      <c r="GCE78" s="117"/>
      <c r="GCF78" s="117"/>
      <c r="GCG78" s="117"/>
      <c r="GCH78" s="117"/>
      <c r="GCI78" s="117"/>
      <c r="GCJ78" s="117"/>
      <c r="GCK78" s="117"/>
      <c r="GCL78" s="117"/>
      <c r="GCM78" s="117"/>
      <c r="GCN78" s="117"/>
      <c r="GCO78" s="117"/>
      <c r="GCP78" s="117"/>
      <c r="GCQ78" s="117"/>
      <c r="GCR78" s="117"/>
      <c r="GCS78" s="117"/>
      <c r="GCT78" s="117"/>
      <c r="GCU78" s="117"/>
      <c r="GCV78" s="117"/>
      <c r="GCW78" s="117"/>
      <c r="GCX78" s="117"/>
      <c r="GCY78" s="117"/>
      <c r="GCZ78" s="117"/>
      <c r="GDA78" s="117"/>
      <c r="GDB78" s="117"/>
      <c r="GDC78" s="117"/>
      <c r="GDD78" s="117"/>
      <c r="GDE78" s="117"/>
      <c r="GDF78" s="117"/>
      <c r="GDG78" s="117"/>
      <c r="GDH78" s="117"/>
      <c r="GDI78" s="117"/>
      <c r="GDJ78" s="117"/>
      <c r="GDK78" s="117"/>
      <c r="GDL78" s="117"/>
      <c r="GDM78" s="117"/>
      <c r="GDN78" s="117"/>
      <c r="GDO78" s="117"/>
      <c r="GDP78" s="117"/>
      <c r="GDQ78" s="117"/>
      <c r="GDR78" s="117"/>
      <c r="GDS78" s="117"/>
      <c r="GDT78" s="117"/>
      <c r="GDU78" s="117"/>
      <c r="GDV78" s="117"/>
      <c r="GDW78" s="117"/>
      <c r="GDX78" s="117"/>
      <c r="GDY78" s="117"/>
      <c r="GDZ78" s="117"/>
      <c r="GEA78" s="117"/>
      <c r="GEB78" s="117"/>
      <c r="GEC78" s="117"/>
      <c r="GED78" s="117"/>
      <c r="GEE78" s="117"/>
      <c r="GEF78" s="117"/>
      <c r="GEG78" s="117"/>
      <c r="GEH78" s="117"/>
      <c r="GEI78" s="117"/>
      <c r="GEJ78" s="117"/>
      <c r="GEK78" s="117"/>
      <c r="GEL78" s="117"/>
      <c r="GEM78" s="117"/>
      <c r="GEN78" s="117"/>
      <c r="GEO78" s="117"/>
      <c r="GEP78" s="117"/>
      <c r="GEQ78" s="117"/>
      <c r="GER78" s="117"/>
      <c r="GES78" s="117"/>
      <c r="GET78" s="117"/>
      <c r="GEU78" s="117"/>
      <c r="GEV78" s="117"/>
      <c r="GEW78" s="117"/>
      <c r="GEX78" s="117"/>
      <c r="GEY78" s="117"/>
      <c r="GEZ78" s="117"/>
      <c r="GFA78" s="117"/>
      <c r="GFB78" s="117"/>
      <c r="GFC78" s="117"/>
      <c r="GFD78" s="117"/>
      <c r="GFE78" s="117"/>
      <c r="GFF78" s="117"/>
      <c r="GFG78" s="117"/>
      <c r="GFH78" s="117"/>
      <c r="GFI78" s="117"/>
      <c r="GFJ78" s="117"/>
      <c r="GFK78" s="117"/>
      <c r="GFL78" s="117"/>
      <c r="GFM78" s="117"/>
      <c r="GFN78" s="117"/>
      <c r="GFO78" s="117"/>
      <c r="GFP78" s="117"/>
      <c r="GFQ78" s="117"/>
      <c r="GFR78" s="117"/>
      <c r="GFS78" s="117"/>
      <c r="GFT78" s="117"/>
      <c r="GFU78" s="117"/>
      <c r="GFV78" s="117"/>
      <c r="GFW78" s="117"/>
      <c r="GFX78" s="117"/>
      <c r="GFY78" s="117"/>
      <c r="GFZ78" s="117"/>
      <c r="GGA78" s="117"/>
      <c r="GGB78" s="117"/>
      <c r="GGC78" s="117"/>
      <c r="GGD78" s="117"/>
      <c r="GGE78" s="117"/>
      <c r="GGF78" s="117"/>
      <c r="GGG78" s="117"/>
      <c r="GGH78" s="117"/>
      <c r="GGI78" s="117"/>
      <c r="GGJ78" s="117"/>
      <c r="GGK78" s="117"/>
      <c r="GGL78" s="117"/>
      <c r="GGM78" s="117"/>
      <c r="GGN78" s="117"/>
      <c r="GGO78" s="117"/>
      <c r="GGP78" s="117"/>
      <c r="GGQ78" s="117"/>
      <c r="GGR78" s="117"/>
      <c r="GGS78" s="117"/>
      <c r="GGT78" s="117"/>
      <c r="GGU78" s="117"/>
      <c r="GGV78" s="117"/>
      <c r="GGW78" s="117"/>
      <c r="GGX78" s="117"/>
      <c r="GGY78" s="117"/>
      <c r="GGZ78" s="117"/>
      <c r="GHA78" s="117"/>
      <c r="GHB78" s="117"/>
      <c r="GHC78" s="117"/>
      <c r="GHD78" s="117"/>
      <c r="GHE78" s="117"/>
      <c r="GHF78" s="117"/>
      <c r="GHG78" s="117"/>
      <c r="GHH78" s="117"/>
      <c r="GHI78" s="117"/>
      <c r="GHJ78" s="117"/>
      <c r="GHK78" s="117"/>
      <c r="GHL78" s="117"/>
      <c r="GHM78" s="117"/>
      <c r="GHN78" s="117"/>
      <c r="GHO78" s="117"/>
      <c r="GHP78" s="117"/>
      <c r="GHQ78" s="117"/>
      <c r="GHR78" s="117"/>
      <c r="GHS78" s="117"/>
      <c r="GHT78" s="117"/>
      <c r="GHU78" s="117"/>
      <c r="GHV78" s="117"/>
      <c r="GHW78" s="117"/>
      <c r="GHX78" s="117"/>
      <c r="GHY78" s="117"/>
      <c r="GHZ78" s="117"/>
      <c r="GIA78" s="117"/>
      <c r="GIB78" s="117"/>
      <c r="GIC78" s="117"/>
      <c r="GID78" s="117"/>
      <c r="GIE78" s="117"/>
      <c r="GIF78" s="117"/>
      <c r="GIG78" s="117"/>
      <c r="GIH78" s="117"/>
      <c r="GII78" s="117"/>
      <c r="GIJ78" s="117"/>
      <c r="GIK78" s="117"/>
      <c r="GIL78" s="117"/>
      <c r="GIM78" s="117"/>
      <c r="GIN78" s="117"/>
      <c r="GIO78" s="117"/>
      <c r="GIP78" s="117"/>
      <c r="GIQ78" s="117"/>
      <c r="GIR78" s="117"/>
      <c r="GIS78" s="117"/>
      <c r="GIT78" s="117"/>
      <c r="GIU78" s="117"/>
      <c r="GIV78" s="117"/>
      <c r="GIW78" s="117"/>
      <c r="GIX78" s="117"/>
      <c r="GIY78" s="117"/>
      <c r="GIZ78" s="117"/>
      <c r="GJA78" s="117"/>
      <c r="GJB78" s="117"/>
      <c r="GJC78" s="117"/>
      <c r="GJD78" s="117"/>
      <c r="GJE78" s="117"/>
      <c r="GJF78" s="117"/>
      <c r="GJG78" s="117"/>
      <c r="GJH78" s="117"/>
      <c r="GJI78" s="117"/>
      <c r="GJJ78" s="117"/>
      <c r="GJK78" s="117"/>
      <c r="GJL78" s="117"/>
      <c r="GJM78" s="117"/>
      <c r="GJN78" s="117"/>
      <c r="GJO78" s="117"/>
      <c r="GJP78" s="117"/>
      <c r="GJQ78" s="117"/>
      <c r="GJR78" s="117"/>
      <c r="GJS78" s="117"/>
      <c r="GJT78" s="117"/>
      <c r="GJU78" s="117"/>
      <c r="GJV78" s="117"/>
      <c r="GJW78" s="117"/>
      <c r="GJX78" s="117"/>
      <c r="GJY78" s="117"/>
      <c r="GJZ78" s="117"/>
      <c r="GKA78" s="117"/>
      <c r="GKB78" s="117"/>
      <c r="GKC78" s="117"/>
      <c r="GKD78" s="117"/>
      <c r="GKE78" s="117"/>
      <c r="GKF78" s="117"/>
      <c r="GKG78" s="117"/>
      <c r="GKH78" s="117"/>
      <c r="GKI78" s="117"/>
      <c r="GKJ78" s="117"/>
      <c r="GKK78" s="117"/>
      <c r="GKL78" s="117"/>
      <c r="GKM78" s="117"/>
      <c r="GKN78" s="117"/>
      <c r="GKO78" s="117"/>
      <c r="GKP78" s="117"/>
      <c r="GKQ78" s="117"/>
      <c r="GKR78" s="117"/>
      <c r="GKS78" s="117"/>
      <c r="GKT78" s="117"/>
      <c r="GKU78" s="117"/>
      <c r="GKV78" s="117"/>
      <c r="GKW78" s="117"/>
      <c r="GKX78" s="117"/>
      <c r="GKY78" s="117"/>
      <c r="GKZ78" s="117"/>
      <c r="GLA78" s="117"/>
      <c r="GLB78" s="117"/>
      <c r="GLC78" s="117"/>
      <c r="GLD78" s="117"/>
      <c r="GLE78" s="117"/>
      <c r="GLF78" s="117"/>
      <c r="GLG78" s="117"/>
      <c r="GLH78" s="117"/>
      <c r="GLI78" s="117"/>
      <c r="GLJ78" s="117"/>
      <c r="GLK78" s="117"/>
      <c r="GLL78" s="117"/>
      <c r="GLM78" s="117"/>
      <c r="GLN78" s="117"/>
      <c r="GLO78" s="117"/>
      <c r="GLP78" s="117"/>
      <c r="GLQ78" s="117"/>
      <c r="GLR78" s="117"/>
      <c r="GLS78" s="117"/>
      <c r="GLT78" s="117"/>
      <c r="GLU78" s="117"/>
      <c r="GLV78" s="117"/>
      <c r="GLW78" s="117"/>
      <c r="GLX78" s="117"/>
      <c r="GLY78" s="117"/>
      <c r="GLZ78" s="117"/>
      <c r="GMA78" s="117"/>
      <c r="GMB78" s="117"/>
      <c r="GMC78" s="117"/>
      <c r="GMD78" s="117"/>
      <c r="GME78" s="117"/>
      <c r="GMF78" s="117"/>
      <c r="GMG78" s="117"/>
      <c r="GMH78" s="117"/>
      <c r="GMI78" s="117"/>
      <c r="GMJ78" s="117"/>
      <c r="GMK78" s="117"/>
      <c r="GML78" s="117"/>
      <c r="GMM78" s="117"/>
      <c r="GMN78" s="117"/>
      <c r="GMO78" s="117"/>
      <c r="GMP78" s="117"/>
      <c r="GMQ78" s="117"/>
      <c r="GMR78" s="117"/>
      <c r="GMS78" s="117"/>
      <c r="GMT78" s="117"/>
      <c r="GMU78" s="117"/>
      <c r="GMV78" s="117"/>
      <c r="GMW78" s="117"/>
      <c r="GMX78" s="117"/>
      <c r="GMY78" s="117"/>
      <c r="GMZ78" s="117"/>
      <c r="GNA78" s="117"/>
      <c r="GNB78" s="117"/>
      <c r="GNC78" s="117"/>
      <c r="GND78" s="117"/>
      <c r="GNE78" s="117"/>
      <c r="GNF78" s="117"/>
      <c r="GNG78" s="117"/>
      <c r="GNH78" s="117"/>
      <c r="GNI78" s="117"/>
      <c r="GNJ78" s="117"/>
      <c r="GNK78" s="117"/>
      <c r="GNL78" s="117"/>
      <c r="GNM78" s="117"/>
      <c r="GNN78" s="117"/>
      <c r="GNO78" s="117"/>
      <c r="GNP78" s="117"/>
      <c r="GNQ78" s="117"/>
      <c r="GNR78" s="117"/>
      <c r="GNS78" s="117"/>
      <c r="GNT78" s="117"/>
      <c r="GNU78" s="117"/>
      <c r="GNV78" s="117"/>
      <c r="GNW78" s="117"/>
      <c r="GNX78" s="117"/>
      <c r="GNY78" s="117"/>
      <c r="GNZ78" s="117"/>
      <c r="GOA78" s="117"/>
      <c r="GOB78" s="117"/>
      <c r="GOC78" s="117"/>
      <c r="GOD78" s="117"/>
      <c r="GOE78" s="117"/>
      <c r="GOF78" s="117"/>
      <c r="GOG78" s="117"/>
      <c r="GOH78" s="117"/>
      <c r="GOI78" s="117"/>
      <c r="GOJ78" s="117"/>
      <c r="GOK78" s="117"/>
      <c r="GOL78" s="117"/>
      <c r="GOM78" s="117"/>
      <c r="GON78" s="117"/>
      <c r="GOO78" s="117"/>
      <c r="GOP78" s="117"/>
      <c r="GOQ78" s="117"/>
      <c r="GOR78" s="117"/>
      <c r="GOS78" s="117"/>
      <c r="GOT78" s="117"/>
      <c r="GOU78" s="117"/>
      <c r="GOV78" s="117"/>
      <c r="GOW78" s="117"/>
      <c r="GOX78" s="117"/>
      <c r="GOY78" s="117"/>
      <c r="GOZ78" s="117"/>
      <c r="GPA78" s="117"/>
      <c r="GPB78" s="117"/>
      <c r="GPC78" s="117"/>
      <c r="GPD78" s="117"/>
      <c r="GPE78" s="117"/>
      <c r="GPF78" s="117"/>
      <c r="GPG78" s="117"/>
      <c r="GPH78" s="117"/>
      <c r="GPI78" s="117"/>
      <c r="GPJ78" s="117"/>
      <c r="GPK78" s="117"/>
      <c r="GPL78" s="117"/>
      <c r="GPM78" s="117"/>
      <c r="GPN78" s="117"/>
      <c r="GPO78" s="117"/>
      <c r="GPP78" s="117"/>
      <c r="GPQ78" s="117"/>
      <c r="GPR78" s="117"/>
      <c r="GPS78" s="117"/>
      <c r="GPT78" s="117"/>
      <c r="GPU78" s="117"/>
      <c r="GPV78" s="117"/>
      <c r="GPW78" s="117"/>
      <c r="GPX78" s="117"/>
      <c r="GPY78" s="117"/>
      <c r="GPZ78" s="117"/>
      <c r="GQA78" s="117"/>
      <c r="GQB78" s="117"/>
      <c r="GQC78" s="117"/>
      <c r="GQD78" s="117"/>
      <c r="GQE78" s="117"/>
      <c r="GQF78" s="117"/>
      <c r="GQG78" s="117"/>
      <c r="GQH78" s="117"/>
      <c r="GQI78" s="117"/>
      <c r="GQJ78" s="117"/>
      <c r="GQK78" s="117"/>
      <c r="GQL78" s="117"/>
      <c r="GQM78" s="117"/>
      <c r="GQN78" s="117"/>
      <c r="GQO78" s="117"/>
      <c r="GQP78" s="117"/>
      <c r="GQQ78" s="117"/>
      <c r="GQR78" s="117"/>
      <c r="GQS78" s="117"/>
      <c r="GQT78" s="117"/>
      <c r="GQU78" s="117"/>
      <c r="GQV78" s="117"/>
      <c r="GQW78" s="117"/>
      <c r="GQX78" s="117"/>
      <c r="GQY78" s="117"/>
      <c r="GQZ78" s="117"/>
      <c r="GRA78" s="117"/>
      <c r="GRB78" s="117"/>
      <c r="GRC78" s="117"/>
      <c r="GRD78" s="117"/>
      <c r="GRE78" s="117"/>
      <c r="GRF78" s="117"/>
      <c r="GRG78" s="117"/>
      <c r="GRH78" s="117"/>
      <c r="GRI78" s="117"/>
      <c r="GRJ78" s="117"/>
      <c r="GRK78" s="117"/>
      <c r="GRL78" s="117"/>
      <c r="GRM78" s="117"/>
      <c r="GRN78" s="117"/>
      <c r="GRO78" s="117"/>
      <c r="GRP78" s="117"/>
      <c r="GRQ78" s="117"/>
      <c r="GRR78" s="117"/>
      <c r="GRS78" s="117"/>
      <c r="GRT78" s="117"/>
      <c r="GRU78" s="117"/>
      <c r="GRV78" s="117"/>
      <c r="GRW78" s="117"/>
      <c r="GRX78" s="117"/>
      <c r="GRY78" s="117"/>
      <c r="GRZ78" s="117"/>
      <c r="GSA78" s="117"/>
      <c r="GSB78" s="117"/>
      <c r="GSC78" s="117"/>
      <c r="GSD78" s="117"/>
      <c r="GSE78" s="117"/>
      <c r="GSF78" s="117"/>
      <c r="GSG78" s="117"/>
      <c r="GSH78" s="117"/>
      <c r="GSI78" s="117"/>
      <c r="GSJ78" s="117"/>
      <c r="GSK78" s="117"/>
      <c r="GSL78" s="117"/>
      <c r="GSM78" s="117"/>
      <c r="GSN78" s="117"/>
      <c r="GSO78" s="117"/>
      <c r="GSP78" s="117"/>
      <c r="GSQ78" s="117"/>
      <c r="GSR78" s="117"/>
      <c r="GSS78" s="117"/>
      <c r="GST78" s="117"/>
      <c r="GSU78" s="117"/>
      <c r="GSV78" s="117"/>
      <c r="GSW78" s="117"/>
      <c r="GSX78" s="117"/>
      <c r="GSY78" s="117"/>
      <c r="GSZ78" s="117"/>
      <c r="GTA78" s="117"/>
      <c r="GTB78" s="117"/>
      <c r="GTC78" s="117"/>
      <c r="GTD78" s="117"/>
      <c r="GTE78" s="117"/>
      <c r="GTF78" s="117"/>
      <c r="GTG78" s="117"/>
      <c r="GTH78" s="117"/>
      <c r="GTI78" s="117"/>
      <c r="GTJ78" s="117"/>
      <c r="GTK78" s="117"/>
      <c r="GTL78" s="117"/>
      <c r="GTM78" s="117"/>
      <c r="GTN78" s="117"/>
      <c r="GTO78" s="117"/>
      <c r="GTP78" s="117"/>
      <c r="GTQ78" s="117"/>
      <c r="GTR78" s="117"/>
      <c r="GTS78" s="117"/>
      <c r="GTT78" s="117"/>
      <c r="GTU78" s="117"/>
      <c r="GTV78" s="117"/>
      <c r="GTW78" s="117"/>
      <c r="GTX78" s="117"/>
      <c r="GTY78" s="117"/>
      <c r="GTZ78" s="117"/>
      <c r="GUA78" s="117"/>
      <c r="GUB78" s="117"/>
      <c r="GUC78" s="117"/>
      <c r="GUD78" s="117"/>
      <c r="GUE78" s="117"/>
      <c r="GUF78" s="117"/>
      <c r="GUG78" s="117"/>
      <c r="GUH78" s="117"/>
      <c r="GUI78" s="117"/>
      <c r="GUJ78" s="117"/>
      <c r="GUK78" s="117"/>
      <c r="GUL78" s="117"/>
      <c r="GUM78" s="117"/>
      <c r="GUN78" s="117"/>
      <c r="GUO78" s="117"/>
      <c r="GUP78" s="117"/>
      <c r="GUQ78" s="117"/>
      <c r="GUR78" s="117"/>
      <c r="GUS78" s="117"/>
      <c r="GUT78" s="117"/>
      <c r="GUU78" s="117"/>
      <c r="GUV78" s="117"/>
      <c r="GUW78" s="117"/>
      <c r="GUX78" s="117"/>
      <c r="GUY78" s="117"/>
      <c r="GUZ78" s="117"/>
      <c r="GVA78" s="117"/>
      <c r="GVB78" s="117"/>
      <c r="GVC78" s="117"/>
      <c r="GVD78" s="117"/>
      <c r="GVE78" s="117"/>
      <c r="GVF78" s="117"/>
      <c r="GVG78" s="117"/>
      <c r="GVH78" s="117"/>
      <c r="GVI78" s="117"/>
      <c r="GVJ78" s="117"/>
      <c r="GVK78" s="117"/>
      <c r="GVL78" s="117"/>
      <c r="GVM78" s="117"/>
      <c r="GVN78" s="117"/>
      <c r="GVO78" s="117"/>
      <c r="GVP78" s="117"/>
      <c r="GVQ78" s="117"/>
      <c r="GVR78" s="117"/>
      <c r="GVS78" s="117"/>
      <c r="GVT78" s="117"/>
      <c r="GVU78" s="117"/>
      <c r="GVV78" s="117"/>
      <c r="GVW78" s="117"/>
      <c r="GVX78" s="117"/>
      <c r="GVY78" s="117"/>
      <c r="GVZ78" s="117"/>
      <c r="GWA78" s="117"/>
      <c r="GWB78" s="117"/>
      <c r="GWC78" s="117"/>
      <c r="GWD78" s="117"/>
      <c r="GWE78" s="117"/>
      <c r="GWF78" s="117"/>
      <c r="GWG78" s="117"/>
      <c r="GWH78" s="117"/>
      <c r="GWI78" s="117"/>
      <c r="GWJ78" s="117"/>
      <c r="GWK78" s="117"/>
      <c r="GWL78" s="117"/>
      <c r="GWM78" s="117"/>
      <c r="GWN78" s="117"/>
      <c r="GWO78" s="117"/>
      <c r="GWP78" s="117"/>
      <c r="GWQ78" s="117"/>
      <c r="GWR78" s="117"/>
      <c r="GWS78" s="117"/>
      <c r="GWT78" s="117"/>
      <c r="GWU78" s="117"/>
      <c r="GWV78" s="117"/>
      <c r="GWW78" s="117"/>
      <c r="GWX78" s="117"/>
      <c r="GWY78" s="117"/>
      <c r="GWZ78" s="117"/>
      <c r="GXA78" s="117"/>
      <c r="GXB78" s="117"/>
      <c r="GXC78" s="117"/>
      <c r="GXD78" s="117"/>
      <c r="GXE78" s="117"/>
      <c r="GXF78" s="117"/>
      <c r="GXG78" s="117"/>
      <c r="GXH78" s="117"/>
      <c r="GXI78" s="117"/>
      <c r="GXJ78" s="117"/>
      <c r="GXK78" s="117"/>
      <c r="GXL78" s="117"/>
      <c r="GXM78" s="117"/>
      <c r="GXN78" s="117"/>
      <c r="GXO78" s="117"/>
      <c r="GXP78" s="117"/>
      <c r="GXQ78" s="117"/>
      <c r="GXR78" s="117"/>
      <c r="GXS78" s="117"/>
      <c r="GXT78" s="117"/>
      <c r="GXU78" s="117"/>
      <c r="GXV78" s="117"/>
      <c r="GXW78" s="117"/>
      <c r="GXX78" s="117"/>
      <c r="GXY78" s="117"/>
      <c r="GXZ78" s="117"/>
      <c r="GYA78" s="117"/>
      <c r="GYB78" s="117"/>
      <c r="GYC78" s="117"/>
      <c r="GYD78" s="117"/>
      <c r="GYE78" s="117"/>
      <c r="GYF78" s="117"/>
      <c r="GYG78" s="117"/>
      <c r="GYH78" s="117"/>
      <c r="GYI78" s="117"/>
      <c r="GYJ78" s="117"/>
      <c r="GYK78" s="117"/>
      <c r="GYL78" s="117"/>
      <c r="GYM78" s="117"/>
      <c r="GYN78" s="117"/>
      <c r="GYO78" s="117"/>
      <c r="GYP78" s="117"/>
      <c r="GYQ78" s="117"/>
      <c r="GYR78" s="117"/>
      <c r="GYS78" s="117"/>
      <c r="GYT78" s="117"/>
      <c r="GYU78" s="117"/>
      <c r="GYV78" s="117"/>
      <c r="GYW78" s="117"/>
      <c r="GYX78" s="117"/>
      <c r="GYY78" s="117"/>
      <c r="GYZ78" s="117"/>
      <c r="GZA78" s="117"/>
      <c r="GZB78" s="117"/>
      <c r="GZC78" s="117"/>
      <c r="GZD78" s="117"/>
      <c r="GZE78" s="117"/>
      <c r="GZF78" s="117"/>
      <c r="GZG78" s="117"/>
      <c r="GZH78" s="117"/>
      <c r="GZI78" s="117"/>
      <c r="GZJ78" s="117"/>
      <c r="GZK78" s="117"/>
      <c r="GZL78" s="117"/>
      <c r="GZM78" s="117"/>
      <c r="GZN78" s="117"/>
      <c r="GZO78" s="117"/>
      <c r="GZP78" s="117"/>
      <c r="GZQ78" s="117"/>
      <c r="GZR78" s="117"/>
      <c r="GZS78" s="117"/>
      <c r="GZT78" s="117"/>
      <c r="GZU78" s="117"/>
      <c r="GZV78" s="117"/>
      <c r="GZW78" s="117"/>
      <c r="GZX78" s="117"/>
      <c r="GZY78" s="117"/>
      <c r="GZZ78" s="117"/>
      <c r="HAA78" s="117"/>
      <c r="HAB78" s="117"/>
      <c r="HAC78" s="117"/>
      <c r="HAD78" s="117"/>
      <c r="HAE78" s="117"/>
      <c r="HAF78" s="117"/>
      <c r="HAG78" s="117"/>
      <c r="HAH78" s="117"/>
      <c r="HAI78" s="117"/>
      <c r="HAJ78" s="117"/>
      <c r="HAK78" s="117"/>
      <c r="HAL78" s="117"/>
      <c r="HAM78" s="117"/>
      <c r="HAN78" s="117"/>
      <c r="HAO78" s="117"/>
      <c r="HAP78" s="117"/>
      <c r="HAQ78" s="117"/>
      <c r="HAR78" s="117"/>
      <c r="HAS78" s="117"/>
      <c r="HAT78" s="117"/>
      <c r="HAU78" s="117"/>
      <c r="HAV78" s="117"/>
      <c r="HAW78" s="117"/>
      <c r="HAX78" s="117"/>
      <c r="HAY78" s="117"/>
      <c r="HAZ78" s="117"/>
      <c r="HBA78" s="117"/>
      <c r="HBB78" s="117"/>
      <c r="HBC78" s="117"/>
      <c r="HBD78" s="117"/>
      <c r="HBE78" s="117"/>
      <c r="HBF78" s="117"/>
      <c r="HBG78" s="117"/>
      <c r="HBH78" s="117"/>
      <c r="HBI78" s="117"/>
      <c r="HBJ78" s="117"/>
      <c r="HBK78" s="117"/>
      <c r="HBL78" s="117"/>
      <c r="HBM78" s="117"/>
      <c r="HBN78" s="117"/>
      <c r="HBO78" s="117"/>
      <c r="HBP78" s="117"/>
      <c r="HBQ78" s="117"/>
      <c r="HBR78" s="117"/>
      <c r="HBS78" s="117"/>
      <c r="HBT78" s="117"/>
      <c r="HBU78" s="117"/>
      <c r="HBV78" s="117"/>
      <c r="HBW78" s="117"/>
      <c r="HBX78" s="117"/>
      <c r="HBY78" s="117"/>
      <c r="HBZ78" s="117"/>
      <c r="HCA78" s="117"/>
      <c r="HCB78" s="117"/>
      <c r="HCC78" s="117"/>
      <c r="HCD78" s="117"/>
      <c r="HCE78" s="117"/>
      <c r="HCF78" s="117"/>
      <c r="HCG78" s="117"/>
      <c r="HCH78" s="117"/>
      <c r="HCI78" s="117"/>
      <c r="HCJ78" s="117"/>
      <c r="HCK78" s="117"/>
      <c r="HCL78" s="117"/>
      <c r="HCM78" s="117"/>
      <c r="HCN78" s="117"/>
      <c r="HCO78" s="117"/>
      <c r="HCP78" s="117"/>
      <c r="HCQ78" s="117"/>
      <c r="HCR78" s="117"/>
      <c r="HCS78" s="117"/>
      <c r="HCT78" s="117"/>
      <c r="HCU78" s="117"/>
      <c r="HCV78" s="117"/>
      <c r="HCW78" s="117"/>
      <c r="HCX78" s="117"/>
      <c r="HCY78" s="117"/>
      <c r="HCZ78" s="117"/>
      <c r="HDA78" s="117"/>
      <c r="HDB78" s="117"/>
      <c r="HDC78" s="117"/>
      <c r="HDD78" s="117"/>
      <c r="HDE78" s="117"/>
      <c r="HDF78" s="117"/>
      <c r="HDG78" s="117"/>
      <c r="HDH78" s="117"/>
      <c r="HDI78" s="117"/>
      <c r="HDJ78" s="117"/>
      <c r="HDK78" s="117"/>
      <c r="HDL78" s="117"/>
      <c r="HDM78" s="117"/>
      <c r="HDN78" s="117"/>
      <c r="HDO78" s="117"/>
      <c r="HDP78" s="117"/>
      <c r="HDQ78" s="117"/>
      <c r="HDR78" s="117"/>
      <c r="HDS78" s="117"/>
      <c r="HDT78" s="117"/>
      <c r="HDU78" s="117"/>
      <c r="HDV78" s="117"/>
      <c r="HDW78" s="117"/>
      <c r="HDX78" s="117"/>
      <c r="HDY78" s="117"/>
      <c r="HDZ78" s="117"/>
      <c r="HEA78" s="117"/>
      <c r="HEB78" s="117"/>
      <c r="HEC78" s="117"/>
      <c r="HED78" s="117"/>
      <c r="HEE78" s="117"/>
      <c r="HEF78" s="117"/>
      <c r="HEG78" s="117"/>
      <c r="HEH78" s="117"/>
      <c r="HEI78" s="117"/>
      <c r="HEJ78" s="117"/>
      <c r="HEK78" s="117"/>
      <c r="HEL78" s="117"/>
      <c r="HEM78" s="117"/>
      <c r="HEN78" s="117"/>
      <c r="HEO78" s="117"/>
      <c r="HEP78" s="117"/>
      <c r="HEQ78" s="117"/>
      <c r="HER78" s="117"/>
      <c r="HES78" s="117"/>
      <c r="HET78" s="117"/>
      <c r="HEU78" s="117"/>
      <c r="HEV78" s="117"/>
      <c r="HEW78" s="117"/>
      <c r="HEX78" s="117"/>
      <c r="HEY78" s="117"/>
      <c r="HEZ78" s="117"/>
      <c r="HFA78" s="117"/>
      <c r="HFB78" s="117"/>
      <c r="HFC78" s="117"/>
      <c r="HFD78" s="117"/>
      <c r="HFE78" s="117"/>
      <c r="HFF78" s="117"/>
      <c r="HFG78" s="117"/>
      <c r="HFH78" s="117"/>
      <c r="HFI78" s="117"/>
      <c r="HFJ78" s="117"/>
      <c r="HFK78" s="117"/>
      <c r="HFL78" s="117"/>
      <c r="HFM78" s="117"/>
      <c r="HFN78" s="117"/>
      <c r="HFO78" s="117"/>
      <c r="HFP78" s="117"/>
      <c r="HFQ78" s="117"/>
      <c r="HFR78" s="117"/>
      <c r="HFS78" s="117"/>
      <c r="HFT78" s="117"/>
      <c r="HFU78" s="117"/>
      <c r="HFV78" s="117"/>
      <c r="HFW78" s="117"/>
      <c r="HFX78" s="117"/>
      <c r="HFY78" s="117"/>
      <c r="HFZ78" s="117"/>
      <c r="HGA78" s="117"/>
      <c r="HGB78" s="117"/>
      <c r="HGC78" s="117"/>
      <c r="HGD78" s="117"/>
      <c r="HGE78" s="117"/>
      <c r="HGF78" s="117"/>
      <c r="HGG78" s="117"/>
      <c r="HGH78" s="117"/>
      <c r="HGI78" s="117"/>
      <c r="HGJ78" s="117"/>
      <c r="HGK78" s="117"/>
      <c r="HGL78" s="117"/>
      <c r="HGM78" s="117"/>
      <c r="HGN78" s="117"/>
      <c r="HGO78" s="117"/>
      <c r="HGP78" s="117"/>
      <c r="HGQ78" s="117"/>
      <c r="HGR78" s="117"/>
      <c r="HGS78" s="117"/>
      <c r="HGT78" s="117"/>
      <c r="HGU78" s="117"/>
      <c r="HGV78" s="117"/>
      <c r="HGW78" s="117"/>
      <c r="HGX78" s="117"/>
      <c r="HGY78" s="117"/>
      <c r="HGZ78" s="117"/>
      <c r="HHA78" s="117"/>
      <c r="HHB78" s="117"/>
      <c r="HHC78" s="117"/>
      <c r="HHD78" s="117"/>
      <c r="HHE78" s="117"/>
      <c r="HHF78" s="117"/>
      <c r="HHG78" s="117"/>
      <c r="HHH78" s="117"/>
      <c r="HHI78" s="117"/>
      <c r="HHJ78" s="117"/>
      <c r="HHK78" s="117"/>
      <c r="HHL78" s="117"/>
      <c r="HHM78" s="117"/>
      <c r="HHN78" s="117"/>
      <c r="HHO78" s="117"/>
      <c r="HHP78" s="117"/>
      <c r="HHQ78" s="117"/>
      <c r="HHR78" s="117"/>
      <c r="HHS78" s="117"/>
      <c r="HHT78" s="117"/>
      <c r="HHU78" s="117"/>
      <c r="HHV78" s="117"/>
      <c r="HHW78" s="117"/>
      <c r="HHX78" s="117"/>
      <c r="HHY78" s="117"/>
      <c r="HHZ78" s="117"/>
      <c r="HIA78" s="117"/>
      <c r="HIB78" s="117"/>
      <c r="HIC78" s="117"/>
      <c r="HID78" s="117"/>
      <c r="HIE78" s="117"/>
      <c r="HIF78" s="117"/>
      <c r="HIG78" s="117"/>
      <c r="HIH78" s="117"/>
      <c r="HII78" s="117"/>
      <c r="HIJ78" s="117"/>
      <c r="HIK78" s="117"/>
      <c r="HIL78" s="117"/>
      <c r="HIM78" s="117"/>
      <c r="HIN78" s="117"/>
      <c r="HIO78" s="117"/>
      <c r="HIP78" s="117"/>
      <c r="HIQ78" s="117"/>
      <c r="HIR78" s="117"/>
      <c r="HIS78" s="117"/>
      <c r="HIT78" s="117"/>
      <c r="HIU78" s="117"/>
      <c r="HIV78" s="117"/>
      <c r="HIW78" s="117"/>
      <c r="HIX78" s="117"/>
      <c r="HIY78" s="117"/>
      <c r="HIZ78" s="117"/>
      <c r="HJA78" s="117"/>
      <c r="HJB78" s="117"/>
      <c r="HJC78" s="117"/>
      <c r="HJD78" s="117"/>
      <c r="HJE78" s="117"/>
      <c r="HJF78" s="117"/>
      <c r="HJG78" s="117"/>
      <c r="HJH78" s="117"/>
      <c r="HJI78" s="117"/>
      <c r="HJJ78" s="117"/>
      <c r="HJK78" s="117"/>
      <c r="HJL78" s="117"/>
      <c r="HJM78" s="117"/>
      <c r="HJN78" s="117"/>
      <c r="HJO78" s="117"/>
      <c r="HJP78" s="117"/>
      <c r="HJQ78" s="117"/>
      <c r="HJR78" s="117"/>
      <c r="HJS78" s="117"/>
      <c r="HJT78" s="117"/>
      <c r="HJU78" s="117"/>
      <c r="HJV78" s="117"/>
      <c r="HJW78" s="117"/>
      <c r="HJX78" s="117"/>
      <c r="HJY78" s="117"/>
      <c r="HJZ78" s="117"/>
      <c r="HKA78" s="117"/>
      <c r="HKB78" s="117"/>
      <c r="HKC78" s="117"/>
      <c r="HKD78" s="117"/>
      <c r="HKE78" s="117"/>
      <c r="HKF78" s="117"/>
      <c r="HKG78" s="117"/>
      <c r="HKH78" s="117"/>
      <c r="HKI78" s="117"/>
      <c r="HKJ78" s="117"/>
      <c r="HKK78" s="117"/>
      <c r="HKL78" s="117"/>
      <c r="HKM78" s="117"/>
      <c r="HKN78" s="117"/>
      <c r="HKO78" s="117"/>
      <c r="HKP78" s="117"/>
      <c r="HKQ78" s="117"/>
      <c r="HKR78" s="117"/>
      <c r="HKS78" s="117"/>
      <c r="HKT78" s="117"/>
      <c r="HKU78" s="117"/>
      <c r="HKV78" s="117"/>
      <c r="HKW78" s="117"/>
      <c r="HKX78" s="117"/>
      <c r="HKY78" s="117"/>
      <c r="HKZ78" s="117"/>
      <c r="HLA78" s="117"/>
      <c r="HLB78" s="117"/>
      <c r="HLC78" s="117"/>
      <c r="HLD78" s="117"/>
      <c r="HLE78" s="117"/>
      <c r="HLF78" s="117"/>
      <c r="HLG78" s="117"/>
      <c r="HLH78" s="117"/>
      <c r="HLI78" s="117"/>
      <c r="HLJ78" s="117"/>
      <c r="HLK78" s="117"/>
      <c r="HLL78" s="117"/>
      <c r="HLM78" s="117"/>
      <c r="HLN78" s="117"/>
      <c r="HLO78" s="117"/>
      <c r="HLP78" s="117"/>
      <c r="HLQ78" s="117"/>
      <c r="HLR78" s="117"/>
      <c r="HLS78" s="117"/>
      <c r="HLT78" s="117"/>
      <c r="HLU78" s="117"/>
      <c r="HLV78" s="117"/>
      <c r="HLW78" s="117"/>
      <c r="HLX78" s="117"/>
      <c r="HLY78" s="117"/>
      <c r="HLZ78" s="117"/>
      <c r="HMA78" s="117"/>
      <c r="HMB78" s="117"/>
      <c r="HMC78" s="117"/>
      <c r="HMD78" s="117"/>
      <c r="HME78" s="117"/>
      <c r="HMF78" s="117"/>
      <c r="HMG78" s="117"/>
      <c r="HMH78" s="117"/>
      <c r="HMI78" s="117"/>
      <c r="HMJ78" s="117"/>
      <c r="HMK78" s="117"/>
      <c r="HML78" s="117"/>
      <c r="HMM78" s="117"/>
      <c r="HMN78" s="117"/>
      <c r="HMO78" s="117"/>
      <c r="HMP78" s="117"/>
      <c r="HMQ78" s="117"/>
      <c r="HMR78" s="117"/>
      <c r="HMS78" s="117"/>
      <c r="HMT78" s="117"/>
      <c r="HMU78" s="117"/>
      <c r="HMV78" s="117"/>
      <c r="HMW78" s="117"/>
      <c r="HMX78" s="117"/>
      <c r="HMY78" s="117"/>
      <c r="HMZ78" s="117"/>
      <c r="HNA78" s="117"/>
      <c r="HNB78" s="117"/>
      <c r="HNC78" s="117"/>
      <c r="HND78" s="117"/>
      <c r="HNE78" s="117"/>
      <c r="HNF78" s="117"/>
      <c r="HNG78" s="117"/>
      <c r="HNH78" s="117"/>
      <c r="HNI78" s="117"/>
      <c r="HNJ78" s="117"/>
      <c r="HNK78" s="117"/>
      <c r="HNL78" s="117"/>
      <c r="HNM78" s="117"/>
      <c r="HNN78" s="117"/>
      <c r="HNO78" s="117"/>
      <c r="HNP78" s="117"/>
      <c r="HNQ78" s="117"/>
      <c r="HNR78" s="117"/>
      <c r="HNS78" s="117"/>
      <c r="HNT78" s="117"/>
      <c r="HNU78" s="117"/>
      <c r="HNV78" s="117"/>
      <c r="HNW78" s="117"/>
      <c r="HNX78" s="117"/>
      <c r="HNY78" s="117"/>
      <c r="HNZ78" s="117"/>
      <c r="HOA78" s="117"/>
      <c r="HOB78" s="117"/>
      <c r="HOC78" s="117"/>
      <c r="HOD78" s="117"/>
      <c r="HOE78" s="117"/>
      <c r="HOF78" s="117"/>
      <c r="HOG78" s="117"/>
      <c r="HOH78" s="117"/>
      <c r="HOI78" s="117"/>
      <c r="HOJ78" s="117"/>
      <c r="HOK78" s="117"/>
      <c r="HOL78" s="117"/>
      <c r="HOM78" s="117"/>
      <c r="HON78" s="117"/>
      <c r="HOO78" s="117"/>
      <c r="HOP78" s="117"/>
      <c r="HOQ78" s="117"/>
      <c r="HOR78" s="117"/>
      <c r="HOS78" s="117"/>
      <c r="HOT78" s="117"/>
      <c r="HOU78" s="117"/>
      <c r="HOV78" s="117"/>
      <c r="HOW78" s="117"/>
      <c r="HOX78" s="117"/>
      <c r="HOY78" s="117"/>
      <c r="HOZ78" s="117"/>
      <c r="HPA78" s="117"/>
      <c r="HPB78" s="117"/>
      <c r="HPC78" s="117"/>
      <c r="HPD78" s="117"/>
      <c r="HPE78" s="117"/>
      <c r="HPF78" s="117"/>
      <c r="HPG78" s="117"/>
      <c r="HPH78" s="117"/>
      <c r="HPI78" s="117"/>
      <c r="HPJ78" s="117"/>
      <c r="HPK78" s="117"/>
      <c r="HPL78" s="117"/>
      <c r="HPM78" s="117"/>
      <c r="HPN78" s="117"/>
      <c r="HPO78" s="117"/>
      <c r="HPP78" s="117"/>
      <c r="HPQ78" s="117"/>
      <c r="HPR78" s="117"/>
      <c r="HPS78" s="117"/>
      <c r="HPT78" s="117"/>
      <c r="HPU78" s="117"/>
      <c r="HPV78" s="117"/>
      <c r="HPW78" s="117"/>
      <c r="HPX78" s="117"/>
      <c r="HPY78" s="117"/>
      <c r="HPZ78" s="117"/>
      <c r="HQA78" s="117"/>
      <c r="HQB78" s="117"/>
      <c r="HQC78" s="117"/>
      <c r="HQD78" s="117"/>
      <c r="HQE78" s="117"/>
      <c r="HQF78" s="117"/>
      <c r="HQG78" s="117"/>
      <c r="HQH78" s="117"/>
      <c r="HQI78" s="117"/>
      <c r="HQJ78" s="117"/>
      <c r="HQK78" s="117"/>
      <c r="HQL78" s="117"/>
      <c r="HQM78" s="117"/>
      <c r="HQN78" s="117"/>
      <c r="HQO78" s="117"/>
      <c r="HQP78" s="117"/>
      <c r="HQQ78" s="117"/>
      <c r="HQR78" s="117"/>
      <c r="HQS78" s="117"/>
      <c r="HQT78" s="117"/>
      <c r="HQU78" s="117"/>
      <c r="HQV78" s="117"/>
      <c r="HQW78" s="117"/>
      <c r="HQX78" s="117"/>
      <c r="HQY78" s="117"/>
      <c r="HQZ78" s="117"/>
      <c r="HRA78" s="117"/>
      <c r="HRB78" s="117"/>
      <c r="HRC78" s="117"/>
      <c r="HRD78" s="117"/>
      <c r="HRE78" s="117"/>
      <c r="HRF78" s="117"/>
      <c r="HRG78" s="117"/>
      <c r="HRH78" s="117"/>
      <c r="HRI78" s="117"/>
      <c r="HRJ78" s="117"/>
      <c r="HRK78" s="117"/>
      <c r="HRL78" s="117"/>
      <c r="HRM78" s="117"/>
      <c r="HRN78" s="117"/>
      <c r="HRO78" s="117"/>
      <c r="HRP78" s="117"/>
      <c r="HRQ78" s="117"/>
      <c r="HRR78" s="117"/>
      <c r="HRS78" s="117"/>
      <c r="HRT78" s="117"/>
      <c r="HRU78" s="117"/>
      <c r="HRV78" s="117"/>
      <c r="HRW78" s="117"/>
      <c r="HRX78" s="117"/>
      <c r="HRY78" s="117"/>
      <c r="HRZ78" s="117"/>
      <c r="HSA78" s="117"/>
      <c r="HSB78" s="117"/>
      <c r="HSC78" s="117"/>
      <c r="HSD78" s="117"/>
      <c r="HSE78" s="117"/>
      <c r="HSF78" s="117"/>
      <c r="HSG78" s="117"/>
      <c r="HSH78" s="117"/>
      <c r="HSI78" s="117"/>
      <c r="HSJ78" s="117"/>
      <c r="HSK78" s="117"/>
      <c r="HSL78" s="117"/>
      <c r="HSM78" s="117"/>
      <c r="HSN78" s="117"/>
      <c r="HSO78" s="117"/>
      <c r="HSP78" s="117"/>
      <c r="HSQ78" s="117"/>
      <c r="HSR78" s="117"/>
      <c r="HSS78" s="117"/>
      <c r="HST78" s="117"/>
      <c r="HSU78" s="117"/>
      <c r="HSV78" s="117"/>
      <c r="HSW78" s="117"/>
      <c r="HSX78" s="117"/>
      <c r="HSY78" s="117"/>
      <c r="HSZ78" s="117"/>
      <c r="HTA78" s="117"/>
      <c r="HTB78" s="117"/>
      <c r="HTC78" s="117"/>
      <c r="HTD78" s="117"/>
      <c r="HTE78" s="117"/>
      <c r="HTF78" s="117"/>
      <c r="HTG78" s="117"/>
      <c r="HTH78" s="117"/>
      <c r="HTI78" s="117"/>
      <c r="HTJ78" s="117"/>
      <c r="HTK78" s="117"/>
      <c r="HTL78" s="117"/>
      <c r="HTM78" s="117"/>
      <c r="HTN78" s="117"/>
      <c r="HTO78" s="117"/>
      <c r="HTP78" s="117"/>
      <c r="HTQ78" s="117"/>
      <c r="HTR78" s="117"/>
      <c r="HTS78" s="117"/>
      <c r="HTT78" s="117"/>
      <c r="HTU78" s="117"/>
      <c r="HTV78" s="117"/>
      <c r="HTW78" s="117"/>
      <c r="HTX78" s="117"/>
      <c r="HTY78" s="117"/>
      <c r="HTZ78" s="117"/>
      <c r="HUA78" s="117"/>
      <c r="HUB78" s="117"/>
      <c r="HUC78" s="117"/>
      <c r="HUD78" s="117"/>
      <c r="HUE78" s="117"/>
      <c r="HUF78" s="117"/>
      <c r="HUG78" s="117"/>
      <c r="HUH78" s="117"/>
      <c r="HUI78" s="117"/>
      <c r="HUJ78" s="117"/>
      <c r="HUK78" s="117"/>
      <c r="HUL78" s="117"/>
      <c r="HUM78" s="117"/>
      <c r="HUN78" s="117"/>
      <c r="HUO78" s="117"/>
      <c r="HUP78" s="117"/>
      <c r="HUQ78" s="117"/>
      <c r="HUR78" s="117"/>
      <c r="HUS78" s="117"/>
      <c r="HUT78" s="117"/>
      <c r="HUU78" s="117"/>
      <c r="HUV78" s="117"/>
      <c r="HUW78" s="117"/>
      <c r="HUX78" s="117"/>
      <c r="HUY78" s="117"/>
      <c r="HUZ78" s="117"/>
      <c r="HVA78" s="117"/>
      <c r="HVB78" s="117"/>
      <c r="HVC78" s="117"/>
      <c r="HVD78" s="117"/>
      <c r="HVE78" s="117"/>
      <c r="HVF78" s="117"/>
      <c r="HVG78" s="117"/>
      <c r="HVH78" s="117"/>
      <c r="HVI78" s="117"/>
      <c r="HVJ78" s="117"/>
      <c r="HVK78" s="117"/>
      <c r="HVL78" s="117"/>
      <c r="HVM78" s="117"/>
      <c r="HVN78" s="117"/>
      <c r="HVO78" s="117"/>
      <c r="HVP78" s="117"/>
      <c r="HVQ78" s="117"/>
      <c r="HVR78" s="117"/>
      <c r="HVS78" s="117"/>
      <c r="HVT78" s="117"/>
      <c r="HVU78" s="117"/>
      <c r="HVV78" s="117"/>
      <c r="HVW78" s="117"/>
      <c r="HVX78" s="117"/>
      <c r="HVY78" s="117"/>
      <c r="HVZ78" s="117"/>
      <c r="HWA78" s="117"/>
      <c r="HWB78" s="117"/>
      <c r="HWC78" s="117"/>
      <c r="HWD78" s="117"/>
      <c r="HWE78" s="117"/>
      <c r="HWF78" s="117"/>
      <c r="HWG78" s="117"/>
      <c r="HWH78" s="117"/>
      <c r="HWI78" s="117"/>
      <c r="HWJ78" s="117"/>
      <c r="HWK78" s="117"/>
      <c r="HWL78" s="117"/>
      <c r="HWM78" s="117"/>
      <c r="HWN78" s="117"/>
      <c r="HWO78" s="117"/>
      <c r="HWP78" s="117"/>
      <c r="HWQ78" s="117"/>
      <c r="HWR78" s="117"/>
      <c r="HWS78" s="117"/>
      <c r="HWT78" s="117"/>
      <c r="HWU78" s="117"/>
      <c r="HWV78" s="117"/>
      <c r="HWW78" s="117"/>
      <c r="HWX78" s="117"/>
      <c r="HWY78" s="117"/>
      <c r="HWZ78" s="117"/>
      <c r="HXA78" s="117"/>
      <c r="HXB78" s="117"/>
      <c r="HXC78" s="117"/>
      <c r="HXD78" s="117"/>
      <c r="HXE78" s="117"/>
      <c r="HXF78" s="117"/>
      <c r="HXG78" s="117"/>
      <c r="HXH78" s="117"/>
      <c r="HXI78" s="117"/>
      <c r="HXJ78" s="117"/>
      <c r="HXK78" s="117"/>
      <c r="HXL78" s="117"/>
      <c r="HXM78" s="117"/>
      <c r="HXN78" s="117"/>
      <c r="HXO78" s="117"/>
      <c r="HXP78" s="117"/>
      <c r="HXQ78" s="117"/>
      <c r="HXR78" s="117"/>
      <c r="HXS78" s="117"/>
      <c r="HXT78" s="117"/>
      <c r="HXU78" s="117"/>
      <c r="HXV78" s="117"/>
      <c r="HXW78" s="117"/>
      <c r="HXX78" s="117"/>
      <c r="HXY78" s="117"/>
      <c r="HXZ78" s="117"/>
      <c r="HYA78" s="117"/>
      <c r="HYB78" s="117"/>
      <c r="HYC78" s="117"/>
      <c r="HYD78" s="117"/>
      <c r="HYE78" s="117"/>
      <c r="HYF78" s="117"/>
      <c r="HYG78" s="117"/>
      <c r="HYH78" s="117"/>
      <c r="HYI78" s="117"/>
      <c r="HYJ78" s="117"/>
      <c r="HYK78" s="117"/>
      <c r="HYL78" s="117"/>
      <c r="HYM78" s="117"/>
      <c r="HYN78" s="117"/>
      <c r="HYO78" s="117"/>
      <c r="HYP78" s="117"/>
      <c r="HYQ78" s="117"/>
      <c r="HYR78" s="117"/>
      <c r="HYS78" s="117"/>
      <c r="HYT78" s="117"/>
      <c r="HYU78" s="117"/>
      <c r="HYV78" s="117"/>
      <c r="HYW78" s="117"/>
      <c r="HYX78" s="117"/>
      <c r="HYY78" s="117"/>
      <c r="HYZ78" s="117"/>
      <c r="HZA78" s="117"/>
      <c r="HZB78" s="117"/>
      <c r="HZC78" s="117"/>
      <c r="HZD78" s="117"/>
      <c r="HZE78" s="117"/>
      <c r="HZF78" s="117"/>
      <c r="HZG78" s="117"/>
      <c r="HZH78" s="117"/>
      <c r="HZI78" s="117"/>
      <c r="HZJ78" s="117"/>
      <c r="HZK78" s="117"/>
      <c r="HZL78" s="117"/>
      <c r="HZM78" s="117"/>
      <c r="HZN78" s="117"/>
      <c r="HZO78" s="117"/>
      <c r="HZP78" s="117"/>
      <c r="HZQ78" s="117"/>
      <c r="HZR78" s="117"/>
      <c r="HZS78" s="117"/>
      <c r="HZT78" s="117"/>
      <c r="HZU78" s="117"/>
      <c r="HZV78" s="117"/>
      <c r="HZW78" s="117"/>
      <c r="HZX78" s="117"/>
      <c r="HZY78" s="117"/>
      <c r="HZZ78" s="117"/>
      <c r="IAA78" s="117"/>
      <c r="IAB78" s="117"/>
      <c r="IAC78" s="117"/>
      <c r="IAD78" s="117"/>
      <c r="IAE78" s="117"/>
      <c r="IAF78" s="117"/>
      <c r="IAG78" s="117"/>
      <c r="IAH78" s="117"/>
      <c r="IAI78" s="117"/>
      <c r="IAJ78" s="117"/>
      <c r="IAK78" s="117"/>
      <c r="IAL78" s="117"/>
      <c r="IAM78" s="117"/>
      <c r="IAN78" s="117"/>
      <c r="IAO78" s="117"/>
      <c r="IAP78" s="117"/>
      <c r="IAQ78" s="117"/>
      <c r="IAR78" s="117"/>
      <c r="IAS78" s="117"/>
      <c r="IAT78" s="117"/>
      <c r="IAU78" s="117"/>
      <c r="IAV78" s="117"/>
      <c r="IAW78" s="117"/>
      <c r="IAX78" s="117"/>
      <c r="IAY78" s="117"/>
      <c r="IAZ78" s="117"/>
      <c r="IBA78" s="117"/>
      <c r="IBB78" s="117"/>
      <c r="IBC78" s="117"/>
      <c r="IBD78" s="117"/>
      <c r="IBE78" s="117"/>
      <c r="IBF78" s="117"/>
      <c r="IBG78" s="117"/>
      <c r="IBH78" s="117"/>
      <c r="IBI78" s="117"/>
      <c r="IBJ78" s="117"/>
      <c r="IBK78" s="117"/>
      <c r="IBL78" s="117"/>
      <c r="IBM78" s="117"/>
      <c r="IBN78" s="117"/>
      <c r="IBO78" s="117"/>
      <c r="IBP78" s="117"/>
      <c r="IBQ78" s="117"/>
      <c r="IBR78" s="117"/>
      <c r="IBS78" s="117"/>
      <c r="IBT78" s="117"/>
      <c r="IBU78" s="117"/>
      <c r="IBV78" s="117"/>
      <c r="IBW78" s="117"/>
      <c r="IBX78" s="117"/>
      <c r="IBY78" s="117"/>
      <c r="IBZ78" s="117"/>
      <c r="ICA78" s="117"/>
      <c r="ICB78" s="117"/>
      <c r="ICC78" s="117"/>
      <c r="ICD78" s="117"/>
      <c r="ICE78" s="117"/>
      <c r="ICF78" s="117"/>
      <c r="ICG78" s="117"/>
      <c r="ICH78" s="117"/>
      <c r="ICI78" s="117"/>
      <c r="ICJ78" s="117"/>
      <c r="ICK78" s="117"/>
      <c r="ICL78" s="117"/>
      <c r="ICM78" s="117"/>
      <c r="ICN78" s="117"/>
      <c r="ICO78" s="117"/>
      <c r="ICP78" s="117"/>
      <c r="ICQ78" s="117"/>
      <c r="ICR78" s="117"/>
      <c r="ICS78" s="117"/>
      <c r="ICT78" s="117"/>
      <c r="ICU78" s="117"/>
      <c r="ICV78" s="117"/>
      <c r="ICW78" s="117"/>
      <c r="ICX78" s="117"/>
      <c r="ICY78" s="117"/>
      <c r="ICZ78" s="117"/>
      <c r="IDA78" s="117"/>
      <c r="IDB78" s="117"/>
      <c r="IDC78" s="117"/>
      <c r="IDD78" s="117"/>
      <c r="IDE78" s="117"/>
      <c r="IDF78" s="117"/>
      <c r="IDG78" s="117"/>
      <c r="IDH78" s="117"/>
      <c r="IDI78" s="117"/>
      <c r="IDJ78" s="117"/>
      <c r="IDK78" s="117"/>
      <c r="IDL78" s="117"/>
      <c r="IDM78" s="117"/>
      <c r="IDN78" s="117"/>
      <c r="IDO78" s="117"/>
      <c r="IDP78" s="117"/>
      <c r="IDQ78" s="117"/>
      <c r="IDR78" s="117"/>
      <c r="IDS78" s="117"/>
      <c r="IDT78" s="117"/>
      <c r="IDU78" s="117"/>
      <c r="IDV78" s="117"/>
      <c r="IDW78" s="117"/>
      <c r="IDX78" s="117"/>
      <c r="IDY78" s="117"/>
      <c r="IDZ78" s="117"/>
      <c r="IEA78" s="117"/>
      <c r="IEB78" s="117"/>
      <c r="IEC78" s="117"/>
      <c r="IED78" s="117"/>
      <c r="IEE78" s="117"/>
      <c r="IEF78" s="117"/>
      <c r="IEG78" s="117"/>
      <c r="IEH78" s="117"/>
      <c r="IEI78" s="117"/>
      <c r="IEJ78" s="117"/>
      <c r="IEK78" s="117"/>
      <c r="IEL78" s="117"/>
      <c r="IEM78" s="117"/>
      <c r="IEN78" s="117"/>
      <c r="IEO78" s="117"/>
      <c r="IEP78" s="117"/>
      <c r="IEQ78" s="117"/>
      <c r="IER78" s="117"/>
      <c r="IES78" s="117"/>
      <c r="IET78" s="117"/>
      <c r="IEU78" s="117"/>
      <c r="IEV78" s="117"/>
      <c r="IEW78" s="117"/>
      <c r="IEX78" s="117"/>
      <c r="IEY78" s="117"/>
      <c r="IEZ78" s="117"/>
      <c r="IFA78" s="117"/>
      <c r="IFB78" s="117"/>
      <c r="IFC78" s="117"/>
      <c r="IFD78" s="117"/>
      <c r="IFE78" s="117"/>
      <c r="IFF78" s="117"/>
      <c r="IFG78" s="117"/>
      <c r="IFH78" s="117"/>
      <c r="IFI78" s="117"/>
      <c r="IFJ78" s="117"/>
      <c r="IFK78" s="117"/>
      <c r="IFL78" s="117"/>
      <c r="IFM78" s="117"/>
      <c r="IFN78" s="117"/>
      <c r="IFO78" s="117"/>
      <c r="IFP78" s="117"/>
      <c r="IFQ78" s="117"/>
      <c r="IFR78" s="117"/>
      <c r="IFS78" s="117"/>
      <c r="IFT78" s="117"/>
      <c r="IFU78" s="117"/>
      <c r="IFV78" s="117"/>
      <c r="IFW78" s="117"/>
      <c r="IFX78" s="117"/>
      <c r="IFY78" s="117"/>
      <c r="IFZ78" s="117"/>
      <c r="IGA78" s="117"/>
      <c r="IGB78" s="117"/>
      <c r="IGC78" s="117"/>
      <c r="IGD78" s="117"/>
      <c r="IGE78" s="117"/>
      <c r="IGF78" s="117"/>
      <c r="IGG78" s="117"/>
      <c r="IGH78" s="117"/>
      <c r="IGI78" s="117"/>
      <c r="IGJ78" s="117"/>
      <c r="IGK78" s="117"/>
      <c r="IGL78" s="117"/>
      <c r="IGM78" s="117"/>
      <c r="IGN78" s="117"/>
      <c r="IGO78" s="117"/>
      <c r="IGP78" s="117"/>
      <c r="IGQ78" s="117"/>
      <c r="IGR78" s="117"/>
      <c r="IGS78" s="117"/>
      <c r="IGT78" s="117"/>
      <c r="IGU78" s="117"/>
      <c r="IGV78" s="117"/>
      <c r="IGW78" s="117"/>
      <c r="IGX78" s="117"/>
      <c r="IGY78" s="117"/>
      <c r="IGZ78" s="117"/>
      <c r="IHA78" s="117"/>
      <c r="IHB78" s="117"/>
      <c r="IHC78" s="117"/>
      <c r="IHD78" s="117"/>
      <c r="IHE78" s="117"/>
      <c r="IHF78" s="117"/>
      <c r="IHG78" s="117"/>
      <c r="IHH78" s="117"/>
      <c r="IHI78" s="117"/>
      <c r="IHJ78" s="117"/>
      <c r="IHK78" s="117"/>
      <c r="IHL78" s="117"/>
      <c r="IHM78" s="117"/>
      <c r="IHN78" s="117"/>
      <c r="IHO78" s="117"/>
      <c r="IHP78" s="117"/>
      <c r="IHQ78" s="117"/>
      <c r="IHR78" s="117"/>
      <c r="IHS78" s="117"/>
      <c r="IHT78" s="117"/>
      <c r="IHU78" s="117"/>
      <c r="IHV78" s="117"/>
      <c r="IHW78" s="117"/>
      <c r="IHX78" s="117"/>
      <c r="IHY78" s="117"/>
      <c r="IHZ78" s="117"/>
      <c r="IIA78" s="117"/>
      <c r="IIB78" s="117"/>
      <c r="IIC78" s="117"/>
      <c r="IID78" s="117"/>
      <c r="IIE78" s="117"/>
      <c r="IIF78" s="117"/>
      <c r="IIG78" s="117"/>
      <c r="IIH78" s="117"/>
      <c r="III78" s="117"/>
      <c r="IIJ78" s="117"/>
      <c r="IIK78" s="117"/>
      <c r="IIL78" s="117"/>
      <c r="IIM78" s="117"/>
      <c r="IIN78" s="117"/>
      <c r="IIO78" s="117"/>
      <c r="IIP78" s="117"/>
      <c r="IIQ78" s="117"/>
      <c r="IIR78" s="117"/>
      <c r="IIS78" s="117"/>
      <c r="IIT78" s="117"/>
      <c r="IIU78" s="117"/>
      <c r="IIV78" s="117"/>
      <c r="IIW78" s="117"/>
      <c r="IIX78" s="117"/>
      <c r="IIY78" s="117"/>
      <c r="IIZ78" s="117"/>
      <c r="IJA78" s="117"/>
      <c r="IJB78" s="117"/>
      <c r="IJC78" s="117"/>
      <c r="IJD78" s="117"/>
      <c r="IJE78" s="117"/>
      <c r="IJF78" s="117"/>
      <c r="IJG78" s="117"/>
      <c r="IJH78" s="117"/>
      <c r="IJI78" s="117"/>
      <c r="IJJ78" s="117"/>
      <c r="IJK78" s="117"/>
      <c r="IJL78" s="117"/>
      <c r="IJM78" s="117"/>
      <c r="IJN78" s="117"/>
      <c r="IJO78" s="117"/>
      <c r="IJP78" s="117"/>
      <c r="IJQ78" s="117"/>
      <c r="IJR78" s="117"/>
      <c r="IJS78" s="117"/>
      <c r="IJT78" s="117"/>
      <c r="IJU78" s="117"/>
      <c r="IJV78" s="117"/>
      <c r="IJW78" s="117"/>
      <c r="IJX78" s="117"/>
      <c r="IJY78" s="117"/>
      <c r="IJZ78" s="117"/>
      <c r="IKA78" s="117"/>
      <c r="IKB78" s="117"/>
      <c r="IKC78" s="117"/>
      <c r="IKD78" s="117"/>
      <c r="IKE78" s="117"/>
      <c r="IKF78" s="117"/>
      <c r="IKG78" s="117"/>
      <c r="IKH78" s="117"/>
      <c r="IKI78" s="117"/>
      <c r="IKJ78" s="117"/>
      <c r="IKK78" s="117"/>
      <c r="IKL78" s="117"/>
      <c r="IKM78" s="117"/>
      <c r="IKN78" s="117"/>
      <c r="IKO78" s="117"/>
      <c r="IKP78" s="117"/>
      <c r="IKQ78" s="117"/>
      <c r="IKR78" s="117"/>
      <c r="IKS78" s="117"/>
      <c r="IKT78" s="117"/>
      <c r="IKU78" s="117"/>
      <c r="IKV78" s="117"/>
      <c r="IKW78" s="117"/>
      <c r="IKX78" s="117"/>
      <c r="IKY78" s="117"/>
      <c r="IKZ78" s="117"/>
      <c r="ILA78" s="117"/>
      <c r="ILB78" s="117"/>
      <c r="ILC78" s="117"/>
      <c r="ILD78" s="117"/>
      <c r="ILE78" s="117"/>
      <c r="ILF78" s="117"/>
      <c r="ILG78" s="117"/>
      <c r="ILH78" s="117"/>
      <c r="ILI78" s="117"/>
      <c r="ILJ78" s="117"/>
      <c r="ILK78" s="117"/>
      <c r="ILL78" s="117"/>
      <c r="ILM78" s="117"/>
      <c r="ILN78" s="117"/>
      <c r="ILO78" s="117"/>
      <c r="ILP78" s="117"/>
      <c r="ILQ78" s="117"/>
      <c r="ILR78" s="117"/>
      <c r="ILS78" s="117"/>
      <c r="ILT78" s="117"/>
      <c r="ILU78" s="117"/>
      <c r="ILV78" s="117"/>
      <c r="ILW78" s="117"/>
      <c r="ILX78" s="117"/>
      <c r="ILY78" s="117"/>
      <c r="ILZ78" s="117"/>
      <c r="IMA78" s="117"/>
      <c r="IMB78" s="117"/>
      <c r="IMC78" s="117"/>
      <c r="IMD78" s="117"/>
      <c r="IME78" s="117"/>
      <c r="IMF78" s="117"/>
      <c r="IMG78" s="117"/>
      <c r="IMH78" s="117"/>
      <c r="IMI78" s="117"/>
      <c r="IMJ78" s="117"/>
      <c r="IMK78" s="117"/>
      <c r="IML78" s="117"/>
      <c r="IMM78" s="117"/>
      <c r="IMN78" s="117"/>
      <c r="IMO78" s="117"/>
      <c r="IMP78" s="117"/>
      <c r="IMQ78" s="117"/>
      <c r="IMR78" s="117"/>
      <c r="IMS78" s="117"/>
      <c r="IMT78" s="117"/>
      <c r="IMU78" s="117"/>
      <c r="IMV78" s="117"/>
      <c r="IMW78" s="117"/>
      <c r="IMX78" s="117"/>
      <c r="IMY78" s="117"/>
      <c r="IMZ78" s="117"/>
      <c r="INA78" s="117"/>
      <c r="INB78" s="117"/>
      <c r="INC78" s="117"/>
      <c r="IND78" s="117"/>
      <c r="INE78" s="117"/>
      <c r="INF78" s="117"/>
      <c r="ING78" s="117"/>
      <c r="INH78" s="117"/>
      <c r="INI78" s="117"/>
      <c r="INJ78" s="117"/>
      <c r="INK78" s="117"/>
      <c r="INL78" s="117"/>
      <c r="INM78" s="117"/>
      <c r="INN78" s="117"/>
      <c r="INO78" s="117"/>
      <c r="INP78" s="117"/>
      <c r="INQ78" s="117"/>
      <c r="INR78" s="117"/>
      <c r="INS78" s="117"/>
      <c r="INT78" s="117"/>
      <c r="INU78" s="117"/>
      <c r="INV78" s="117"/>
      <c r="INW78" s="117"/>
      <c r="INX78" s="117"/>
      <c r="INY78" s="117"/>
      <c r="INZ78" s="117"/>
      <c r="IOA78" s="117"/>
      <c r="IOB78" s="117"/>
      <c r="IOC78" s="117"/>
      <c r="IOD78" s="117"/>
      <c r="IOE78" s="117"/>
      <c r="IOF78" s="117"/>
      <c r="IOG78" s="117"/>
      <c r="IOH78" s="117"/>
      <c r="IOI78" s="117"/>
      <c r="IOJ78" s="117"/>
      <c r="IOK78" s="117"/>
      <c r="IOL78" s="117"/>
      <c r="IOM78" s="117"/>
      <c r="ION78" s="117"/>
      <c r="IOO78" s="117"/>
      <c r="IOP78" s="117"/>
      <c r="IOQ78" s="117"/>
      <c r="IOR78" s="117"/>
      <c r="IOS78" s="117"/>
      <c r="IOT78" s="117"/>
      <c r="IOU78" s="117"/>
      <c r="IOV78" s="117"/>
      <c r="IOW78" s="117"/>
      <c r="IOX78" s="117"/>
      <c r="IOY78" s="117"/>
      <c r="IOZ78" s="117"/>
      <c r="IPA78" s="117"/>
      <c r="IPB78" s="117"/>
      <c r="IPC78" s="117"/>
      <c r="IPD78" s="117"/>
      <c r="IPE78" s="117"/>
      <c r="IPF78" s="117"/>
      <c r="IPG78" s="117"/>
      <c r="IPH78" s="117"/>
      <c r="IPI78" s="117"/>
      <c r="IPJ78" s="117"/>
      <c r="IPK78" s="117"/>
      <c r="IPL78" s="117"/>
      <c r="IPM78" s="117"/>
      <c r="IPN78" s="117"/>
      <c r="IPO78" s="117"/>
      <c r="IPP78" s="117"/>
      <c r="IPQ78" s="117"/>
      <c r="IPR78" s="117"/>
      <c r="IPS78" s="117"/>
      <c r="IPT78" s="117"/>
      <c r="IPU78" s="117"/>
      <c r="IPV78" s="117"/>
      <c r="IPW78" s="117"/>
      <c r="IPX78" s="117"/>
      <c r="IPY78" s="117"/>
      <c r="IPZ78" s="117"/>
      <c r="IQA78" s="117"/>
      <c r="IQB78" s="117"/>
      <c r="IQC78" s="117"/>
      <c r="IQD78" s="117"/>
      <c r="IQE78" s="117"/>
      <c r="IQF78" s="117"/>
      <c r="IQG78" s="117"/>
      <c r="IQH78" s="117"/>
      <c r="IQI78" s="117"/>
      <c r="IQJ78" s="117"/>
      <c r="IQK78" s="117"/>
      <c r="IQL78" s="117"/>
      <c r="IQM78" s="117"/>
      <c r="IQN78" s="117"/>
      <c r="IQO78" s="117"/>
      <c r="IQP78" s="117"/>
      <c r="IQQ78" s="117"/>
      <c r="IQR78" s="117"/>
      <c r="IQS78" s="117"/>
      <c r="IQT78" s="117"/>
      <c r="IQU78" s="117"/>
      <c r="IQV78" s="117"/>
      <c r="IQW78" s="117"/>
      <c r="IQX78" s="117"/>
      <c r="IQY78" s="117"/>
      <c r="IQZ78" s="117"/>
      <c r="IRA78" s="117"/>
      <c r="IRB78" s="117"/>
      <c r="IRC78" s="117"/>
      <c r="IRD78" s="117"/>
      <c r="IRE78" s="117"/>
      <c r="IRF78" s="117"/>
      <c r="IRG78" s="117"/>
      <c r="IRH78" s="117"/>
      <c r="IRI78" s="117"/>
      <c r="IRJ78" s="117"/>
      <c r="IRK78" s="117"/>
      <c r="IRL78" s="117"/>
      <c r="IRM78" s="117"/>
      <c r="IRN78" s="117"/>
      <c r="IRO78" s="117"/>
      <c r="IRP78" s="117"/>
      <c r="IRQ78" s="117"/>
      <c r="IRR78" s="117"/>
      <c r="IRS78" s="117"/>
      <c r="IRT78" s="117"/>
      <c r="IRU78" s="117"/>
      <c r="IRV78" s="117"/>
      <c r="IRW78" s="117"/>
      <c r="IRX78" s="117"/>
      <c r="IRY78" s="117"/>
      <c r="IRZ78" s="117"/>
      <c r="ISA78" s="117"/>
      <c r="ISB78" s="117"/>
      <c r="ISC78" s="117"/>
      <c r="ISD78" s="117"/>
      <c r="ISE78" s="117"/>
      <c r="ISF78" s="117"/>
      <c r="ISG78" s="117"/>
      <c r="ISH78" s="117"/>
      <c r="ISI78" s="117"/>
      <c r="ISJ78" s="117"/>
      <c r="ISK78" s="117"/>
      <c r="ISL78" s="117"/>
      <c r="ISM78" s="117"/>
      <c r="ISN78" s="117"/>
      <c r="ISO78" s="117"/>
      <c r="ISP78" s="117"/>
      <c r="ISQ78" s="117"/>
      <c r="ISR78" s="117"/>
      <c r="ISS78" s="117"/>
      <c r="IST78" s="117"/>
      <c r="ISU78" s="117"/>
      <c r="ISV78" s="117"/>
      <c r="ISW78" s="117"/>
      <c r="ISX78" s="117"/>
      <c r="ISY78" s="117"/>
      <c r="ISZ78" s="117"/>
      <c r="ITA78" s="117"/>
      <c r="ITB78" s="117"/>
      <c r="ITC78" s="117"/>
      <c r="ITD78" s="117"/>
      <c r="ITE78" s="117"/>
      <c r="ITF78" s="117"/>
      <c r="ITG78" s="117"/>
      <c r="ITH78" s="117"/>
      <c r="ITI78" s="117"/>
      <c r="ITJ78" s="117"/>
      <c r="ITK78" s="117"/>
      <c r="ITL78" s="117"/>
      <c r="ITM78" s="117"/>
      <c r="ITN78" s="117"/>
      <c r="ITO78" s="117"/>
      <c r="ITP78" s="117"/>
      <c r="ITQ78" s="117"/>
      <c r="ITR78" s="117"/>
      <c r="ITS78" s="117"/>
      <c r="ITT78" s="117"/>
      <c r="ITU78" s="117"/>
      <c r="ITV78" s="117"/>
      <c r="ITW78" s="117"/>
      <c r="ITX78" s="117"/>
      <c r="ITY78" s="117"/>
      <c r="ITZ78" s="117"/>
      <c r="IUA78" s="117"/>
      <c r="IUB78" s="117"/>
      <c r="IUC78" s="117"/>
      <c r="IUD78" s="117"/>
      <c r="IUE78" s="117"/>
      <c r="IUF78" s="117"/>
      <c r="IUG78" s="117"/>
      <c r="IUH78" s="117"/>
      <c r="IUI78" s="117"/>
      <c r="IUJ78" s="117"/>
      <c r="IUK78" s="117"/>
      <c r="IUL78" s="117"/>
      <c r="IUM78" s="117"/>
      <c r="IUN78" s="117"/>
      <c r="IUO78" s="117"/>
      <c r="IUP78" s="117"/>
      <c r="IUQ78" s="117"/>
      <c r="IUR78" s="117"/>
      <c r="IUS78" s="117"/>
      <c r="IUT78" s="117"/>
      <c r="IUU78" s="117"/>
      <c r="IUV78" s="117"/>
      <c r="IUW78" s="117"/>
      <c r="IUX78" s="117"/>
      <c r="IUY78" s="117"/>
      <c r="IUZ78" s="117"/>
      <c r="IVA78" s="117"/>
      <c r="IVB78" s="117"/>
      <c r="IVC78" s="117"/>
      <c r="IVD78" s="117"/>
      <c r="IVE78" s="117"/>
      <c r="IVF78" s="117"/>
      <c r="IVG78" s="117"/>
      <c r="IVH78" s="117"/>
      <c r="IVI78" s="117"/>
      <c r="IVJ78" s="117"/>
      <c r="IVK78" s="117"/>
      <c r="IVL78" s="117"/>
      <c r="IVM78" s="117"/>
      <c r="IVN78" s="117"/>
      <c r="IVO78" s="117"/>
      <c r="IVP78" s="117"/>
      <c r="IVQ78" s="117"/>
      <c r="IVR78" s="117"/>
      <c r="IVS78" s="117"/>
      <c r="IVT78" s="117"/>
      <c r="IVU78" s="117"/>
      <c r="IVV78" s="117"/>
      <c r="IVW78" s="117"/>
      <c r="IVX78" s="117"/>
      <c r="IVY78" s="117"/>
      <c r="IVZ78" s="117"/>
      <c r="IWA78" s="117"/>
      <c r="IWB78" s="117"/>
      <c r="IWC78" s="117"/>
      <c r="IWD78" s="117"/>
      <c r="IWE78" s="117"/>
      <c r="IWF78" s="117"/>
      <c r="IWG78" s="117"/>
      <c r="IWH78" s="117"/>
      <c r="IWI78" s="117"/>
      <c r="IWJ78" s="117"/>
      <c r="IWK78" s="117"/>
      <c r="IWL78" s="117"/>
      <c r="IWM78" s="117"/>
      <c r="IWN78" s="117"/>
      <c r="IWO78" s="117"/>
      <c r="IWP78" s="117"/>
      <c r="IWQ78" s="117"/>
      <c r="IWR78" s="117"/>
      <c r="IWS78" s="117"/>
      <c r="IWT78" s="117"/>
      <c r="IWU78" s="117"/>
      <c r="IWV78" s="117"/>
      <c r="IWW78" s="117"/>
      <c r="IWX78" s="117"/>
      <c r="IWY78" s="117"/>
      <c r="IWZ78" s="117"/>
      <c r="IXA78" s="117"/>
      <c r="IXB78" s="117"/>
      <c r="IXC78" s="117"/>
      <c r="IXD78" s="117"/>
      <c r="IXE78" s="117"/>
      <c r="IXF78" s="117"/>
      <c r="IXG78" s="117"/>
      <c r="IXH78" s="117"/>
      <c r="IXI78" s="117"/>
      <c r="IXJ78" s="117"/>
      <c r="IXK78" s="117"/>
      <c r="IXL78" s="117"/>
      <c r="IXM78" s="117"/>
      <c r="IXN78" s="117"/>
      <c r="IXO78" s="117"/>
      <c r="IXP78" s="117"/>
      <c r="IXQ78" s="117"/>
      <c r="IXR78" s="117"/>
      <c r="IXS78" s="117"/>
      <c r="IXT78" s="117"/>
      <c r="IXU78" s="117"/>
      <c r="IXV78" s="117"/>
      <c r="IXW78" s="117"/>
      <c r="IXX78" s="117"/>
      <c r="IXY78" s="117"/>
      <c r="IXZ78" s="117"/>
      <c r="IYA78" s="117"/>
      <c r="IYB78" s="117"/>
      <c r="IYC78" s="117"/>
      <c r="IYD78" s="117"/>
      <c r="IYE78" s="117"/>
      <c r="IYF78" s="117"/>
      <c r="IYG78" s="117"/>
      <c r="IYH78" s="117"/>
      <c r="IYI78" s="117"/>
      <c r="IYJ78" s="117"/>
      <c r="IYK78" s="117"/>
      <c r="IYL78" s="117"/>
      <c r="IYM78" s="117"/>
      <c r="IYN78" s="117"/>
      <c r="IYO78" s="117"/>
      <c r="IYP78" s="117"/>
      <c r="IYQ78" s="117"/>
      <c r="IYR78" s="117"/>
      <c r="IYS78" s="117"/>
      <c r="IYT78" s="117"/>
      <c r="IYU78" s="117"/>
      <c r="IYV78" s="117"/>
      <c r="IYW78" s="117"/>
      <c r="IYX78" s="117"/>
      <c r="IYY78" s="117"/>
      <c r="IYZ78" s="117"/>
      <c r="IZA78" s="117"/>
      <c r="IZB78" s="117"/>
      <c r="IZC78" s="117"/>
      <c r="IZD78" s="117"/>
      <c r="IZE78" s="117"/>
      <c r="IZF78" s="117"/>
      <c r="IZG78" s="117"/>
      <c r="IZH78" s="117"/>
      <c r="IZI78" s="117"/>
      <c r="IZJ78" s="117"/>
      <c r="IZK78" s="117"/>
      <c r="IZL78" s="117"/>
      <c r="IZM78" s="117"/>
      <c r="IZN78" s="117"/>
      <c r="IZO78" s="117"/>
      <c r="IZP78" s="117"/>
      <c r="IZQ78" s="117"/>
      <c r="IZR78" s="117"/>
      <c r="IZS78" s="117"/>
      <c r="IZT78" s="117"/>
      <c r="IZU78" s="117"/>
      <c r="IZV78" s="117"/>
      <c r="IZW78" s="117"/>
      <c r="IZX78" s="117"/>
      <c r="IZY78" s="117"/>
      <c r="IZZ78" s="117"/>
      <c r="JAA78" s="117"/>
      <c r="JAB78" s="117"/>
      <c r="JAC78" s="117"/>
      <c r="JAD78" s="117"/>
      <c r="JAE78" s="117"/>
      <c r="JAF78" s="117"/>
      <c r="JAG78" s="117"/>
      <c r="JAH78" s="117"/>
      <c r="JAI78" s="117"/>
      <c r="JAJ78" s="117"/>
      <c r="JAK78" s="117"/>
      <c r="JAL78" s="117"/>
      <c r="JAM78" s="117"/>
      <c r="JAN78" s="117"/>
      <c r="JAO78" s="117"/>
      <c r="JAP78" s="117"/>
      <c r="JAQ78" s="117"/>
      <c r="JAR78" s="117"/>
      <c r="JAS78" s="117"/>
      <c r="JAT78" s="117"/>
      <c r="JAU78" s="117"/>
      <c r="JAV78" s="117"/>
      <c r="JAW78" s="117"/>
      <c r="JAX78" s="117"/>
      <c r="JAY78" s="117"/>
      <c r="JAZ78" s="117"/>
      <c r="JBA78" s="117"/>
      <c r="JBB78" s="117"/>
      <c r="JBC78" s="117"/>
      <c r="JBD78" s="117"/>
      <c r="JBE78" s="117"/>
      <c r="JBF78" s="117"/>
      <c r="JBG78" s="117"/>
      <c r="JBH78" s="117"/>
      <c r="JBI78" s="117"/>
      <c r="JBJ78" s="117"/>
      <c r="JBK78" s="117"/>
      <c r="JBL78" s="117"/>
      <c r="JBM78" s="117"/>
      <c r="JBN78" s="117"/>
      <c r="JBO78" s="117"/>
      <c r="JBP78" s="117"/>
      <c r="JBQ78" s="117"/>
      <c r="JBR78" s="117"/>
      <c r="JBS78" s="117"/>
      <c r="JBT78" s="117"/>
      <c r="JBU78" s="117"/>
      <c r="JBV78" s="117"/>
      <c r="JBW78" s="117"/>
      <c r="JBX78" s="117"/>
      <c r="JBY78" s="117"/>
      <c r="JBZ78" s="117"/>
      <c r="JCA78" s="117"/>
      <c r="JCB78" s="117"/>
      <c r="JCC78" s="117"/>
      <c r="JCD78" s="117"/>
      <c r="JCE78" s="117"/>
      <c r="JCF78" s="117"/>
      <c r="JCG78" s="117"/>
      <c r="JCH78" s="117"/>
      <c r="JCI78" s="117"/>
      <c r="JCJ78" s="117"/>
      <c r="JCK78" s="117"/>
      <c r="JCL78" s="117"/>
      <c r="JCM78" s="117"/>
      <c r="JCN78" s="117"/>
      <c r="JCO78" s="117"/>
      <c r="JCP78" s="117"/>
      <c r="JCQ78" s="117"/>
      <c r="JCR78" s="117"/>
      <c r="JCS78" s="117"/>
      <c r="JCT78" s="117"/>
      <c r="JCU78" s="117"/>
      <c r="JCV78" s="117"/>
      <c r="JCW78" s="117"/>
      <c r="JCX78" s="117"/>
      <c r="JCY78" s="117"/>
      <c r="JCZ78" s="117"/>
      <c r="JDA78" s="117"/>
      <c r="JDB78" s="117"/>
      <c r="JDC78" s="117"/>
      <c r="JDD78" s="117"/>
      <c r="JDE78" s="117"/>
      <c r="JDF78" s="117"/>
      <c r="JDG78" s="117"/>
      <c r="JDH78" s="117"/>
      <c r="JDI78" s="117"/>
      <c r="JDJ78" s="117"/>
      <c r="JDK78" s="117"/>
      <c r="JDL78" s="117"/>
      <c r="JDM78" s="117"/>
      <c r="JDN78" s="117"/>
      <c r="JDO78" s="117"/>
      <c r="JDP78" s="117"/>
      <c r="JDQ78" s="117"/>
      <c r="JDR78" s="117"/>
      <c r="JDS78" s="117"/>
      <c r="JDT78" s="117"/>
      <c r="JDU78" s="117"/>
      <c r="JDV78" s="117"/>
      <c r="JDW78" s="117"/>
      <c r="JDX78" s="117"/>
      <c r="JDY78" s="117"/>
      <c r="JDZ78" s="117"/>
      <c r="JEA78" s="117"/>
      <c r="JEB78" s="117"/>
      <c r="JEC78" s="117"/>
      <c r="JED78" s="117"/>
      <c r="JEE78" s="117"/>
      <c r="JEF78" s="117"/>
      <c r="JEG78" s="117"/>
      <c r="JEH78" s="117"/>
      <c r="JEI78" s="117"/>
      <c r="JEJ78" s="117"/>
      <c r="JEK78" s="117"/>
      <c r="JEL78" s="117"/>
      <c r="JEM78" s="117"/>
      <c r="JEN78" s="117"/>
      <c r="JEO78" s="117"/>
      <c r="JEP78" s="117"/>
      <c r="JEQ78" s="117"/>
      <c r="JER78" s="117"/>
      <c r="JES78" s="117"/>
      <c r="JET78" s="117"/>
      <c r="JEU78" s="117"/>
      <c r="JEV78" s="117"/>
      <c r="JEW78" s="117"/>
      <c r="JEX78" s="117"/>
      <c r="JEY78" s="117"/>
      <c r="JEZ78" s="117"/>
      <c r="JFA78" s="117"/>
      <c r="JFB78" s="117"/>
      <c r="JFC78" s="117"/>
      <c r="JFD78" s="117"/>
      <c r="JFE78" s="117"/>
      <c r="JFF78" s="117"/>
      <c r="JFG78" s="117"/>
      <c r="JFH78" s="117"/>
      <c r="JFI78" s="117"/>
      <c r="JFJ78" s="117"/>
      <c r="JFK78" s="117"/>
      <c r="JFL78" s="117"/>
      <c r="JFM78" s="117"/>
      <c r="JFN78" s="117"/>
      <c r="JFO78" s="117"/>
      <c r="JFP78" s="117"/>
      <c r="JFQ78" s="117"/>
      <c r="JFR78" s="117"/>
      <c r="JFS78" s="117"/>
      <c r="JFT78" s="117"/>
      <c r="JFU78" s="117"/>
      <c r="JFV78" s="117"/>
      <c r="JFW78" s="117"/>
      <c r="JFX78" s="117"/>
      <c r="JFY78" s="117"/>
      <c r="JFZ78" s="117"/>
      <c r="JGA78" s="117"/>
      <c r="JGB78" s="117"/>
      <c r="JGC78" s="117"/>
      <c r="JGD78" s="117"/>
      <c r="JGE78" s="117"/>
      <c r="JGF78" s="117"/>
      <c r="JGG78" s="117"/>
      <c r="JGH78" s="117"/>
      <c r="JGI78" s="117"/>
      <c r="JGJ78" s="117"/>
      <c r="JGK78" s="117"/>
      <c r="JGL78" s="117"/>
      <c r="JGM78" s="117"/>
      <c r="JGN78" s="117"/>
      <c r="JGO78" s="117"/>
      <c r="JGP78" s="117"/>
      <c r="JGQ78" s="117"/>
      <c r="JGR78" s="117"/>
      <c r="JGS78" s="117"/>
      <c r="JGT78" s="117"/>
      <c r="JGU78" s="117"/>
      <c r="JGV78" s="117"/>
      <c r="JGW78" s="117"/>
      <c r="JGX78" s="117"/>
      <c r="JGY78" s="117"/>
      <c r="JGZ78" s="117"/>
      <c r="JHA78" s="117"/>
      <c r="JHB78" s="117"/>
      <c r="JHC78" s="117"/>
      <c r="JHD78" s="117"/>
      <c r="JHE78" s="117"/>
      <c r="JHF78" s="117"/>
      <c r="JHG78" s="117"/>
      <c r="JHH78" s="117"/>
      <c r="JHI78" s="117"/>
      <c r="JHJ78" s="117"/>
      <c r="JHK78" s="117"/>
      <c r="JHL78" s="117"/>
      <c r="JHM78" s="117"/>
      <c r="JHN78" s="117"/>
      <c r="JHO78" s="117"/>
      <c r="JHP78" s="117"/>
      <c r="JHQ78" s="117"/>
      <c r="JHR78" s="117"/>
      <c r="JHS78" s="117"/>
      <c r="JHT78" s="117"/>
      <c r="JHU78" s="117"/>
      <c r="JHV78" s="117"/>
      <c r="JHW78" s="117"/>
      <c r="JHX78" s="117"/>
      <c r="JHY78" s="117"/>
      <c r="JHZ78" s="117"/>
      <c r="JIA78" s="117"/>
      <c r="JIB78" s="117"/>
      <c r="JIC78" s="117"/>
      <c r="JID78" s="117"/>
      <c r="JIE78" s="117"/>
      <c r="JIF78" s="117"/>
      <c r="JIG78" s="117"/>
      <c r="JIH78" s="117"/>
      <c r="JII78" s="117"/>
      <c r="JIJ78" s="117"/>
      <c r="JIK78" s="117"/>
      <c r="JIL78" s="117"/>
      <c r="JIM78" s="117"/>
      <c r="JIN78" s="117"/>
      <c r="JIO78" s="117"/>
      <c r="JIP78" s="117"/>
      <c r="JIQ78" s="117"/>
      <c r="JIR78" s="117"/>
      <c r="JIS78" s="117"/>
      <c r="JIT78" s="117"/>
      <c r="JIU78" s="117"/>
      <c r="JIV78" s="117"/>
      <c r="JIW78" s="117"/>
      <c r="JIX78" s="117"/>
      <c r="JIY78" s="117"/>
      <c r="JIZ78" s="117"/>
      <c r="JJA78" s="117"/>
      <c r="JJB78" s="117"/>
      <c r="JJC78" s="117"/>
      <c r="JJD78" s="117"/>
      <c r="JJE78" s="117"/>
      <c r="JJF78" s="117"/>
      <c r="JJG78" s="117"/>
      <c r="JJH78" s="117"/>
      <c r="JJI78" s="117"/>
      <c r="JJJ78" s="117"/>
      <c r="JJK78" s="117"/>
      <c r="JJL78" s="117"/>
      <c r="JJM78" s="117"/>
      <c r="JJN78" s="117"/>
      <c r="JJO78" s="117"/>
      <c r="JJP78" s="117"/>
      <c r="JJQ78" s="117"/>
      <c r="JJR78" s="117"/>
      <c r="JJS78" s="117"/>
      <c r="JJT78" s="117"/>
      <c r="JJU78" s="117"/>
      <c r="JJV78" s="117"/>
      <c r="JJW78" s="117"/>
      <c r="JJX78" s="117"/>
      <c r="JJY78" s="117"/>
      <c r="JJZ78" s="117"/>
      <c r="JKA78" s="117"/>
      <c r="JKB78" s="117"/>
      <c r="JKC78" s="117"/>
      <c r="JKD78" s="117"/>
      <c r="JKE78" s="117"/>
      <c r="JKF78" s="117"/>
      <c r="JKG78" s="117"/>
      <c r="JKH78" s="117"/>
      <c r="JKI78" s="117"/>
      <c r="JKJ78" s="117"/>
      <c r="JKK78" s="117"/>
      <c r="JKL78" s="117"/>
      <c r="JKM78" s="117"/>
      <c r="JKN78" s="117"/>
      <c r="JKO78" s="117"/>
      <c r="JKP78" s="117"/>
      <c r="JKQ78" s="117"/>
      <c r="JKR78" s="117"/>
      <c r="JKS78" s="117"/>
      <c r="JKT78" s="117"/>
      <c r="JKU78" s="117"/>
      <c r="JKV78" s="117"/>
      <c r="JKW78" s="117"/>
      <c r="JKX78" s="117"/>
      <c r="JKY78" s="117"/>
      <c r="JKZ78" s="117"/>
      <c r="JLA78" s="117"/>
      <c r="JLB78" s="117"/>
      <c r="JLC78" s="117"/>
      <c r="JLD78" s="117"/>
      <c r="JLE78" s="117"/>
      <c r="JLF78" s="117"/>
      <c r="JLG78" s="117"/>
      <c r="JLH78" s="117"/>
      <c r="JLI78" s="117"/>
      <c r="JLJ78" s="117"/>
      <c r="JLK78" s="117"/>
      <c r="JLL78" s="117"/>
      <c r="JLM78" s="117"/>
      <c r="JLN78" s="117"/>
      <c r="JLO78" s="117"/>
      <c r="JLP78" s="117"/>
      <c r="JLQ78" s="117"/>
      <c r="JLR78" s="117"/>
      <c r="JLS78" s="117"/>
      <c r="JLT78" s="117"/>
      <c r="JLU78" s="117"/>
      <c r="JLV78" s="117"/>
      <c r="JLW78" s="117"/>
      <c r="JLX78" s="117"/>
      <c r="JLY78" s="117"/>
      <c r="JLZ78" s="117"/>
      <c r="JMA78" s="117"/>
      <c r="JMB78" s="117"/>
      <c r="JMC78" s="117"/>
      <c r="JMD78" s="117"/>
      <c r="JME78" s="117"/>
      <c r="JMF78" s="117"/>
      <c r="JMG78" s="117"/>
      <c r="JMH78" s="117"/>
      <c r="JMI78" s="117"/>
      <c r="JMJ78" s="117"/>
      <c r="JMK78" s="117"/>
      <c r="JML78" s="117"/>
      <c r="JMM78" s="117"/>
      <c r="JMN78" s="117"/>
      <c r="JMO78" s="117"/>
      <c r="JMP78" s="117"/>
      <c r="JMQ78" s="117"/>
      <c r="JMR78" s="117"/>
      <c r="JMS78" s="117"/>
      <c r="JMT78" s="117"/>
      <c r="JMU78" s="117"/>
      <c r="JMV78" s="117"/>
      <c r="JMW78" s="117"/>
      <c r="JMX78" s="117"/>
      <c r="JMY78" s="117"/>
      <c r="JMZ78" s="117"/>
      <c r="JNA78" s="117"/>
      <c r="JNB78" s="117"/>
      <c r="JNC78" s="117"/>
      <c r="JND78" s="117"/>
      <c r="JNE78" s="117"/>
      <c r="JNF78" s="117"/>
      <c r="JNG78" s="117"/>
      <c r="JNH78" s="117"/>
      <c r="JNI78" s="117"/>
      <c r="JNJ78" s="117"/>
      <c r="JNK78" s="117"/>
      <c r="JNL78" s="117"/>
      <c r="JNM78" s="117"/>
      <c r="JNN78" s="117"/>
      <c r="JNO78" s="117"/>
      <c r="JNP78" s="117"/>
      <c r="JNQ78" s="117"/>
      <c r="JNR78" s="117"/>
      <c r="JNS78" s="117"/>
      <c r="JNT78" s="117"/>
      <c r="JNU78" s="117"/>
      <c r="JNV78" s="117"/>
      <c r="JNW78" s="117"/>
      <c r="JNX78" s="117"/>
      <c r="JNY78" s="117"/>
      <c r="JNZ78" s="117"/>
      <c r="JOA78" s="117"/>
      <c r="JOB78" s="117"/>
      <c r="JOC78" s="117"/>
      <c r="JOD78" s="117"/>
      <c r="JOE78" s="117"/>
      <c r="JOF78" s="117"/>
      <c r="JOG78" s="117"/>
      <c r="JOH78" s="117"/>
      <c r="JOI78" s="117"/>
      <c r="JOJ78" s="117"/>
      <c r="JOK78" s="117"/>
      <c r="JOL78" s="117"/>
      <c r="JOM78" s="117"/>
      <c r="JON78" s="117"/>
      <c r="JOO78" s="117"/>
      <c r="JOP78" s="117"/>
      <c r="JOQ78" s="117"/>
      <c r="JOR78" s="117"/>
      <c r="JOS78" s="117"/>
      <c r="JOT78" s="117"/>
      <c r="JOU78" s="117"/>
      <c r="JOV78" s="117"/>
      <c r="JOW78" s="117"/>
      <c r="JOX78" s="117"/>
      <c r="JOY78" s="117"/>
      <c r="JOZ78" s="117"/>
      <c r="JPA78" s="117"/>
      <c r="JPB78" s="117"/>
      <c r="JPC78" s="117"/>
      <c r="JPD78" s="117"/>
      <c r="JPE78" s="117"/>
      <c r="JPF78" s="117"/>
      <c r="JPG78" s="117"/>
      <c r="JPH78" s="117"/>
      <c r="JPI78" s="117"/>
      <c r="JPJ78" s="117"/>
      <c r="JPK78" s="117"/>
      <c r="JPL78" s="117"/>
      <c r="JPM78" s="117"/>
      <c r="JPN78" s="117"/>
      <c r="JPO78" s="117"/>
      <c r="JPP78" s="117"/>
      <c r="JPQ78" s="117"/>
      <c r="JPR78" s="117"/>
      <c r="JPS78" s="117"/>
      <c r="JPT78" s="117"/>
      <c r="JPU78" s="117"/>
      <c r="JPV78" s="117"/>
      <c r="JPW78" s="117"/>
      <c r="JPX78" s="117"/>
      <c r="JPY78" s="117"/>
      <c r="JPZ78" s="117"/>
      <c r="JQA78" s="117"/>
      <c r="JQB78" s="117"/>
      <c r="JQC78" s="117"/>
      <c r="JQD78" s="117"/>
      <c r="JQE78" s="117"/>
      <c r="JQF78" s="117"/>
      <c r="JQG78" s="117"/>
      <c r="JQH78" s="117"/>
      <c r="JQI78" s="117"/>
      <c r="JQJ78" s="117"/>
      <c r="JQK78" s="117"/>
      <c r="JQL78" s="117"/>
      <c r="JQM78" s="117"/>
      <c r="JQN78" s="117"/>
      <c r="JQO78" s="117"/>
      <c r="JQP78" s="117"/>
      <c r="JQQ78" s="117"/>
      <c r="JQR78" s="117"/>
      <c r="JQS78" s="117"/>
      <c r="JQT78" s="117"/>
      <c r="JQU78" s="117"/>
      <c r="JQV78" s="117"/>
      <c r="JQW78" s="117"/>
      <c r="JQX78" s="117"/>
      <c r="JQY78" s="117"/>
      <c r="JQZ78" s="117"/>
      <c r="JRA78" s="117"/>
      <c r="JRB78" s="117"/>
      <c r="JRC78" s="117"/>
      <c r="JRD78" s="117"/>
      <c r="JRE78" s="117"/>
      <c r="JRF78" s="117"/>
      <c r="JRG78" s="117"/>
      <c r="JRH78" s="117"/>
      <c r="JRI78" s="117"/>
      <c r="JRJ78" s="117"/>
      <c r="JRK78" s="117"/>
      <c r="JRL78" s="117"/>
      <c r="JRM78" s="117"/>
      <c r="JRN78" s="117"/>
      <c r="JRO78" s="117"/>
      <c r="JRP78" s="117"/>
      <c r="JRQ78" s="117"/>
      <c r="JRR78" s="117"/>
      <c r="JRS78" s="117"/>
      <c r="JRT78" s="117"/>
      <c r="JRU78" s="117"/>
      <c r="JRV78" s="117"/>
      <c r="JRW78" s="117"/>
      <c r="JRX78" s="117"/>
      <c r="JRY78" s="117"/>
      <c r="JRZ78" s="117"/>
      <c r="JSA78" s="117"/>
      <c r="JSB78" s="117"/>
      <c r="JSC78" s="117"/>
      <c r="JSD78" s="117"/>
      <c r="JSE78" s="117"/>
      <c r="JSF78" s="117"/>
      <c r="JSG78" s="117"/>
      <c r="JSH78" s="117"/>
      <c r="JSI78" s="117"/>
      <c r="JSJ78" s="117"/>
      <c r="JSK78" s="117"/>
      <c r="JSL78" s="117"/>
      <c r="JSM78" s="117"/>
      <c r="JSN78" s="117"/>
      <c r="JSO78" s="117"/>
      <c r="JSP78" s="117"/>
      <c r="JSQ78" s="117"/>
      <c r="JSR78" s="117"/>
      <c r="JSS78" s="117"/>
      <c r="JST78" s="117"/>
      <c r="JSU78" s="117"/>
      <c r="JSV78" s="117"/>
      <c r="JSW78" s="117"/>
      <c r="JSX78" s="117"/>
      <c r="JSY78" s="117"/>
      <c r="JSZ78" s="117"/>
      <c r="JTA78" s="117"/>
      <c r="JTB78" s="117"/>
      <c r="JTC78" s="117"/>
      <c r="JTD78" s="117"/>
      <c r="JTE78" s="117"/>
      <c r="JTF78" s="117"/>
      <c r="JTG78" s="117"/>
      <c r="JTH78" s="117"/>
      <c r="JTI78" s="117"/>
      <c r="JTJ78" s="117"/>
      <c r="JTK78" s="117"/>
      <c r="JTL78" s="117"/>
      <c r="JTM78" s="117"/>
      <c r="JTN78" s="117"/>
      <c r="JTO78" s="117"/>
      <c r="JTP78" s="117"/>
      <c r="JTQ78" s="117"/>
      <c r="JTR78" s="117"/>
      <c r="JTS78" s="117"/>
      <c r="JTT78" s="117"/>
      <c r="JTU78" s="117"/>
      <c r="JTV78" s="117"/>
      <c r="JTW78" s="117"/>
      <c r="JTX78" s="117"/>
      <c r="JTY78" s="117"/>
      <c r="JTZ78" s="117"/>
      <c r="JUA78" s="117"/>
      <c r="JUB78" s="117"/>
      <c r="JUC78" s="117"/>
      <c r="JUD78" s="117"/>
      <c r="JUE78" s="117"/>
      <c r="JUF78" s="117"/>
      <c r="JUG78" s="117"/>
      <c r="JUH78" s="117"/>
      <c r="JUI78" s="117"/>
      <c r="JUJ78" s="117"/>
      <c r="JUK78" s="117"/>
      <c r="JUL78" s="117"/>
      <c r="JUM78" s="117"/>
      <c r="JUN78" s="117"/>
      <c r="JUO78" s="117"/>
      <c r="JUP78" s="117"/>
      <c r="JUQ78" s="117"/>
      <c r="JUR78" s="117"/>
      <c r="JUS78" s="117"/>
      <c r="JUT78" s="117"/>
      <c r="JUU78" s="117"/>
      <c r="JUV78" s="117"/>
      <c r="JUW78" s="117"/>
      <c r="JUX78" s="117"/>
      <c r="JUY78" s="117"/>
      <c r="JUZ78" s="117"/>
      <c r="JVA78" s="117"/>
      <c r="JVB78" s="117"/>
      <c r="JVC78" s="117"/>
      <c r="JVD78" s="117"/>
      <c r="JVE78" s="117"/>
      <c r="JVF78" s="117"/>
      <c r="JVG78" s="117"/>
      <c r="JVH78" s="117"/>
      <c r="JVI78" s="117"/>
      <c r="JVJ78" s="117"/>
      <c r="JVK78" s="117"/>
      <c r="JVL78" s="117"/>
      <c r="JVM78" s="117"/>
      <c r="JVN78" s="117"/>
      <c r="JVO78" s="117"/>
      <c r="JVP78" s="117"/>
      <c r="JVQ78" s="117"/>
      <c r="JVR78" s="117"/>
      <c r="JVS78" s="117"/>
      <c r="JVT78" s="117"/>
      <c r="JVU78" s="117"/>
      <c r="JVV78" s="117"/>
      <c r="JVW78" s="117"/>
      <c r="JVX78" s="117"/>
      <c r="JVY78" s="117"/>
      <c r="JVZ78" s="117"/>
      <c r="JWA78" s="117"/>
      <c r="JWB78" s="117"/>
      <c r="JWC78" s="117"/>
      <c r="JWD78" s="117"/>
      <c r="JWE78" s="117"/>
      <c r="JWF78" s="117"/>
      <c r="JWG78" s="117"/>
      <c r="JWH78" s="117"/>
      <c r="JWI78" s="117"/>
      <c r="JWJ78" s="117"/>
      <c r="JWK78" s="117"/>
      <c r="JWL78" s="117"/>
      <c r="JWM78" s="117"/>
      <c r="JWN78" s="117"/>
      <c r="JWO78" s="117"/>
      <c r="JWP78" s="117"/>
      <c r="JWQ78" s="117"/>
      <c r="JWR78" s="117"/>
      <c r="JWS78" s="117"/>
      <c r="JWT78" s="117"/>
      <c r="JWU78" s="117"/>
      <c r="JWV78" s="117"/>
      <c r="JWW78" s="117"/>
      <c r="JWX78" s="117"/>
      <c r="JWY78" s="117"/>
      <c r="JWZ78" s="117"/>
      <c r="JXA78" s="117"/>
      <c r="JXB78" s="117"/>
      <c r="JXC78" s="117"/>
      <c r="JXD78" s="117"/>
      <c r="JXE78" s="117"/>
      <c r="JXF78" s="117"/>
      <c r="JXG78" s="117"/>
      <c r="JXH78" s="117"/>
      <c r="JXI78" s="117"/>
      <c r="JXJ78" s="117"/>
      <c r="JXK78" s="117"/>
      <c r="JXL78" s="117"/>
      <c r="JXM78" s="117"/>
      <c r="JXN78" s="117"/>
      <c r="JXO78" s="117"/>
      <c r="JXP78" s="117"/>
      <c r="JXQ78" s="117"/>
      <c r="JXR78" s="117"/>
      <c r="JXS78" s="117"/>
      <c r="JXT78" s="117"/>
      <c r="JXU78" s="117"/>
      <c r="JXV78" s="117"/>
      <c r="JXW78" s="117"/>
      <c r="JXX78" s="117"/>
      <c r="JXY78" s="117"/>
      <c r="JXZ78" s="117"/>
      <c r="JYA78" s="117"/>
      <c r="JYB78" s="117"/>
      <c r="JYC78" s="117"/>
      <c r="JYD78" s="117"/>
      <c r="JYE78" s="117"/>
      <c r="JYF78" s="117"/>
      <c r="JYG78" s="117"/>
      <c r="JYH78" s="117"/>
      <c r="JYI78" s="117"/>
      <c r="JYJ78" s="117"/>
      <c r="JYK78" s="117"/>
      <c r="JYL78" s="117"/>
      <c r="JYM78" s="117"/>
      <c r="JYN78" s="117"/>
      <c r="JYO78" s="117"/>
      <c r="JYP78" s="117"/>
      <c r="JYQ78" s="117"/>
      <c r="JYR78" s="117"/>
      <c r="JYS78" s="117"/>
      <c r="JYT78" s="117"/>
      <c r="JYU78" s="117"/>
      <c r="JYV78" s="117"/>
      <c r="JYW78" s="117"/>
      <c r="JYX78" s="117"/>
      <c r="JYY78" s="117"/>
      <c r="JYZ78" s="117"/>
      <c r="JZA78" s="117"/>
      <c r="JZB78" s="117"/>
      <c r="JZC78" s="117"/>
      <c r="JZD78" s="117"/>
      <c r="JZE78" s="117"/>
      <c r="JZF78" s="117"/>
      <c r="JZG78" s="117"/>
      <c r="JZH78" s="117"/>
      <c r="JZI78" s="117"/>
      <c r="JZJ78" s="117"/>
      <c r="JZK78" s="117"/>
      <c r="JZL78" s="117"/>
      <c r="JZM78" s="117"/>
      <c r="JZN78" s="117"/>
      <c r="JZO78" s="117"/>
      <c r="JZP78" s="117"/>
      <c r="JZQ78" s="117"/>
      <c r="JZR78" s="117"/>
      <c r="JZS78" s="117"/>
      <c r="JZT78" s="117"/>
      <c r="JZU78" s="117"/>
      <c r="JZV78" s="117"/>
      <c r="JZW78" s="117"/>
      <c r="JZX78" s="117"/>
      <c r="JZY78" s="117"/>
      <c r="JZZ78" s="117"/>
      <c r="KAA78" s="117"/>
      <c r="KAB78" s="117"/>
      <c r="KAC78" s="117"/>
      <c r="KAD78" s="117"/>
      <c r="KAE78" s="117"/>
      <c r="KAF78" s="117"/>
      <c r="KAG78" s="117"/>
      <c r="KAH78" s="117"/>
      <c r="KAI78" s="117"/>
      <c r="KAJ78" s="117"/>
      <c r="KAK78" s="117"/>
      <c r="KAL78" s="117"/>
      <c r="KAM78" s="117"/>
      <c r="KAN78" s="117"/>
      <c r="KAO78" s="117"/>
      <c r="KAP78" s="117"/>
      <c r="KAQ78" s="117"/>
      <c r="KAR78" s="117"/>
      <c r="KAS78" s="117"/>
      <c r="KAT78" s="117"/>
      <c r="KAU78" s="117"/>
      <c r="KAV78" s="117"/>
      <c r="KAW78" s="117"/>
      <c r="KAX78" s="117"/>
      <c r="KAY78" s="117"/>
      <c r="KAZ78" s="117"/>
      <c r="KBA78" s="117"/>
      <c r="KBB78" s="117"/>
      <c r="KBC78" s="117"/>
      <c r="KBD78" s="117"/>
      <c r="KBE78" s="117"/>
      <c r="KBF78" s="117"/>
      <c r="KBG78" s="117"/>
      <c r="KBH78" s="117"/>
      <c r="KBI78" s="117"/>
      <c r="KBJ78" s="117"/>
      <c r="KBK78" s="117"/>
      <c r="KBL78" s="117"/>
      <c r="KBM78" s="117"/>
      <c r="KBN78" s="117"/>
      <c r="KBO78" s="117"/>
      <c r="KBP78" s="117"/>
      <c r="KBQ78" s="117"/>
      <c r="KBR78" s="117"/>
      <c r="KBS78" s="117"/>
      <c r="KBT78" s="117"/>
      <c r="KBU78" s="117"/>
      <c r="KBV78" s="117"/>
      <c r="KBW78" s="117"/>
      <c r="KBX78" s="117"/>
      <c r="KBY78" s="117"/>
      <c r="KBZ78" s="117"/>
      <c r="KCA78" s="117"/>
      <c r="KCB78" s="117"/>
      <c r="KCC78" s="117"/>
      <c r="KCD78" s="117"/>
      <c r="KCE78" s="117"/>
      <c r="KCF78" s="117"/>
      <c r="KCG78" s="117"/>
      <c r="KCH78" s="117"/>
      <c r="KCI78" s="117"/>
      <c r="KCJ78" s="117"/>
      <c r="KCK78" s="117"/>
      <c r="KCL78" s="117"/>
      <c r="KCM78" s="117"/>
      <c r="KCN78" s="117"/>
      <c r="KCO78" s="117"/>
      <c r="KCP78" s="117"/>
      <c r="KCQ78" s="117"/>
      <c r="KCR78" s="117"/>
      <c r="KCS78" s="117"/>
      <c r="KCT78" s="117"/>
      <c r="KCU78" s="117"/>
      <c r="KCV78" s="117"/>
      <c r="KCW78" s="117"/>
      <c r="KCX78" s="117"/>
      <c r="KCY78" s="117"/>
      <c r="KCZ78" s="117"/>
      <c r="KDA78" s="117"/>
      <c r="KDB78" s="117"/>
      <c r="KDC78" s="117"/>
      <c r="KDD78" s="117"/>
      <c r="KDE78" s="117"/>
      <c r="KDF78" s="117"/>
      <c r="KDG78" s="117"/>
      <c r="KDH78" s="117"/>
      <c r="KDI78" s="117"/>
      <c r="KDJ78" s="117"/>
      <c r="KDK78" s="117"/>
      <c r="KDL78" s="117"/>
      <c r="KDM78" s="117"/>
      <c r="KDN78" s="117"/>
      <c r="KDO78" s="117"/>
      <c r="KDP78" s="117"/>
      <c r="KDQ78" s="117"/>
      <c r="KDR78" s="117"/>
      <c r="KDS78" s="117"/>
      <c r="KDT78" s="117"/>
      <c r="KDU78" s="117"/>
      <c r="KDV78" s="117"/>
      <c r="KDW78" s="117"/>
      <c r="KDX78" s="117"/>
      <c r="KDY78" s="117"/>
      <c r="KDZ78" s="117"/>
      <c r="KEA78" s="117"/>
      <c r="KEB78" s="117"/>
      <c r="KEC78" s="117"/>
      <c r="KED78" s="117"/>
      <c r="KEE78" s="117"/>
      <c r="KEF78" s="117"/>
      <c r="KEG78" s="117"/>
      <c r="KEH78" s="117"/>
      <c r="KEI78" s="117"/>
      <c r="KEJ78" s="117"/>
      <c r="KEK78" s="117"/>
      <c r="KEL78" s="117"/>
      <c r="KEM78" s="117"/>
      <c r="KEN78" s="117"/>
      <c r="KEO78" s="117"/>
      <c r="KEP78" s="117"/>
      <c r="KEQ78" s="117"/>
      <c r="KER78" s="117"/>
      <c r="KES78" s="117"/>
      <c r="KET78" s="117"/>
      <c r="KEU78" s="117"/>
      <c r="KEV78" s="117"/>
      <c r="KEW78" s="117"/>
      <c r="KEX78" s="117"/>
      <c r="KEY78" s="117"/>
      <c r="KEZ78" s="117"/>
      <c r="KFA78" s="117"/>
      <c r="KFB78" s="117"/>
      <c r="KFC78" s="117"/>
      <c r="KFD78" s="117"/>
      <c r="KFE78" s="117"/>
      <c r="KFF78" s="117"/>
      <c r="KFG78" s="117"/>
      <c r="KFH78" s="117"/>
      <c r="KFI78" s="117"/>
      <c r="KFJ78" s="117"/>
      <c r="KFK78" s="117"/>
      <c r="KFL78" s="117"/>
      <c r="KFM78" s="117"/>
      <c r="KFN78" s="117"/>
      <c r="KFO78" s="117"/>
      <c r="KFP78" s="117"/>
      <c r="KFQ78" s="117"/>
      <c r="KFR78" s="117"/>
      <c r="KFS78" s="117"/>
      <c r="KFT78" s="117"/>
      <c r="KFU78" s="117"/>
      <c r="KFV78" s="117"/>
      <c r="KFW78" s="117"/>
      <c r="KFX78" s="117"/>
      <c r="KFY78" s="117"/>
      <c r="KFZ78" s="117"/>
      <c r="KGA78" s="117"/>
      <c r="KGB78" s="117"/>
      <c r="KGC78" s="117"/>
      <c r="KGD78" s="117"/>
      <c r="KGE78" s="117"/>
      <c r="KGF78" s="117"/>
      <c r="KGG78" s="117"/>
      <c r="KGH78" s="117"/>
      <c r="KGI78" s="117"/>
      <c r="KGJ78" s="117"/>
      <c r="KGK78" s="117"/>
      <c r="KGL78" s="117"/>
      <c r="KGM78" s="117"/>
      <c r="KGN78" s="117"/>
      <c r="KGO78" s="117"/>
      <c r="KGP78" s="117"/>
      <c r="KGQ78" s="117"/>
      <c r="KGR78" s="117"/>
      <c r="KGS78" s="117"/>
      <c r="KGT78" s="117"/>
      <c r="KGU78" s="117"/>
      <c r="KGV78" s="117"/>
      <c r="KGW78" s="117"/>
      <c r="KGX78" s="117"/>
      <c r="KGY78" s="117"/>
      <c r="KGZ78" s="117"/>
      <c r="KHA78" s="117"/>
      <c r="KHB78" s="117"/>
      <c r="KHC78" s="117"/>
      <c r="KHD78" s="117"/>
      <c r="KHE78" s="117"/>
      <c r="KHF78" s="117"/>
      <c r="KHG78" s="117"/>
      <c r="KHH78" s="117"/>
      <c r="KHI78" s="117"/>
      <c r="KHJ78" s="117"/>
      <c r="KHK78" s="117"/>
      <c r="KHL78" s="117"/>
      <c r="KHM78" s="117"/>
      <c r="KHN78" s="117"/>
      <c r="KHO78" s="117"/>
      <c r="KHP78" s="117"/>
      <c r="KHQ78" s="117"/>
      <c r="KHR78" s="117"/>
      <c r="KHS78" s="117"/>
      <c r="KHT78" s="117"/>
      <c r="KHU78" s="117"/>
      <c r="KHV78" s="117"/>
      <c r="KHW78" s="117"/>
      <c r="KHX78" s="117"/>
      <c r="KHY78" s="117"/>
      <c r="KHZ78" s="117"/>
      <c r="KIA78" s="117"/>
      <c r="KIB78" s="117"/>
      <c r="KIC78" s="117"/>
      <c r="KID78" s="117"/>
      <c r="KIE78" s="117"/>
      <c r="KIF78" s="117"/>
      <c r="KIG78" s="117"/>
      <c r="KIH78" s="117"/>
      <c r="KII78" s="117"/>
      <c r="KIJ78" s="117"/>
      <c r="KIK78" s="117"/>
      <c r="KIL78" s="117"/>
      <c r="KIM78" s="117"/>
      <c r="KIN78" s="117"/>
      <c r="KIO78" s="117"/>
      <c r="KIP78" s="117"/>
      <c r="KIQ78" s="117"/>
      <c r="KIR78" s="117"/>
      <c r="KIS78" s="117"/>
      <c r="KIT78" s="117"/>
      <c r="KIU78" s="117"/>
      <c r="KIV78" s="117"/>
      <c r="KIW78" s="117"/>
      <c r="KIX78" s="117"/>
      <c r="KIY78" s="117"/>
      <c r="KIZ78" s="117"/>
      <c r="KJA78" s="117"/>
      <c r="KJB78" s="117"/>
      <c r="KJC78" s="117"/>
      <c r="KJD78" s="117"/>
      <c r="KJE78" s="117"/>
      <c r="KJF78" s="117"/>
      <c r="KJG78" s="117"/>
      <c r="KJH78" s="117"/>
      <c r="KJI78" s="117"/>
      <c r="KJJ78" s="117"/>
      <c r="KJK78" s="117"/>
      <c r="KJL78" s="117"/>
      <c r="KJM78" s="117"/>
      <c r="KJN78" s="117"/>
      <c r="KJO78" s="117"/>
      <c r="KJP78" s="117"/>
      <c r="KJQ78" s="117"/>
      <c r="KJR78" s="117"/>
      <c r="KJS78" s="117"/>
      <c r="KJT78" s="117"/>
      <c r="KJU78" s="117"/>
      <c r="KJV78" s="117"/>
      <c r="KJW78" s="117"/>
      <c r="KJX78" s="117"/>
      <c r="KJY78" s="117"/>
      <c r="KJZ78" s="117"/>
      <c r="KKA78" s="117"/>
      <c r="KKB78" s="117"/>
      <c r="KKC78" s="117"/>
      <c r="KKD78" s="117"/>
      <c r="KKE78" s="117"/>
      <c r="KKF78" s="117"/>
      <c r="KKG78" s="117"/>
      <c r="KKH78" s="117"/>
      <c r="KKI78" s="117"/>
      <c r="KKJ78" s="117"/>
      <c r="KKK78" s="117"/>
      <c r="KKL78" s="117"/>
      <c r="KKM78" s="117"/>
      <c r="KKN78" s="117"/>
      <c r="KKO78" s="117"/>
      <c r="KKP78" s="117"/>
      <c r="KKQ78" s="117"/>
      <c r="KKR78" s="117"/>
      <c r="KKS78" s="117"/>
      <c r="KKT78" s="117"/>
      <c r="KKU78" s="117"/>
      <c r="KKV78" s="117"/>
      <c r="KKW78" s="117"/>
      <c r="KKX78" s="117"/>
      <c r="KKY78" s="117"/>
      <c r="KKZ78" s="117"/>
      <c r="KLA78" s="117"/>
      <c r="KLB78" s="117"/>
      <c r="KLC78" s="117"/>
      <c r="KLD78" s="117"/>
      <c r="KLE78" s="117"/>
      <c r="KLF78" s="117"/>
      <c r="KLG78" s="117"/>
      <c r="KLH78" s="117"/>
      <c r="KLI78" s="117"/>
      <c r="KLJ78" s="117"/>
      <c r="KLK78" s="117"/>
      <c r="KLL78" s="117"/>
      <c r="KLM78" s="117"/>
      <c r="KLN78" s="117"/>
      <c r="KLO78" s="117"/>
      <c r="KLP78" s="117"/>
      <c r="KLQ78" s="117"/>
      <c r="KLR78" s="117"/>
      <c r="KLS78" s="117"/>
      <c r="KLT78" s="117"/>
      <c r="KLU78" s="117"/>
      <c r="KLV78" s="117"/>
      <c r="KLW78" s="117"/>
      <c r="KLX78" s="117"/>
      <c r="KLY78" s="117"/>
      <c r="KLZ78" s="117"/>
      <c r="KMA78" s="117"/>
      <c r="KMB78" s="117"/>
      <c r="KMC78" s="117"/>
      <c r="KMD78" s="117"/>
      <c r="KME78" s="117"/>
      <c r="KMF78" s="117"/>
      <c r="KMG78" s="117"/>
      <c r="KMH78" s="117"/>
      <c r="KMI78" s="117"/>
      <c r="KMJ78" s="117"/>
      <c r="KMK78" s="117"/>
      <c r="KML78" s="117"/>
      <c r="KMM78" s="117"/>
      <c r="KMN78" s="117"/>
      <c r="KMO78" s="117"/>
      <c r="KMP78" s="117"/>
      <c r="KMQ78" s="117"/>
      <c r="KMR78" s="117"/>
      <c r="KMS78" s="117"/>
      <c r="KMT78" s="117"/>
      <c r="KMU78" s="117"/>
      <c r="KMV78" s="117"/>
      <c r="KMW78" s="117"/>
      <c r="KMX78" s="117"/>
      <c r="KMY78" s="117"/>
      <c r="KMZ78" s="117"/>
      <c r="KNA78" s="117"/>
      <c r="KNB78" s="117"/>
      <c r="KNC78" s="117"/>
      <c r="KND78" s="117"/>
      <c r="KNE78" s="117"/>
      <c r="KNF78" s="117"/>
      <c r="KNG78" s="117"/>
      <c r="KNH78" s="117"/>
      <c r="KNI78" s="117"/>
      <c r="KNJ78" s="117"/>
      <c r="KNK78" s="117"/>
      <c r="KNL78" s="117"/>
      <c r="KNM78" s="117"/>
      <c r="KNN78" s="117"/>
      <c r="KNO78" s="117"/>
      <c r="KNP78" s="117"/>
      <c r="KNQ78" s="117"/>
      <c r="KNR78" s="117"/>
      <c r="KNS78" s="117"/>
      <c r="KNT78" s="117"/>
      <c r="KNU78" s="117"/>
      <c r="KNV78" s="117"/>
      <c r="KNW78" s="117"/>
      <c r="KNX78" s="117"/>
      <c r="KNY78" s="117"/>
      <c r="KNZ78" s="117"/>
      <c r="KOA78" s="117"/>
      <c r="KOB78" s="117"/>
      <c r="KOC78" s="117"/>
      <c r="KOD78" s="117"/>
      <c r="KOE78" s="117"/>
      <c r="KOF78" s="117"/>
      <c r="KOG78" s="117"/>
      <c r="KOH78" s="117"/>
      <c r="KOI78" s="117"/>
      <c r="KOJ78" s="117"/>
      <c r="KOK78" s="117"/>
      <c r="KOL78" s="117"/>
      <c r="KOM78" s="117"/>
      <c r="KON78" s="117"/>
      <c r="KOO78" s="117"/>
      <c r="KOP78" s="117"/>
      <c r="KOQ78" s="117"/>
      <c r="KOR78" s="117"/>
      <c r="KOS78" s="117"/>
      <c r="KOT78" s="117"/>
      <c r="KOU78" s="117"/>
      <c r="KOV78" s="117"/>
      <c r="KOW78" s="117"/>
      <c r="KOX78" s="117"/>
      <c r="KOY78" s="117"/>
      <c r="KOZ78" s="117"/>
      <c r="KPA78" s="117"/>
      <c r="KPB78" s="117"/>
      <c r="KPC78" s="117"/>
      <c r="KPD78" s="117"/>
      <c r="KPE78" s="117"/>
      <c r="KPF78" s="117"/>
      <c r="KPG78" s="117"/>
      <c r="KPH78" s="117"/>
      <c r="KPI78" s="117"/>
      <c r="KPJ78" s="117"/>
      <c r="KPK78" s="117"/>
      <c r="KPL78" s="117"/>
      <c r="KPM78" s="117"/>
      <c r="KPN78" s="117"/>
      <c r="KPO78" s="117"/>
      <c r="KPP78" s="117"/>
      <c r="KPQ78" s="117"/>
      <c r="KPR78" s="117"/>
      <c r="KPS78" s="117"/>
      <c r="KPT78" s="117"/>
      <c r="KPU78" s="117"/>
      <c r="KPV78" s="117"/>
      <c r="KPW78" s="117"/>
      <c r="KPX78" s="117"/>
      <c r="KPY78" s="117"/>
      <c r="KPZ78" s="117"/>
      <c r="KQA78" s="117"/>
      <c r="KQB78" s="117"/>
      <c r="KQC78" s="117"/>
      <c r="KQD78" s="117"/>
      <c r="KQE78" s="117"/>
      <c r="KQF78" s="117"/>
      <c r="KQG78" s="117"/>
      <c r="KQH78" s="117"/>
      <c r="KQI78" s="117"/>
      <c r="KQJ78" s="117"/>
      <c r="KQK78" s="117"/>
      <c r="KQL78" s="117"/>
      <c r="KQM78" s="117"/>
      <c r="KQN78" s="117"/>
      <c r="KQO78" s="117"/>
      <c r="KQP78" s="117"/>
      <c r="KQQ78" s="117"/>
      <c r="KQR78" s="117"/>
      <c r="KQS78" s="117"/>
      <c r="KQT78" s="117"/>
      <c r="KQU78" s="117"/>
      <c r="KQV78" s="117"/>
      <c r="KQW78" s="117"/>
      <c r="KQX78" s="117"/>
      <c r="KQY78" s="117"/>
      <c r="KQZ78" s="117"/>
      <c r="KRA78" s="117"/>
      <c r="KRB78" s="117"/>
      <c r="KRC78" s="117"/>
      <c r="KRD78" s="117"/>
      <c r="KRE78" s="117"/>
      <c r="KRF78" s="117"/>
      <c r="KRG78" s="117"/>
      <c r="KRH78" s="117"/>
      <c r="KRI78" s="117"/>
      <c r="KRJ78" s="117"/>
      <c r="KRK78" s="117"/>
      <c r="KRL78" s="117"/>
      <c r="KRM78" s="117"/>
      <c r="KRN78" s="117"/>
      <c r="KRO78" s="117"/>
      <c r="KRP78" s="117"/>
      <c r="KRQ78" s="117"/>
      <c r="KRR78" s="117"/>
      <c r="KRS78" s="117"/>
      <c r="KRT78" s="117"/>
      <c r="KRU78" s="117"/>
      <c r="KRV78" s="117"/>
      <c r="KRW78" s="117"/>
      <c r="KRX78" s="117"/>
      <c r="KRY78" s="117"/>
      <c r="KRZ78" s="117"/>
      <c r="KSA78" s="117"/>
      <c r="KSB78" s="117"/>
      <c r="KSC78" s="117"/>
      <c r="KSD78" s="117"/>
      <c r="KSE78" s="117"/>
      <c r="KSF78" s="117"/>
      <c r="KSG78" s="117"/>
      <c r="KSH78" s="117"/>
      <c r="KSI78" s="117"/>
      <c r="KSJ78" s="117"/>
      <c r="KSK78" s="117"/>
      <c r="KSL78" s="117"/>
      <c r="KSM78" s="117"/>
      <c r="KSN78" s="117"/>
      <c r="KSO78" s="117"/>
      <c r="KSP78" s="117"/>
      <c r="KSQ78" s="117"/>
      <c r="KSR78" s="117"/>
      <c r="KSS78" s="117"/>
      <c r="KST78" s="117"/>
      <c r="KSU78" s="117"/>
      <c r="KSV78" s="117"/>
      <c r="KSW78" s="117"/>
      <c r="KSX78" s="117"/>
      <c r="KSY78" s="117"/>
      <c r="KSZ78" s="117"/>
      <c r="KTA78" s="117"/>
      <c r="KTB78" s="117"/>
      <c r="KTC78" s="117"/>
      <c r="KTD78" s="117"/>
      <c r="KTE78" s="117"/>
      <c r="KTF78" s="117"/>
      <c r="KTG78" s="117"/>
      <c r="KTH78" s="117"/>
      <c r="KTI78" s="117"/>
      <c r="KTJ78" s="117"/>
      <c r="KTK78" s="117"/>
      <c r="KTL78" s="117"/>
      <c r="KTM78" s="117"/>
      <c r="KTN78" s="117"/>
      <c r="KTO78" s="117"/>
      <c r="KTP78" s="117"/>
      <c r="KTQ78" s="117"/>
      <c r="KTR78" s="117"/>
      <c r="KTS78" s="117"/>
      <c r="KTT78" s="117"/>
      <c r="KTU78" s="117"/>
      <c r="KTV78" s="117"/>
      <c r="KTW78" s="117"/>
      <c r="KTX78" s="117"/>
      <c r="KTY78" s="117"/>
      <c r="KTZ78" s="117"/>
      <c r="KUA78" s="117"/>
      <c r="KUB78" s="117"/>
      <c r="KUC78" s="117"/>
      <c r="KUD78" s="117"/>
      <c r="KUE78" s="117"/>
      <c r="KUF78" s="117"/>
      <c r="KUG78" s="117"/>
      <c r="KUH78" s="117"/>
      <c r="KUI78" s="117"/>
      <c r="KUJ78" s="117"/>
      <c r="KUK78" s="117"/>
      <c r="KUL78" s="117"/>
      <c r="KUM78" s="117"/>
      <c r="KUN78" s="117"/>
      <c r="KUO78" s="117"/>
      <c r="KUP78" s="117"/>
      <c r="KUQ78" s="117"/>
      <c r="KUR78" s="117"/>
      <c r="KUS78" s="117"/>
      <c r="KUT78" s="117"/>
      <c r="KUU78" s="117"/>
      <c r="KUV78" s="117"/>
      <c r="KUW78" s="117"/>
      <c r="KUX78" s="117"/>
      <c r="KUY78" s="117"/>
      <c r="KUZ78" s="117"/>
      <c r="KVA78" s="117"/>
      <c r="KVB78" s="117"/>
      <c r="KVC78" s="117"/>
      <c r="KVD78" s="117"/>
      <c r="KVE78" s="117"/>
      <c r="KVF78" s="117"/>
      <c r="KVG78" s="117"/>
      <c r="KVH78" s="117"/>
      <c r="KVI78" s="117"/>
      <c r="KVJ78" s="117"/>
      <c r="KVK78" s="117"/>
      <c r="KVL78" s="117"/>
      <c r="KVM78" s="117"/>
      <c r="KVN78" s="117"/>
      <c r="KVO78" s="117"/>
      <c r="KVP78" s="117"/>
      <c r="KVQ78" s="117"/>
      <c r="KVR78" s="117"/>
      <c r="KVS78" s="117"/>
      <c r="KVT78" s="117"/>
      <c r="KVU78" s="117"/>
      <c r="KVV78" s="117"/>
      <c r="KVW78" s="117"/>
      <c r="KVX78" s="117"/>
      <c r="KVY78" s="117"/>
      <c r="KVZ78" s="117"/>
      <c r="KWA78" s="117"/>
      <c r="KWB78" s="117"/>
      <c r="KWC78" s="117"/>
      <c r="KWD78" s="117"/>
      <c r="KWE78" s="117"/>
      <c r="KWF78" s="117"/>
      <c r="KWG78" s="117"/>
      <c r="KWH78" s="117"/>
      <c r="KWI78" s="117"/>
      <c r="KWJ78" s="117"/>
      <c r="KWK78" s="117"/>
      <c r="KWL78" s="117"/>
      <c r="KWM78" s="117"/>
      <c r="KWN78" s="117"/>
      <c r="KWO78" s="117"/>
      <c r="KWP78" s="117"/>
      <c r="KWQ78" s="117"/>
      <c r="KWR78" s="117"/>
      <c r="KWS78" s="117"/>
      <c r="KWT78" s="117"/>
      <c r="KWU78" s="117"/>
      <c r="KWV78" s="117"/>
      <c r="KWW78" s="117"/>
      <c r="KWX78" s="117"/>
      <c r="KWY78" s="117"/>
      <c r="KWZ78" s="117"/>
      <c r="KXA78" s="117"/>
      <c r="KXB78" s="117"/>
      <c r="KXC78" s="117"/>
      <c r="KXD78" s="117"/>
      <c r="KXE78" s="117"/>
      <c r="KXF78" s="117"/>
      <c r="KXG78" s="117"/>
      <c r="KXH78" s="117"/>
      <c r="KXI78" s="117"/>
      <c r="KXJ78" s="117"/>
      <c r="KXK78" s="117"/>
      <c r="KXL78" s="117"/>
      <c r="KXM78" s="117"/>
      <c r="KXN78" s="117"/>
      <c r="KXO78" s="117"/>
      <c r="KXP78" s="117"/>
      <c r="KXQ78" s="117"/>
      <c r="KXR78" s="117"/>
      <c r="KXS78" s="117"/>
      <c r="KXT78" s="117"/>
      <c r="KXU78" s="117"/>
      <c r="KXV78" s="117"/>
      <c r="KXW78" s="117"/>
      <c r="KXX78" s="117"/>
      <c r="KXY78" s="117"/>
      <c r="KXZ78" s="117"/>
      <c r="KYA78" s="117"/>
      <c r="KYB78" s="117"/>
      <c r="KYC78" s="117"/>
      <c r="KYD78" s="117"/>
      <c r="KYE78" s="117"/>
      <c r="KYF78" s="117"/>
      <c r="KYG78" s="117"/>
      <c r="KYH78" s="117"/>
      <c r="KYI78" s="117"/>
      <c r="KYJ78" s="117"/>
      <c r="KYK78" s="117"/>
      <c r="KYL78" s="117"/>
      <c r="KYM78" s="117"/>
      <c r="KYN78" s="117"/>
      <c r="KYO78" s="117"/>
      <c r="KYP78" s="117"/>
      <c r="KYQ78" s="117"/>
      <c r="KYR78" s="117"/>
      <c r="KYS78" s="117"/>
      <c r="KYT78" s="117"/>
      <c r="KYU78" s="117"/>
      <c r="KYV78" s="117"/>
      <c r="KYW78" s="117"/>
      <c r="KYX78" s="117"/>
      <c r="KYY78" s="117"/>
      <c r="KYZ78" s="117"/>
      <c r="KZA78" s="117"/>
      <c r="KZB78" s="117"/>
      <c r="KZC78" s="117"/>
      <c r="KZD78" s="117"/>
      <c r="KZE78" s="117"/>
      <c r="KZF78" s="117"/>
      <c r="KZG78" s="117"/>
      <c r="KZH78" s="117"/>
      <c r="KZI78" s="117"/>
      <c r="KZJ78" s="117"/>
      <c r="KZK78" s="117"/>
      <c r="KZL78" s="117"/>
      <c r="KZM78" s="117"/>
      <c r="KZN78" s="117"/>
      <c r="KZO78" s="117"/>
      <c r="KZP78" s="117"/>
      <c r="KZQ78" s="117"/>
      <c r="KZR78" s="117"/>
      <c r="KZS78" s="117"/>
      <c r="KZT78" s="117"/>
      <c r="KZU78" s="117"/>
      <c r="KZV78" s="117"/>
      <c r="KZW78" s="117"/>
      <c r="KZX78" s="117"/>
      <c r="KZY78" s="117"/>
      <c r="KZZ78" s="117"/>
      <c r="LAA78" s="117"/>
      <c r="LAB78" s="117"/>
      <c r="LAC78" s="117"/>
      <c r="LAD78" s="117"/>
      <c r="LAE78" s="117"/>
      <c r="LAF78" s="117"/>
      <c r="LAG78" s="117"/>
      <c r="LAH78" s="117"/>
      <c r="LAI78" s="117"/>
      <c r="LAJ78" s="117"/>
      <c r="LAK78" s="117"/>
      <c r="LAL78" s="117"/>
      <c r="LAM78" s="117"/>
      <c r="LAN78" s="117"/>
      <c r="LAO78" s="117"/>
      <c r="LAP78" s="117"/>
      <c r="LAQ78" s="117"/>
      <c r="LAR78" s="117"/>
      <c r="LAS78" s="117"/>
      <c r="LAT78" s="117"/>
      <c r="LAU78" s="117"/>
      <c r="LAV78" s="117"/>
      <c r="LAW78" s="117"/>
      <c r="LAX78" s="117"/>
      <c r="LAY78" s="117"/>
      <c r="LAZ78" s="117"/>
      <c r="LBA78" s="117"/>
      <c r="LBB78" s="117"/>
      <c r="LBC78" s="117"/>
      <c r="LBD78" s="117"/>
      <c r="LBE78" s="117"/>
      <c r="LBF78" s="117"/>
      <c r="LBG78" s="117"/>
      <c r="LBH78" s="117"/>
      <c r="LBI78" s="117"/>
      <c r="LBJ78" s="117"/>
      <c r="LBK78" s="117"/>
      <c r="LBL78" s="117"/>
      <c r="LBM78" s="117"/>
      <c r="LBN78" s="117"/>
      <c r="LBO78" s="117"/>
      <c r="LBP78" s="117"/>
      <c r="LBQ78" s="117"/>
      <c r="LBR78" s="117"/>
      <c r="LBS78" s="117"/>
      <c r="LBT78" s="117"/>
      <c r="LBU78" s="117"/>
      <c r="LBV78" s="117"/>
      <c r="LBW78" s="117"/>
      <c r="LBX78" s="117"/>
      <c r="LBY78" s="117"/>
      <c r="LBZ78" s="117"/>
      <c r="LCA78" s="117"/>
      <c r="LCB78" s="117"/>
      <c r="LCC78" s="117"/>
      <c r="LCD78" s="117"/>
      <c r="LCE78" s="117"/>
      <c r="LCF78" s="117"/>
      <c r="LCG78" s="117"/>
      <c r="LCH78" s="117"/>
      <c r="LCI78" s="117"/>
      <c r="LCJ78" s="117"/>
      <c r="LCK78" s="117"/>
      <c r="LCL78" s="117"/>
      <c r="LCM78" s="117"/>
      <c r="LCN78" s="117"/>
      <c r="LCO78" s="117"/>
      <c r="LCP78" s="117"/>
      <c r="LCQ78" s="117"/>
      <c r="LCR78" s="117"/>
      <c r="LCS78" s="117"/>
      <c r="LCT78" s="117"/>
      <c r="LCU78" s="117"/>
      <c r="LCV78" s="117"/>
      <c r="LCW78" s="117"/>
      <c r="LCX78" s="117"/>
      <c r="LCY78" s="117"/>
      <c r="LCZ78" s="117"/>
      <c r="LDA78" s="117"/>
      <c r="LDB78" s="117"/>
      <c r="LDC78" s="117"/>
      <c r="LDD78" s="117"/>
      <c r="LDE78" s="117"/>
      <c r="LDF78" s="117"/>
      <c r="LDG78" s="117"/>
      <c r="LDH78" s="117"/>
      <c r="LDI78" s="117"/>
      <c r="LDJ78" s="117"/>
      <c r="LDK78" s="117"/>
      <c r="LDL78" s="117"/>
      <c r="LDM78" s="117"/>
      <c r="LDN78" s="117"/>
      <c r="LDO78" s="117"/>
      <c r="LDP78" s="117"/>
      <c r="LDQ78" s="117"/>
      <c r="LDR78" s="117"/>
      <c r="LDS78" s="117"/>
      <c r="LDT78" s="117"/>
      <c r="LDU78" s="117"/>
      <c r="LDV78" s="117"/>
      <c r="LDW78" s="117"/>
      <c r="LDX78" s="117"/>
      <c r="LDY78" s="117"/>
      <c r="LDZ78" s="117"/>
      <c r="LEA78" s="117"/>
      <c r="LEB78" s="117"/>
      <c r="LEC78" s="117"/>
      <c r="LED78" s="117"/>
      <c r="LEE78" s="117"/>
      <c r="LEF78" s="117"/>
      <c r="LEG78" s="117"/>
      <c r="LEH78" s="117"/>
      <c r="LEI78" s="117"/>
      <c r="LEJ78" s="117"/>
      <c r="LEK78" s="117"/>
      <c r="LEL78" s="117"/>
      <c r="LEM78" s="117"/>
      <c r="LEN78" s="117"/>
      <c r="LEO78" s="117"/>
      <c r="LEP78" s="117"/>
      <c r="LEQ78" s="117"/>
      <c r="LER78" s="117"/>
      <c r="LES78" s="117"/>
      <c r="LET78" s="117"/>
      <c r="LEU78" s="117"/>
      <c r="LEV78" s="117"/>
      <c r="LEW78" s="117"/>
      <c r="LEX78" s="117"/>
      <c r="LEY78" s="117"/>
      <c r="LEZ78" s="117"/>
      <c r="LFA78" s="117"/>
      <c r="LFB78" s="117"/>
      <c r="LFC78" s="117"/>
      <c r="LFD78" s="117"/>
      <c r="LFE78" s="117"/>
      <c r="LFF78" s="117"/>
      <c r="LFG78" s="117"/>
      <c r="LFH78" s="117"/>
      <c r="LFI78" s="117"/>
      <c r="LFJ78" s="117"/>
      <c r="LFK78" s="117"/>
      <c r="LFL78" s="117"/>
      <c r="LFM78" s="117"/>
      <c r="LFN78" s="117"/>
      <c r="LFO78" s="117"/>
      <c r="LFP78" s="117"/>
      <c r="LFQ78" s="117"/>
      <c r="LFR78" s="117"/>
      <c r="LFS78" s="117"/>
      <c r="LFT78" s="117"/>
      <c r="LFU78" s="117"/>
      <c r="LFV78" s="117"/>
      <c r="LFW78" s="117"/>
      <c r="LFX78" s="117"/>
      <c r="LFY78" s="117"/>
      <c r="LFZ78" s="117"/>
      <c r="LGA78" s="117"/>
      <c r="LGB78" s="117"/>
      <c r="LGC78" s="117"/>
      <c r="LGD78" s="117"/>
      <c r="LGE78" s="117"/>
      <c r="LGF78" s="117"/>
      <c r="LGG78" s="117"/>
      <c r="LGH78" s="117"/>
      <c r="LGI78" s="117"/>
      <c r="LGJ78" s="117"/>
      <c r="LGK78" s="117"/>
      <c r="LGL78" s="117"/>
      <c r="LGM78" s="117"/>
      <c r="LGN78" s="117"/>
      <c r="LGO78" s="117"/>
      <c r="LGP78" s="117"/>
      <c r="LGQ78" s="117"/>
      <c r="LGR78" s="117"/>
      <c r="LGS78" s="117"/>
      <c r="LGT78" s="117"/>
      <c r="LGU78" s="117"/>
      <c r="LGV78" s="117"/>
      <c r="LGW78" s="117"/>
      <c r="LGX78" s="117"/>
      <c r="LGY78" s="117"/>
      <c r="LGZ78" s="117"/>
      <c r="LHA78" s="117"/>
      <c r="LHB78" s="117"/>
      <c r="LHC78" s="117"/>
      <c r="LHD78" s="117"/>
      <c r="LHE78" s="117"/>
      <c r="LHF78" s="117"/>
      <c r="LHG78" s="117"/>
      <c r="LHH78" s="117"/>
      <c r="LHI78" s="117"/>
      <c r="LHJ78" s="117"/>
      <c r="LHK78" s="117"/>
      <c r="LHL78" s="117"/>
      <c r="LHM78" s="117"/>
      <c r="LHN78" s="117"/>
      <c r="LHO78" s="117"/>
      <c r="LHP78" s="117"/>
      <c r="LHQ78" s="117"/>
      <c r="LHR78" s="117"/>
      <c r="LHS78" s="117"/>
      <c r="LHT78" s="117"/>
      <c r="LHU78" s="117"/>
      <c r="LHV78" s="117"/>
      <c r="LHW78" s="117"/>
      <c r="LHX78" s="117"/>
      <c r="LHY78" s="117"/>
      <c r="LHZ78" s="117"/>
      <c r="LIA78" s="117"/>
      <c r="LIB78" s="117"/>
      <c r="LIC78" s="117"/>
      <c r="LID78" s="117"/>
      <c r="LIE78" s="117"/>
      <c r="LIF78" s="117"/>
      <c r="LIG78" s="117"/>
      <c r="LIH78" s="117"/>
      <c r="LII78" s="117"/>
      <c r="LIJ78" s="117"/>
      <c r="LIK78" s="117"/>
      <c r="LIL78" s="117"/>
      <c r="LIM78" s="117"/>
      <c r="LIN78" s="117"/>
      <c r="LIO78" s="117"/>
      <c r="LIP78" s="117"/>
      <c r="LIQ78" s="117"/>
      <c r="LIR78" s="117"/>
      <c r="LIS78" s="117"/>
      <c r="LIT78" s="117"/>
      <c r="LIU78" s="117"/>
      <c r="LIV78" s="117"/>
      <c r="LIW78" s="117"/>
      <c r="LIX78" s="117"/>
      <c r="LIY78" s="117"/>
      <c r="LIZ78" s="117"/>
      <c r="LJA78" s="117"/>
      <c r="LJB78" s="117"/>
      <c r="LJC78" s="117"/>
      <c r="LJD78" s="117"/>
      <c r="LJE78" s="117"/>
      <c r="LJF78" s="117"/>
      <c r="LJG78" s="117"/>
      <c r="LJH78" s="117"/>
      <c r="LJI78" s="117"/>
      <c r="LJJ78" s="117"/>
      <c r="LJK78" s="117"/>
      <c r="LJL78" s="117"/>
      <c r="LJM78" s="117"/>
      <c r="LJN78" s="117"/>
      <c r="LJO78" s="117"/>
      <c r="LJP78" s="117"/>
      <c r="LJQ78" s="117"/>
      <c r="LJR78" s="117"/>
      <c r="LJS78" s="117"/>
      <c r="LJT78" s="117"/>
      <c r="LJU78" s="117"/>
      <c r="LJV78" s="117"/>
      <c r="LJW78" s="117"/>
      <c r="LJX78" s="117"/>
      <c r="LJY78" s="117"/>
      <c r="LJZ78" s="117"/>
      <c r="LKA78" s="117"/>
      <c r="LKB78" s="117"/>
      <c r="LKC78" s="117"/>
      <c r="LKD78" s="117"/>
      <c r="LKE78" s="117"/>
      <c r="LKF78" s="117"/>
      <c r="LKG78" s="117"/>
      <c r="LKH78" s="117"/>
      <c r="LKI78" s="117"/>
      <c r="LKJ78" s="117"/>
      <c r="LKK78" s="117"/>
      <c r="LKL78" s="117"/>
      <c r="LKM78" s="117"/>
      <c r="LKN78" s="117"/>
      <c r="LKO78" s="117"/>
      <c r="LKP78" s="117"/>
      <c r="LKQ78" s="117"/>
      <c r="LKR78" s="117"/>
      <c r="LKS78" s="117"/>
      <c r="LKT78" s="117"/>
      <c r="LKU78" s="117"/>
      <c r="LKV78" s="117"/>
      <c r="LKW78" s="117"/>
      <c r="LKX78" s="117"/>
      <c r="LKY78" s="117"/>
      <c r="LKZ78" s="117"/>
      <c r="LLA78" s="117"/>
      <c r="LLB78" s="117"/>
      <c r="LLC78" s="117"/>
      <c r="LLD78" s="117"/>
      <c r="LLE78" s="117"/>
      <c r="LLF78" s="117"/>
      <c r="LLG78" s="117"/>
      <c r="LLH78" s="117"/>
      <c r="LLI78" s="117"/>
      <c r="LLJ78" s="117"/>
      <c r="LLK78" s="117"/>
      <c r="LLL78" s="117"/>
      <c r="LLM78" s="117"/>
      <c r="LLN78" s="117"/>
      <c r="LLO78" s="117"/>
      <c r="LLP78" s="117"/>
      <c r="LLQ78" s="117"/>
      <c r="LLR78" s="117"/>
      <c r="LLS78" s="117"/>
      <c r="LLT78" s="117"/>
      <c r="LLU78" s="117"/>
      <c r="LLV78" s="117"/>
      <c r="LLW78" s="117"/>
      <c r="LLX78" s="117"/>
      <c r="LLY78" s="117"/>
      <c r="LLZ78" s="117"/>
      <c r="LMA78" s="117"/>
      <c r="LMB78" s="117"/>
      <c r="LMC78" s="117"/>
      <c r="LMD78" s="117"/>
      <c r="LME78" s="117"/>
      <c r="LMF78" s="117"/>
      <c r="LMG78" s="117"/>
      <c r="LMH78" s="117"/>
      <c r="LMI78" s="117"/>
      <c r="LMJ78" s="117"/>
      <c r="LMK78" s="117"/>
      <c r="LML78" s="117"/>
      <c r="LMM78" s="117"/>
      <c r="LMN78" s="117"/>
      <c r="LMO78" s="117"/>
      <c r="LMP78" s="117"/>
      <c r="LMQ78" s="117"/>
      <c r="LMR78" s="117"/>
      <c r="LMS78" s="117"/>
      <c r="LMT78" s="117"/>
      <c r="LMU78" s="117"/>
      <c r="LMV78" s="117"/>
      <c r="LMW78" s="117"/>
      <c r="LMX78" s="117"/>
      <c r="LMY78" s="117"/>
      <c r="LMZ78" s="117"/>
      <c r="LNA78" s="117"/>
      <c r="LNB78" s="117"/>
      <c r="LNC78" s="117"/>
      <c r="LND78" s="117"/>
      <c r="LNE78" s="117"/>
      <c r="LNF78" s="117"/>
      <c r="LNG78" s="117"/>
      <c r="LNH78" s="117"/>
      <c r="LNI78" s="117"/>
      <c r="LNJ78" s="117"/>
      <c r="LNK78" s="117"/>
      <c r="LNL78" s="117"/>
      <c r="LNM78" s="117"/>
      <c r="LNN78" s="117"/>
      <c r="LNO78" s="117"/>
      <c r="LNP78" s="117"/>
      <c r="LNQ78" s="117"/>
      <c r="LNR78" s="117"/>
      <c r="LNS78" s="117"/>
      <c r="LNT78" s="117"/>
      <c r="LNU78" s="117"/>
      <c r="LNV78" s="117"/>
      <c r="LNW78" s="117"/>
      <c r="LNX78" s="117"/>
      <c r="LNY78" s="117"/>
      <c r="LNZ78" s="117"/>
      <c r="LOA78" s="117"/>
      <c r="LOB78" s="117"/>
      <c r="LOC78" s="117"/>
      <c r="LOD78" s="117"/>
      <c r="LOE78" s="117"/>
      <c r="LOF78" s="117"/>
      <c r="LOG78" s="117"/>
      <c r="LOH78" s="117"/>
      <c r="LOI78" s="117"/>
      <c r="LOJ78" s="117"/>
      <c r="LOK78" s="117"/>
      <c r="LOL78" s="117"/>
      <c r="LOM78" s="117"/>
      <c r="LON78" s="117"/>
      <c r="LOO78" s="117"/>
      <c r="LOP78" s="117"/>
      <c r="LOQ78" s="117"/>
      <c r="LOR78" s="117"/>
      <c r="LOS78" s="117"/>
      <c r="LOT78" s="117"/>
      <c r="LOU78" s="117"/>
      <c r="LOV78" s="117"/>
      <c r="LOW78" s="117"/>
      <c r="LOX78" s="117"/>
      <c r="LOY78" s="117"/>
      <c r="LOZ78" s="117"/>
      <c r="LPA78" s="117"/>
      <c r="LPB78" s="117"/>
      <c r="LPC78" s="117"/>
      <c r="LPD78" s="117"/>
      <c r="LPE78" s="117"/>
      <c r="LPF78" s="117"/>
      <c r="LPG78" s="117"/>
      <c r="LPH78" s="117"/>
      <c r="LPI78" s="117"/>
      <c r="LPJ78" s="117"/>
      <c r="LPK78" s="117"/>
      <c r="LPL78" s="117"/>
      <c r="LPM78" s="117"/>
      <c r="LPN78" s="117"/>
      <c r="LPO78" s="117"/>
      <c r="LPP78" s="117"/>
      <c r="LPQ78" s="117"/>
      <c r="LPR78" s="117"/>
      <c r="LPS78" s="117"/>
      <c r="LPT78" s="117"/>
      <c r="LPU78" s="117"/>
      <c r="LPV78" s="117"/>
      <c r="LPW78" s="117"/>
      <c r="LPX78" s="117"/>
      <c r="LPY78" s="117"/>
      <c r="LPZ78" s="117"/>
      <c r="LQA78" s="117"/>
      <c r="LQB78" s="117"/>
      <c r="LQC78" s="117"/>
      <c r="LQD78" s="117"/>
      <c r="LQE78" s="117"/>
      <c r="LQF78" s="117"/>
      <c r="LQG78" s="117"/>
      <c r="LQH78" s="117"/>
      <c r="LQI78" s="117"/>
      <c r="LQJ78" s="117"/>
      <c r="LQK78" s="117"/>
      <c r="LQL78" s="117"/>
      <c r="LQM78" s="117"/>
      <c r="LQN78" s="117"/>
      <c r="LQO78" s="117"/>
      <c r="LQP78" s="117"/>
      <c r="LQQ78" s="117"/>
      <c r="LQR78" s="117"/>
      <c r="LQS78" s="117"/>
      <c r="LQT78" s="117"/>
      <c r="LQU78" s="117"/>
      <c r="LQV78" s="117"/>
      <c r="LQW78" s="117"/>
      <c r="LQX78" s="117"/>
      <c r="LQY78" s="117"/>
      <c r="LQZ78" s="117"/>
      <c r="LRA78" s="117"/>
      <c r="LRB78" s="117"/>
      <c r="LRC78" s="117"/>
      <c r="LRD78" s="117"/>
      <c r="LRE78" s="117"/>
      <c r="LRF78" s="117"/>
      <c r="LRG78" s="117"/>
      <c r="LRH78" s="117"/>
      <c r="LRI78" s="117"/>
      <c r="LRJ78" s="117"/>
      <c r="LRK78" s="117"/>
      <c r="LRL78" s="117"/>
      <c r="LRM78" s="117"/>
      <c r="LRN78" s="117"/>
      <c r="LRO78" s="117"/>
      <c r="LRP78" s="117"/>
      <c r="LRQ78" s="117"/>
      <c r="LRR78" s="117"/>
      <c r="LRS78" s="117"/>
      <c r="LRT78" s="117"/>
      <c r="LRU78" s="117"/>
      <c r="LRV78" s="117"/>
      <c r="LRW78" s="117"/>
      <c r="LRX78" s="117"/>
      <c r="LRY78" s="117"/>
      <c r="LRZ78" s="117"/>
      <c r="LSA78" s="117"/>
      <c r="LSB78" s="117"/>
      <c r="LSC78" s="117"/>
      <c r="LSD78" s="117"/>
      <c r="LSE78" s="117"/>
      <c r="LSF78" s="117"/>
      <c r="LSG78" s="117"/>
      <c r="LSH78" s="117"/>
      <c r="LSI78" s="117"/>
      <c r="LSJ78" s="117"/>
      <c r="LSK78" s="117"/>
      <c r="LSL78" s="117"/>
      <c r="LSM78" s="117"/>
      <c r="LSN78" s="117"/>
      <c r="LSO78" s="117"/>
      <c r="LSP78" s="117"/>
      <c r="LSQ78" s="117"/>
      <c r="LSR78" s="117"/>
      <c r="LSS78" s="117"/>
      <c r="LST78" s="117"/>
      <c r="LSU78" s="117"/>
      <c r="LSV78" s="117"/>
      <c r="LSW78" s="117"/>
      <c r="LSX78" s="117"/>
      <c r="LSY78" s="117"/>
      <c r="LSZ78" s="117"/>
      <c r="LTA78" s="117"/>
      <c r="LTB78" s="117"/>
      <c r="LTC78" s="117"/>
      <c r="LTD78" s="117"/>
      <c r="LTE78" s="117"/>
      <c r="LTF78" s="117"/>
      <c r="LTG78" s="117"/>
      <c r="LTH78" s="117"/>
      <c r="LTI78" s="117"/>
      <c r="LTJ78" s="117"/>
      <c r="LTK78" s="117"/>
      <c r="LTL78" s="117"/>
      <c r="LTM78" s="117"/>
      <c r="LTN78" s="117"/>
      <c r="LTO78" s="117"/>
      <c r="LTP78" s="117"/>
      <c r="LTQ78" s="117"/>
      <c r="LTR78" s="117"/>
      <c r="LTS78" s="117"/>
      <c r="LTT78" s="117"/>
      <c r="LTU78" s="117"/>
      <c r="LTV78" s="117"/>
      <c r="LTW78" s="117"/>
      <c r="LTX78" s="117"/>
      <c r="LTY78" s="117"/>
      <c r="LTZ78" s="117"/>
      <c r="LUA78" s="117"/>
      <c r="LUB78" s="117"/>
      <c r="LUC78" s="117"/>
      <c r="LUD78" s="117"/>
      <c r="LUE78" s="117"/>
      <c r="LUF78" s="117"/>
      <c r="LUG78" s="117"/>
      <c r="LUH78" s="117"/>
      <c r="LUI78" s="117"/>
      <c r="LUJ78" s="117"/>
      <c r="LUK78" s="117"/>
      <c r="LUL78" s="117"/>
      <c r="LUM78" s="117"/>
      <c r="LUN78" s="117"/>
      <c r="LUO78" s="117"/>
      <c r="LUP78" s="117"/>
      <c r="LUQ78" s="117"/>
      <c r="LUR78" s="117"/>
      <c r="LUS78" s="117"/>
      <c r="LUT78" s="117"/>
      <c r="LUU78" s="117"/>
      <c r="LUV78" s="117"/>
      <c r="LUW78" s="117"/>
      <c r="LUX78" s="117"/>
      <c r="LUY78" s="117"/>
      <c r="LUZ78" s="117"/>
      <c r="LVA78" s="117"/>
      <c r="LVB78" s="117"/>
      <c r="LVC78" s="117"/>
      <c r="LVD78" s="117"/>
      <c r="LVE78" s="117"/>
      <c r="LVF78" s="117"/>
      <c r="LVG78" s="117"/>
      <c r="LVH78" s="117"/>
      <c r="LVI78" s="117"/>
      <c r="LVJ78" s="117"/>
      <c r="LVK78" s="117"/>
      <c r="LVL78" s="117"/>
      <c r="LVM78" s="117"/>
      <c r="LVN78" s="117"/>
      <c r="LVO78" s="117"/>
      <c r="LVP78" s="117"/>
      <c r="LVQ78" s="117"/>
      <c r="LVR78" s="117"/>
      <c r="LVS78" s="117"/>
      <c r="LVT78" s="117"/>
      <c r="LVU78" s="117"/>
      <c r="LVV78" s="117"/>
      <c r="LVW78" s="117"/>
      <c r="LVX78" s="117"/>
      <c r="LVY78" s="117"/>
      <c r="LVZ78" s="117"/>
      <c r="LWA78" s="117"/>
      <c r="LWB78" s="117"/>
      <c r="LWC78" s="117"/>
      <c r="LWD78" s="117"/>
      <c r="LWE78" s="117"/>
      <c r="LWF78" s="117"/>
      <c r="LWG78" s="117"/>
      <c r="LWH78" s="117"/>
      <c r="LWI78" s="117"/>
      <c r="LWJ78" s="117"/>
      <c r="LWK78" s="117"/>
      <c r="LWL78" s="117"/>
      <c r="LWM78" s="117"/>
      <c r="LWN78" s="117"/>
      <c r="LWO78" s="117"/>
      <c r="LWP78" s="117"/>
      <c r="LWQ78" s="117"/>
      <c r="LWR78" s="117"/>
      <c r="LWS78" s="117"/>
      <c r="LWT78" s="117"/>
      <c r="LWU78" s="117"/>
      <c r="LWV78" s="117"/>
      <c r="LWW78" s="117"/>
      <c r="LWX78" s="117"/>
      <c r="LWY78" s="117"/>
      <c r="LWZ78" s="117"/>
      <c r="LXA78" s="117"/>
      <c r="LXB78" s="117"/>
      <c r="LXC78" s="117"/>
      <c r="LXD78" s="117"/>
      <c r="LXE78" s="117"/>
      <c r="LXF78" s="117"/>
      <c r="LXG78" s="117"/>
      <c r="LXH78" s="117"/>
      <c r="LXI78" s="117"/>
      <c r="LXJ78" s="117"/>
      <c r="LXK78" s="117"/>
      <c r="LXL78" s="117"/>
      <c r="LXM78" s="117"/>
      <c r="LXN78" s="117"/>
      <c r="LXO78" s="117"/>
      <c r="LXP78" s="117"/>
      <c r="LXQ78" s="117"/>
      <c r="LXR78" s="117"/>
      <c r="LXS78" s="117"/>
      <c r="LXT78" s="117"/>
      <c r="LXU78" s="117"/>
      <c r="LXV78" s="117"/>
      <c r="LXW78" s="117"/>
      <c r="LXX78" s="117"/>
      <c r="LXY78" s="117"/>
      <c r="LXZ78" s="117"/>
      <c r="LYA78" s="117"/>
      <c r="LYB78" s="117"/>
      <c r="LYC78" s="117"/>
      <c r="LYD78" s="117"/>
      <c r="LYE78" s="117"/>
      <c r="LYF78" s="117"/>
      <c r="LYG78" s="117"/>
      <c r="LYH78" s="117"/>
      <c r="LYI78" s="117"/>
      <c r="LYJ78" s="117"/>
      <c r="LYK78" s="117"/>
      <c r="LYL78" s="117"/>
      <c r="LYM78" s="117"/>
      <c r="LYN78" s="117"/>
      <c r="LYO78" s="117"/>
      <c r="LYP78" s="117"/>
      <c r="LYQ78" s="117"/>
      <c r="LYR78" s="117"/>
      <c r="LYS78" s="117"/>
      <c r="LYT78" s="117"/>
      <c r="LYU78" s="117"/>
      <c r="LYV78" s="117"/>
      <c r="LYW78" s="117"/>
      <c r="LYX78" s="117"/>
      <c r="LYY78" s="117"/>
      <c r="LYZ78" s="117"/>
      <c r="LZA78" s="117"/>
      <c r="LZB78" s="117"/>
      <c r="LZC78" s="117"/>
      <c r="LZD78" s="117"/>
      <c r="LZE78" s="117"/>
      <c r="LZF78" s="117"/>
      <c r="LZG78" s="117"/>
      <c r="LZH78" s="117"/>
      <c r="LZI78" s="117"/>
      <c r="LZJ78" s="117"/>
      <c r="LZK78" s="117"/>
      <c r="LZL78" s="117"/>
      <c r="LZM78" s="117"/>
      <c r="LZN78" s="117"/>
      <c r="LZO78" s="117"/>
      <c r="LZP78" s="117"/>
      <c r="LZQ78" s="117"/>
      <c r="LZR78" s="117"/>
      <c r="LZS78" s="117"/>
      <c r="LZT78" s="117"/>
      <c r="LZU78" s="117"/>
      <c r="LZV78" s="117"/>
      <c r="LZW78" s="117"/>
      <c r="LZX78" s="117"/>
      <c r="LZY78" s="117"/>
      <c r="LZZ78" s="117"/>
      <c r="MAA78" s="117"/>
      <c r="MAB78" s="117"/>
      <c r="MAC78" s="117"/>
      <c r="MAD78" s="117"/>
      <c r="MAE78" s="117"/>
      <c r="MAF78" s="117"/>
      <c r="MAG78" s="117"/>
      <c r="MAH78" s="117"/>
      <c r="MAI78" s="117"/>
      <c r="MAJ78" s="117"/>
      <c r="MAK78" s="117"/>
      <c r="MAL78" s="117"/>
      <c r="MAM78" s="117"/>
      <c r="MAN78" s="117"/>
      <c r="MAO78" s="117"/>
      <c r="MAP78" s="117"/>
      <c r="MAQ78" s="117"/>
      <c r="MAR78" s="117"/>
      <c r="MAS78" s="117"/>
      <c r="MAT78" s="117"/>
      <c r="MAU78" s="117"/>
      <c r="MAV78" s="117"/>
      <c r="MAW78" s="117"/>
      <c r="MAX78" s="117"/>
      <c r="MAY78" s="117"/>
      <c r="MAZ78" s="117"/>
      <c r="MBA78" s="117"/>
      <c r="MBB78" s="117"/>
      <c r="MBC78" s="117"/>
      <c r="MBD78" s="117"/>
      <c r="MBE78" s="117"/>
      <c r="MBF78" s="117"/>
      <c r="MBG78" s="117"/>
      <c r="MBH78" s="117"/>
      <c r="MBI78" s="117"/>
      <c r="MBJ78" s="117"/>
      <c r="MBK78" s="117"/>
      <c r="MBL78" s="117"/>
      <c r="MBM78" s="117"/>
      <c r="MBN78" s="117"/>
      <c r="MBO78" s="117"/>
      <c r="MBP78" s="117"/>
      <c r="MBQ78" s="117"/>
      <c r="MBR78" s="117"/>
      <c r="MBS78" s="117"/>
      <c r="MBT78" s="117"/>
      <c r="MBU78" s="117"/>
      <c r="MBV78" s="117"/>
      <c r="MBW78" s="117"/>
      <c r="MBX78" s="117"/>
      <c r="MBY78" s="117"/>
      <c r="MBZ78" s="117"/>
      <c r="MCA78" s="117"/>
      <c r="MCB78" s="117"/>
      <c r="MCC78" s="117"/>
      <c r="MCD78" s="117"/>
      <c r="MCE78" s="117"/>
      <c r="MCF78" s="117"/>
      <c r="MCG78" s="117"/>
      <c r="MCH78" s="117"/>
      <c r="MCI78" s="117"/>
      <c r="MCJ78" s="117"/>
      <c r="MCK78" s="117"/>
      <c r="MCL78" s="117"/>
      <c r="MCM78" s="117"/>
      <c r="MCN78" s="117"/>
      <c r="MCO78" s="117"/>
      <c r="MCP78" s="117"/>
      <c r="MCQ78" s="117"/>
      <c r="MCR78" s="117"/>
      <c r="MCS78" s="117"/>
      <c r="MCT78" s="117"/>
      <c r="MCU78" s="117"/>
      <c r="MCV78" s="117"/>
      <c r="MCW78" s="117"/>
      <c r="MCX78" s="117"/>
      <c r="MCY78" s="117"/>
      <c r="MCZ78" s="117"/>
      <c r="MDA78" s="117"/>
      <c r="MDB78" s="117"/>
      <c r="MDC78" s="117"/>
      <c r="MDD78" s="117"/>
      <c r="MDE78" s="117"/>
      <c r="MDF78" s="117"/>
      <c r="MDG78" s="117"/>
      <c r="MDH78" s="117"/>
      <c r="MDI78" s="117"/>
      <c r="MDJ78" s="117"/>
      <c r="MDK78" s="117"/>
      <c r="MDL78" s="117"/>
      <c r="MDM78" s="117"/>
      <c r="MDN78" s="117"/>
      <c r="MDO78" s="117"/>
      <c r="MDP78" s="117"/>
      <c r="MDQ78" s="117"/>
      <c r="MDR78" s="117"/>
      <c r="MDS78" s="117"/>
      <c r="MDT78" s="117"/>
      <c r="MDU78" s="117"/>
      <c r="MDV78" s="117"/>
      <c r="MDW78" s="117"/>
      <c r="MDX78" s="117"/>
      <c r="MDY78" s="117"/>
      <c r="MDZ78" s="117"/>
      <c r="MEA78" s="117"/>
      <c r="MEB78" s="117"/>
      <c r="MEC78" s="117"/>
      <c r="MED78" s="117"/>
      <c r="MEE78" s="117"/>
      <c r="MEF78" s="117"/>
      <c r="MEG78" s="117"/>
      <c r="MEH78" s="117"/>
      <c r="MEI78" s="117"/>
      <c r="MEJ78" s="117"/>
      <c r="MEK78" s="117"/>
      <c r="MEL78" s="117"/>
      <c r="MEM78" s="117"/>
      <c r="MEN78" s="117"/>
      <c r="MEO78" s="117"/>
      <c r="MEP78" s="117"/>
      <c r="MEQ78" s="117"/>
      <c r="MER78" s="117"/>
      <c r="MES78" s="117"/>
      <c r="MET78" s="117"/>
      <c r="MEU78" s="117"/>
      <c r="MEV78" s="117"/>
      <c r="MEW78" s="117"/>
      <c r="MEX78" s="117"/>
      <c r="MEY78" s="117"/>
      <c r="MEZ78" s="117"/>
      <c r="MFA78" s="117"/>
      <c r="MFB78" s="117"/>
      <c r="MFC78" s="117"/>
      <c r="MFD78" s="117"/>
      <c r="MFE78" s="117"/>
      <c r="MFF78" s="117"/>
      <c r="MFG78" s="117"/>
      <c r="MFH78" s="117"/>
      <c r="MFI78" s="117"/>
      <c r="MFJ78" s="117"/>
      <c r="MFK78" s="117"/>
      <c r="MFL78" s="117"/>
      <c r="MFM78" s="117"/>
      <c r="MFN78" s="117"/>
      <c r="MFO78" s="117"/>
      <c r="MFP78" s="117"/>
      <c r="MFQ78" s="117"/>
      <c r="MFR78" s="117"/>
      <c r="MFS78" s="117"/>
      <c r="MFT78" s="117"/>
      <c r="MFU78" s="117"/>
      <c r="MFV78" s="117"/>
      <c r="MFW78" s="117"/>
      <c r="MFX78" s="117"/>
      <c r="MFY78" s="117"/>
      <c r="MFZ78" s="117"/>
      <c r="MGA78" s="117"/>
      <c r="MGB78" s="117"/>
      <c r="MGC78" s="117"/>
      <c r="MGD78" s="117"/>
      <c r="MGE78" s="117"/>
      <c r="MGF78" s="117"/>
      <c r="MGG78" s="117"/>
      <c r="MGH78" s="117"/>
      <c r="MGI78" s="117"/>
      <c r="MGJ78" s="117"/>
      <c r="MGK78" s="117"/>
      <c r="MGL78" s="117"/>
      <c r="MGM78" s="117"/>
      <c r="MGN78" s="117"/>
      <c r="MGO78" s="117"/>
      <c r="MGP78" s="117"/>
      <c r="MGQ78" s="117"/>
      <c r="MGR78" s="117"/>
      <c r="MGS78" s="117"/>
      <c r="MGT78" s="117"/>
      <c r="MGU78" s="117"/>
      <c r="MGV78" s="117"/>
      <c r="MGW78" s="117"/>
      <c r="MGX78" s="117"/>
      <c r="MGY78" s="117"/>
      <c r="MGZ78" s="117"/>
      <c r="MHA78" s="117"/>
      <c r="MHB78" s="117"/>
      <c r="MHC78" s="117"/>
      <c r="MHD78" s="117"/>
      <c r="MHE78" s="117"/>
      <c r="MHF78" s="117"/>
      <c r="MHG78" s="117"/>
      <c r="MHH78" s="117"/>
      <c r="MHI78" s="117"/>
      <c r="MHJ78" s="117"/>
      <c r="MHK78" s="117"/>
      <c r="MHL78" s="117"/>
      <c r="MHM78" s="117"/>
      <c r="MHN78" s="117"/>
      <c r="MHO78" s="117"/>
      <c r="MHP78" s="117"/>
      <c r="MHQ78" s="117"/>
      <c r="MHR78" s="117"/>
      <c r="MHS78" s="117"/>
      <c r="MHT78" s="117"/>
      <c r="MHU78" s="117"/>
      <c r="MHV78" s="117"/>
      <c r="MHW78" s="117"/>
      <c r="MHX78" s="117"/>
      <c r="MHY78" s="117"/>
      <c r="MHZ78" s="117"/>
      <c r="MIA78" s="117"/>
      <c r="MIB78" s="117"/>
      <c r="MIC78" s="117"/>
      <c r="MID78" s="117"/>
      <c r="MIE78" s="117"/>
      <c r="MIF78" s="117"/>
      <c r="MIG78" s="117"/>
      <c r="MIH78" s="117"/>
      <c r="MII78" s="117"/>
      <c r="MIJ78" s="117"/>
      <c r="MIK78" s="117"/>
      <c r="MIL78" s="117"/>
      <c r="MIM78" s="117"/>
      <c r="MIN78" s="117"/>
      <c r="MIO78" s="117"/>
      <c r="MIP78" s="117"/>
      <c r="MIQ78" s="117"/>
      <c r="MIR78" s="117"/>
      <c r="MIS78" s="117"/>
      <c r="MIT78" s="117"/>
      <c r="MIU78" s="117"/>
      <c r="MIV78" s="117"/>
      <c r="MIW78" s="117"/>
      <c r="MIX78" s="117"/>
      <c r="MIY78" s="117"/>
      <c r="MIZ78" s="117"/>
      <c r="MJA78" s="117"/>
      <c r="MJB78" s="117"/>
      <c r="MJC78" s="117"/>
      <c r="MJD78" s="117"/>
      <c r="MJE78" s="117"/>
      <c r="MJF78" s="117"/>
      <c r="MJG78" s="117"/>
      <c r="MJH78" s="117"/>
      <c r="MJI78" s="117"/>
      <c r="MJJ78" s="117"/>
      <c r="MJK78" s="117"/>
      <c r="MJL78" s="117"/>
      <c r="MJM78" s="117"/>
      <c r="MJN78" s="117"/>
      <c r="MJO78" s="117"/>
      <c r="MJP78" s="117"/>
      <c r="MJQ78" s="117"/>
      <c r="MJR78" s="117"/>
      <c r="MJS78" s="117"/>
      <c r="MJT78" s="117"/>
      <c r="MJU78" s="117"/>
      <c r="MJV78" s="117"/>
      <c r="MJW78" s="117"/>
      <c r="MJX78" s="117"/>
      <c r="MJY78" s="117"/>
      <c r="MJZ78" s="117"/>
      <c r="MKA78" s="117"/>
      <c r="MKB78" s="117"/>
      <c r="MKC78" s="117"/>
      <c r="MKD78" s="117"/>
      <c r="MKE78" s="117"/>
      <c r="MKF78" s="117"/>
      <c r="MKG78" s="117"/>
      <c r="MKH78" s="117"/>
      <c r="MKI78" s="117"/>
      <c r="MKJ78" s="117"/>
      <c r="MKK78" s="117"/>
      <c r="MKL78" s="117"/>
      <c r="MKM78" s="117"/>
      <c r="MKN78" s="117"/>
      <c r="MKO78" s="117"/>
      <c r="MKP78" s="117"/>
      <c r="MKQ78" s="117"/>
      <c r="MKR78" s="117"/>
      <c r="MKS78" s="117"/>
      <c r="MKT78" s="117"/>
      <c r="MKU78" s="117"/>
      <c r="MKV78" s="117"/>
      <c r="MKW78" s="117"/>
      <c r="MKX78" s="117"/>
      <c r="MKY78" s="117"/>
      <c r="MKZ78" s="117"/>
      <c r="MLA78" s="117"/>
      <c r="MLB78" s="117"/>
      <c r="MLC78" s="117"/>
      <c r="MLD78" s="117"/>
      <c r="MLE78" s="117"/>
      <c r="MLF78" s="117"/>
      <c r="MLG78" s="117"/>
      <c r="MLH78" s="117"/>
      <c r="MLI78" s="117"/>
      <c r="MLJ78" s="117"/>
      <c r="MLK78" s="117"/>
      <c r="MLL78" s="117"/>
      <c r="MLM78" s="117"/>
      <c r="MLN78" s="117"/>
      <c r="MLO78" s="117"/>
      <c r="MLP78" s="117"/>
      <c r="MLQ78" s="117"/>
      <c r="MLR78" s="117"/>
      <c r="MLS78" s="117"/>
      <c r="MLT78" s="117"/>
      <c r="MLU78" s="117"/>
      <c r="MLV78" s="117"/>
      <c r="MLW78" s="117"/>
      <c r="MLX78" s="117"/>
      <c r="MLY78" s="117"/>
      <c r="MLZ78" s="117"/>
      <c r="MMA78" s="117"/>
      <c r="MMB78" s="117"/>
      <c r="MMC78" s="117"/>
      <c r="MMD78" s="117"/>
      <c r="MME78" s="117"/>
      <c r="MMF78" s="117"/>
      <c r="MMG78" s="117"/>
      <c r="MMH78" s="117"/>
      <c r="MMI78" s="117"/>
      <c r="MMJ78" s="117"/>
      <c r="MMK78" s="117"/>
      <c r="MML78" s="117"/>
      <c r="MMM78" s="117"/>
      <c r="MMN78" s="117"/>
      <c r="MMO78" s="117"/>
      <c r="MMP78" s="117"/>
      <c r="MMQ78" s="117"/>
      <c r="MMR78" s="117"/>
      <c r="MMS78" s="117"/>
      <c r="MMT78" s="117"/>
      <c r="MMU78" s="117"/>
      <c r="MMV78" s="117"/>
      <c r="MMW78" s="117"/>
      <c r="MMX78" s="117"/>
      <c r="MMY78" s="117"/>
      <c r="MMZ78" s="117"/>
      <c r="MNA78" s="117"/>
      <c r="MNB78" s="117"/>
      <c r="MNC78" s="117"/>
      <c r="MND78" s="117"/>
      <c r="MNE78" s="117"/>
      <c r="MNF78" s="117"/>
      <c r="MNG78" s="117"/>
      <c r="MNH78" s="117"/>
      <c r="MNI78" s="117"/>
      <c r="MNJ78" s="117"/>
      <c r="MNK78" s="117"/>
      <c r="MNL78" s="117"/>
      <c r="MNM78" s="117"/>
      <c r="MNN78" s="117"/>
      <c r="MNO78" s="117"/>
      <c r="MNP78" s="117"/>
      <c r="MNQ78" s="117"/>
      <c r="MNR78" s="117"/>
      <c r="MNS78" s="117"/>
      <c r="MNT78" s="117"/>
      <c r="MNU78" s="117"/>
      <c r="MNV78" s="117"/>
      <c r="MNW78" s="117"/>
      <c r="MNX78" s="117"/>
      <c r="MNY78" s="117"/>
      <c r="MNZ78" s="117"/>
      <c r="MOA78" s="117"/>
      <c r="MOB78" s="117"/>
      <c r="MOC78" s="117"/>
      <c r="MOD78" s="117"/>
      <c r="MOE78" s="117"/>
      <c r="MOF78" s="117"/>
      <c r="MOG78" s="117"/>
      <c r="MOH78" s="117"/>
      <c r="MOI78" s="117"/>
      <c r="MOJ78" s="117"/>
      <c r="MOK78" s="117"/>
      <c r="MOL78" s="117"/>
      <c r="MOM78" s="117"/>
      <c r="MON78" s="117"/>
      <c r="MOO78" s="117"/>
      <c r="MOP78" s="117"/>
      <c r="MOQ78" s="117"/>
      <c r="MOR78" s="117"/>
      <c r="MOS78" s="117"/>
      <c r="MOT78" s="117"/>
      <c r="MOU78" s="117"/>
      <c r="MOV78" s="117"/>
      <c r="MOW78" s="117"/>
      <c r="MOX78" s="117"/>
      <c r="MOY78" s="117"/>
      <c r="MOZ78" s="117"/>
      <c r="MPA78" s="117"/>
      <c r="MPB78" s="117"/>
      <c r="MPC78" s="117"/>
      <c r="MPD78" s="117"/>
      <c r="MPE78" s="117"/>
      <c r="MPF78" s="117"/>
      <c r="MPG78" s="117"/>
      <c r="MPH78" s="117"/>
      <c r="MPI78" s="117"/>
      <c r="MPJ78" s="117"/>
      <c r="MPK78" s="117"/>
      <c r="MPL78" s="117"/>
      <c r="MPM78" s="117"/>
      <c r="MPN78" s="117"/>
      <c r="MPO78" s="117"/>
      <c r="MPP78" s="117"/>
      <c r="MPQ78" s="117"/>
      <c r="MPR78" s="117"/>
      <c r="MPS78" s="117"/>
      <c r="MPT78" s="117"/>
      <c r="MPU78" s="117"/>
      <c r="MPV78" s="117"/>
      <c r="MPW78" s="117"/>
      <c r="MPX78" s="117"/>
      <c r="MPY78" s="117"/>
      <c r="MPZ78" s="117"/>
      <c r="MQA78" s="117"/>
      <c r="MQB78" s="117"/>
      <c r="MQC78" s="117"/>
      <c r="MQD78" s="117"/>
      <c r="MQE78" s="117"/>
      <c r="MQF78" s="117"/>
      <c r="MQG78" s="117"/>
      <c r="MQH78" s="117"/>
      <c r="MQI78" s="117"/>
      <c r="MQJ78" s="117"/>
      <c r="MQK78" s="117"/>
      <c r="MQL78" s="117"/>
      <c r="MQM78" s="117"/>
      <c r="MQN78" s="117"/>
      <c r="MQO78" s="117"/>
      <c r="MQP78" s="117"/>
      <c r="MQQ78" s="117"/>
      <c r="MQR78" s="117"/>
      <c r="MQS78" s="117"/>
      <c r="MQT78" s="117"/>
      <c r="MQU78" s="117"/>
      <c r="MQV78" s="117"/>
      <c r="MQW78" s="117"/>
      <c r="MQX78" s="117"/>
      <c r="MQY78" s="117"/>
      <c r="MQZ78" s="117"/>
      <c r="MRA78" s="117"/>
      <c r="MRB78" s="117"/>
      <c r="MRC78" s="117"/>
      <c r="MRD78" s="117"/>
      <c r="MRE78" s="117"/>
      <c r="MRF78" s="117"/>
      <c r="MRG78" s="117"/>
      <c r="MRH78" s="117"/>
      <c r="MRI78" s="117"/>
      <c r="MRJ78" s="117"/>
      <c r="MRK78" s="117"/>
      <c r="MRL78" s="117"/>
      <c r="MRM78" s="117"/>
      <c r="MRN78" s="117"/>
      <c r="MRO78" s="117"/>
      <c r="MRP78" s="117"/>
      <c r="MRQ78" s="117"/>
      <c r="MRR78" s="117"/>
      <c r="MRS78" s="117"/>
      <c r="MRT78" s="117"/>
      <c r="MRU78" s="117"/>
      <c r="MRV78" s="117"/>
      <c r="MRW78" s="117"/>
      <c r="MRX78" s="117"/>
      <c r="MRY78" s="117"/>
      <c r="MRZ78" s="117"/>
      <c r="MSA78" s="117"/>
      <c r="MSB78" s="117"/>
      <c r="MSC78" s="117"/>
      <c r="MSD78" s="117"/>
      <c r="MSE78" s="117"/>
      <c r="MSF78" s="117"/>
      <c r="MSG78" s="117"/>
      <c r="MSH78" s="117"/>
      <c r="MSI78" s="117"/>
      <c r="MSJ78" s="117"/>
      <c r="MSK78" s="117"/>
      <c r="MSL78" s="117"/>
      <c r="MSM78" s="117"/>
      <c r="MSN78" s="117"/>
      <c r="MSO78" s="117"/>
      <c r="MSP78" s="117"/>
      <c r="MSQ78" s="117"/>
      <c r="MSR78" s="117"/>
      <c r="MSS78" s="117"/>
      <c r="MST78" s="117"/>
      <c r="MSU78" s="117"/>
      <c r="MSV78" s="117"/>
      <c r="MSW78" s="117"/>
      <c r="MSX78" s="117"/>
      <c r="MSY78" s="117"/>
      <c r="MSZ78" s="117"/>
      <c r="MTA78" s="117"/>
      <c r="MTB78" s="117"/>
      <c r="MTC78" s="117"/>
      <c r="MTD78" s="117"/>
      <c r="MTE78" s="117"/>
      <c r="MTF78" s="117"/>
      <c r="MTG78" s="117"/>
      <c r="MTH78" s="117"/>
      <c r="MTI78" s="117"/>
      <c r="MTJ78" s="117"/>
      <c r="MTK78" s="117"/>
      <c r="MTL78" s="117"/>
      <c r="MTM78" s="117"/>
      <c r="MTN78" s="117"/>
      <c r="MTO78" s="117"/>
      <c r="MTP78" s="117"/>
      <c r="MTQ78" s="117"/>
      <c r="MTR78" s="117"/>
      <c r="MTS78" s="117"/>
      <c r="MTT78" s="117"/>
      <c r="MTU78" s="117"/>
      <c r="MTV78" s="117"/>
      <c r="MTW78" s="117"/>
      <c r="MTX78" s="117"/>
      <c r="MTY78" s="117"/>
      <c r="MTZ78" s="117"/>
      <c r="MUA78" s="117"/>
      <c r="MUB78" s="117"/>
      <c r="MUC78" s="117"/>
      <c r="MUD78" s="117"/>
      <c r="MUE78" s="117"/>
      <c r="MUF78" s="117"/>
      <c r="MUG78" s="117"/>
      <c r="MUH78" s="117"/>
      <c r="MUI78" s="117"/>
      <c r="MUJ78" s="117"/>
      <c r="MUK78" s="117"/>
      <c r="MUL78" s="117"/>
      <c r="MUM78" s="117"/>
      <c r="MUN78" s="117"/>
      <c r="MUO78" s="117"/>
      <c r="MUP78" s="117"/>
      <c r="MUQ78" s="117"/>
      <c r="MUR78" s="117"/>
      <c r="MUS78" s="117"/>
      <c r="MUT78" s="117"/>
      <c r="MUU78" s="117"/>
      <c r="MUV78" s="117"/>
      <c r="MUW78" s="117"/>
      <c r="MUX78" s="117"/>
      <c r="MUY78" s="117"/>
      <c r="MUZ78" s="117"/>
      <c r="MVA78" s="117"/>
      <c r="MVB78" s="117"/>
      <c r="MVC78" s="117"/>
      <c r="MVD78" s="117"/>
      <c r="MVE78" s="117"/>
      <c r="MVF78" s="117"/>
      <c r="MVG78" s="117"/>
      <c r="MVH78" s="117"/>
      <c r="MVI78" s="117"/>
      <c r="MVJ78" s="117"/>
      <c r="MVK78" s="117"/>
      <c r="MVL78" s="117"/>
      <c r="MVM78" s="117"/>
      <c r="MVN78" s="117"/>
      <c r="MVO78" s="117"/>
      <c r="MVP78" s="117"/>
      <c r="MVQ78" s="117"/>
      <c r="MVR78" s="117"/>
      <c r="MVS78" s="117"/>
      <c r="MVT78" s="117"/>
      <c r="MVU78" s="117"/>
      <c r="MVV78" s="117"/>
      <c r="MVW78" s="117"/>
      <c r="MVX78" s="117"/>
      <c r="MVY78" s="117"/>
      <c r="MVZ78" s="117"/>
      <c r="MWA78" s="117"/>
      <c r="MWB78" s="117"/>
      <c r="MWC78" s="117"/>
      <c r="MWD78" s="117"/>
      <c r="MWE78" s="117"/>
      <c r="MWF78" s="117"/>
      <c r="MWG78" s="117"/>
      <c r="MWH78" s="117"/>
      <c r="MWI78" s="117"/>
      <c r="MWJ78" s="117"/>
      <c r="MWK78" s="117"/>
      <c r="MWL78" s="117"/>
      <c r="MWM78" s="117"/>
      <c r="MWN78" s="117"/>
      <c r="MWO78" s="117"/>
      <c r="MWP78" s="117"/>
      <c r="MWQ78" s="117"/>
      <c r="MWR78" s="117"/>
      <c r="MWS78" s="117"/>
      <c r="MWT78" s="117"/>
      <c r="MWU78" s="117"/>
      <c r="MWV78" s="117"/>
      <c r="MWW78" s="117"/>
      <c r="MWX78" s="117"/>
      <c r="MWY78" s="117"/>
      <c r="MWZ78" s="117"/>
      <c r="MXA78" s="117"/>
      <c r="MXB78" s="117"/>
      <c r="MXC78" s="117"/>
      <c r="MXD78" s="117"/>
      <c r="MXE78" s="117"/>
      <c r="MXF78" s="117"/>
      <c r="MXG78" s="117"/>
      <c r="MXH78" s="117"/>
      <c r="MXI78" s="117"/>
      <c r="MXJ78" s="117"/>
      <c r="MXK78" s="117"/>
      <c r="MXL78" s="117"/>
      <c r="MXM78" s="117"/>
      <c r="MXN78" s="117"/>
      <c r="MXO78" s="117"/>
      <c r="MXP78" s="117"/>
      <c r="MXQ78" s="117"/>
      <c r="MXR78" s="117"/>
      <c r="MXS78" s="117"/>
      <c r="MXT78" s="117"/>
      <c r="MXU78" s="117"/>
      <c r="MXV78" s="117"/>
      <c r="MXW78" s="117"/>
      <c r="MXX78" s="117"/>
      <c r="MXY78" s="117"/>
      <c r="MXZ78" s="117"/>
      <c r="MYA78" s="117"/>
      <c r="MYB78" s="117"/>
      <c r="MYC78" s="117"/>
      <c r="MYD78" s="117"/>
      <c r="MYE78" s="117"/>
      <c r="MYF78" s="117"/>
      <c r="MYG78" s="117"/>
      <c r="MYH78" s="117"/>
      <c r="MYI78" s="117"/>
      <c r="MYJ78" s="117"/>
      <c r="MYK78" s="117"/>
      <c r="MYL78" s="117"/>
      <c r="MYM78" s="117"/>
      <c r="MYN78" s="117"/>
      <c r="MYO78" s="117"/>
      <c r="MYP78" s="117"/>
      <c r="MYQ78" s="117"/>
      <c r="MYR78" s="117"/>
      <c r="MYS78" s="117"/>
      <c r="MYT78" s="117"/>
      <c r="MYU78" s="117"/>
      <c r="MYV78" s="117"/>
      <c r="MYW78" s="117"/>
      <c r="MYX78" s="117"/>
      <c r="MYY78" s="117"/>
      <c r="MYZ78" s="117"/>
      <c r="MZA78" s="117"/>
      <c r="MZB78" s="117"/>
      <c r="MZC78" s="117"/>
      <c r="MZD78" s="117"/>
      <c r="MZE78" s="117"/>
      <c r="MZF78" s="117"/>
      <c r="MZG78" s="117"/>
      <c r="MZH78" s="117"/>
      <c r="MZI78" s="117"/>
      <c r="MZJ78" s="117"/>
      <c r="MZK78" s="117"/>
      <c r="MZL78" s="117"/>
      <c r="MZM78" s="117"/>
      <c r="MZN78" s="117"/>
      <c r="MZO78" s="117"/>
      <c r="MZP78" s="117"/>
      <c r="MZQ78" s="117"/>
      <c r="MZR78" s="117"/>
      <c r="MZS78" s="117"/>
      <c r="MZT78" s="117"/>
      <c r="MZU78" s="117"/>
      <c r="MZV78" s="117"/>
      <c r="MZW78" s="117"/>
      <c r="MZX78" s="117"/>
      <c r="MZY78" s="117"/>
      <c r="MZZ78" s="117"/>
      <c r="NAA78" s="117"/>
      <c r="NAB78" s="117"/>
      <c r="NAC78" s="117"/>
      <c r="NAD78" s="117"/>
      <c r="NAE78" s="117"/>
      <c r="NAF78" s="117"/>
      <c r="NAG78" s="117"/>
      <c r="NAH78" s="117"/>
      <c r="NAI78" s="117"/>
      <c r="NAJ78" s="117"/>
      <c r="NAK78" s="117"/>
      <c r="NAL78" s="117"/>
      <c r="NAM78" s="117"/>
      <c r="NAN78" s="117"/>
      <c r="NAO78" s="117"/>
      <c r="NAP78" s="117"/>
      <c r="NAQ78" s="117"/>
      <c r="NAR78" s="117"/>
      <c r="NAS78" s="117"/>
      <c r="NAT78" s="117"/>
      <c r="NAU78" s="117"/>
      <c r="NAV78" s="117"/>
      <c r="NAW78" s="117"/>
      <c r="NAX78" s="117"/>
      <c r="NAY78" s="117"/>
      <c r="NAZ78" s="117"/>
      <c r="NBA78" s="117"/>
      <c r="NBB78" s="117"/>
      <c r="NBC78" s="117"/>
      <c r="NBD78" s="117"/>
      <c r="NBE78" s="117"/>
      <c r="NBF78" s="117"/>
      <c r="NBG78" s="117"/>
      <c r="NBH78" s="117"/>
      <c r="NBI78" s="117"/>
      <c r="NBJ78" s="117"/>
      <c r="NBK78" s="117"/>
      <c r="NBL78" s="117"/>
      <c r="NBM78" s="117"/>
      <c r="NBN78" s="117"/>
      <c r="NBO78" s="117"/>
      <c r="NBP78" s="117"/>
      <c r="NBQ78" s="117"/>
      <c r="NBR78" s="117"/>
      <c r="NBS78" s="117"/>
      <c r="NBT78" s="117"/>
      <c r="NBU78" s="117"/>
      <c r="NBV78" s="117"/>
      <c r="NBW78" s="117"/>
      <c r="NBX78" s="117"/>
      <c r="NBY78" s="117"/>
      <c r="NBZ78" s="117"/>
      <c r="NCA78" s="117"/>
      <c r="NCB78" s="117"/>
      <c r="NCC78" s="117"/>
      <c r="NCD78" s="117"/>
      <c r="NCE78" s="117"/>
      <c r="NCF78" s="117"/>
      <c r="NCG78" s="117"/>
      <c r="NCH78" s="117"/>
      <c r="NCI78" s="117"/>
      <c r="NCJ78" s="117"/>
      <c r="NCK78" s="117"/>
      <c r="NCL78" s="117"/>
      <c r="NCM78" s="117"/>
      <c r="NCN78" s="117"/>
      <c r="NCO78" s="117"/>
      <c r="NCP78" s="117"/>
      <c r="NCQ78" s="117"/>
      <c r="NCR78" s="117"/>
      <c r="NCS78" s="117"/>
      <c r="NCT78" s="117"/>
      <c r="NCU78" s="117"/>
      <c r="NCV78" s="117"/>
      <c r="NCW78" s="117"/>
      <c r="NCX78" s="117"/>
      <c r="NCY78" s="117"/>
      <c r="NCZ78" s="117"/>
      <c r="NDA78" s="117"/>
      <c r="NDB78" s="117"/>
      <c r="NDC78" s="117"/>
      <c r="NDD78" s="117"/>
      <c r="NDE78" s="117"/>
      <c r="NDF78" s="117"/>
      <c r="NDG78" s="117"/>
      <c r="NDH78" s="117"/>
      <c r="NDI78" s="117"/>
      <c r="NDJ78" s="117"/>
      <c r="NDK78" s="117"/>
      <c r="NDL78" s="117"/>
      <c r="NDM78" s="117"/>
      <c r="NDN78" s="117"/>
      <c r="NDO78" s="117"/>
      <c r="NDP78" s="117"/>
      <c r="NDQ78" s="117"/>
      <c r="NDR78" s="117"/>
      <c r="NDS78" s="117"/>
      <c r="NDT78" s="117"/>
      <c r="NDU78" s="117"/>
      <c r="NDV78" s="117"/>
      <c r="NDW78" s="117"/>
      <c r="NDX78" s="117"/>
      <c r="NDY78" s="117"/>
      <c r="NDZ78" s="117"/>
      <c r="NEA78" s="117"/>
      <c r="NEB78" s="117"/>
      <c r="NEC78" s="117"/>
      <c r="NED78" s="117"/>
      <c r="NEE78" s="117"/>
      <c r="NEF78" s="117"/>
      <c r="NEG78" s="117"/>
      <c r="NEH78" s="117"/>
      <c r="NEI78" s="117"/>
      <c r="NEJ78" s="117"/>
      <c r="NEK78" s="117"/>
      <c r="NEL78" s="117"/>
      <c r="NEM78" s="117"/>
      <c r="NEN78" s="117"/>
      <c r="NEO78" s="117"/>
      <c r="NEP78" s="117"/>
      <c r="NEQ78" s="117"/>
      <c r="NER78" s="117"/>
      <c r="NES78" s="117"/>
      <c r="NET78" s="117"/>
      <c r="NEU78" s="117"/>
      <c r="NEV78" s="117"/>
      <c r="NEW78" s="117"/>
      <c r="NEX78" s="117"/>
      <c r="NEY78" s="117"/>
      <c r="NEZ78" s="117"/>
      <c r="NFA78" s="117"/>
      <c r="NFB78" s="117"/>
      <c r="NFC78" s="117"/>
      <c r="NFD78" s="117"/>
      <c r="NFE78" s="117"/>
      <c r="NFF78" s="117"/>
      <c r="NFG78" s="117"/>
      <c r="NFH78" s="117"/>
      <c r="NFI78" s="117"/>
      <c r="NFJ78" s="117"/>
      <c r="NFK78" s="117"/>
      <c r="NFL78" s="117"/>
      <c r="NFM78" s="117"/>
      <c r="NFN78" s="117"/>
      <c r="NFO78" s="117"/>
      <c r="NFP78" s="117"/>
      <c r="NFQ78" s="117"/>
      <c r="NFR78" s="117"/>
      <c r="NFS78" s="117"/>
      <c r="NFT78" s="117"/>
      <c r="NFU78" s="117"/>
      <c r="NFV78" s="117"/>
      <c r="NFW78" s="117"/>
      <c r="NFX78" s="117"/>
      <c r="NFY78" s="117"/>
      <c r="NFZ78" s="117"/>
      <c r="NGA78" s="117"/>
      <c r="NGB78" s="117"/>
      <c r="NGC78" s="117"/>
      <c r="NGD78" s="117"/>
      <c r="NGE78" s="117"/>
      <c r="NGF78" s="117"/>
      <c r="NGG78" s="117"/>
      <c r="NGH78" s="117"/>
      <c r="NGI78" s="117"/>
      <c r="NGJ78" s="117"/>
      <c r="NGK78" s="117"/>
      <c r="NGL78" s="117"/>
      <c r="NGM78" s="117"/>
      <c r="NGN78" s="117"/>
      <c r="NGO78" s="117"/>
      <c r="NGP78" s="117"/>
      <c r="NGQ78" s="117"/>
      <c r="NGR78" s="117"/>
      <c r="NGS78" s="117"/>
      <c r="NGT78" s="117"/>
      <c r="NGU78" s="117"/>
      <c r="NGV78" s="117"/>
      <c r="NGW78" s="117"/>
      <c r="NGX78" s="117"/>
      <c r="NGY78" s="117"/>
      <c r="NGZ78" s="117"/>
      <c r="NHA78" s="117"/>
      <c r="NHB78" s="117"/>
      <c r="NHC78" s="117"/>
      <c r="NHD78" s="117"/>
      <c r="NHE78" s="117"/>
      <c r="NHF78" s="117"/>
      <c r="NHG78" s="117"/>
      <c r="NHH78" s="117"/>
      <c r="NHI78" s="117"/>
      <c r="NHJ78" s="117"/>
      <c r="NHK78" s="117"/>
      <c r="NHL78" s="117"/>
      <c r="NHM78" s="117"/>
      <c r="NHN78" s="117"/>
      <c r="NHO78" s="117"/>
      <c r="NHP78" s="117"/>
      <c r="NHQ78" s="117"/>
      <c r="NHR78" s="117"/>
      <c r="NHS78" s="117"/>
      <c r="NHT78" s="117"/>
      <c r="NHU78" s="117"/>
      <c r="NHV78" s="117"/>
      <c r="NHW78" s="117"/>
      <c r="NHX78" s="117"/>
      <c r="NHY78" s="117"/>
      <c r="NHZ78" s="117"/>
      <c r="NIA78" s="117"/>
      <c r="NIB78" s="117"/>
      <c r="NIC78" s="117"/>
      <c r="NID78" s="117"/>
      <c r="NIE78" s="117"/>
      <c r="NIF78" s="117"/>
      <c r="NIG78" s="117"/>
      <c r="NIH78" s="117"/>
      <c r="NII78" s="117"/>
      <c r="NIJ78" s="117"/>
      <c r="NIK78" s="117"/>
      <c r="NIL78" s="117"/>
      <c r="NIM78" s="117"/>
      <c r="NIN78" s="117"/>
      <c r="NIO78" s="117"/>
      <c r="NIP78" s="117"/>
      <c r="NIQ78" s="117"/>
      <c r="NIR78" s="117"/>
      <c r="NIS78" s="117"/>
      <c r="NIT78" s="117"/>
      <c r="NIU78" s="117"/>
      <c r="NIV78" s="117"/>
      <c r="NIW78" s="117"/>
      <c r="NIX78" s="117"/>
      <c r="NIY78" s="117"/>
      <c r="NIZ78" s="117"/>
      <c r="NJA78" s="117"/>
      <c r="NJB78" s="117"/>
      <c r="NJC78" s="117"/>
      <c r="NJD78" s="117"/>
      <c r="NJE78" s="117"/>
      <c r="NJF78" s="117"/>
      <c r="NJG78" s="117"/>
      <c r="NJH78" s="117"/>
      <c r="NJI78" s="117"/>
      <c r="NJJ78" s="117"/>
      <c r="NJK78" s="117"/>
      <c r="NJL78" s="117"/>
      <c r="NJM78" s="117"/>
      <c r="NJN78" s="117"/>
      <c r="NJO78" s="117"/>
      <c r="NJP78" s="117"/>
      <c r="NJQ78" s="117"/>
      <c r="NJR78" s="117"/>
      <c r="NJS78" s="117"/>
      <c r="NJT78" s="117"/>
      <c r="NJU78" s="117"/>
      <c r="NJV78" s="117"/>
      <c r="NJW78" s="117"/>
      <c r="NJX78" s="117"/>
      <c r="NJY78" s="117"/>
      <c r="NJZ78" s="117"/>
      <c r="NKA78" s="117"/>
      <c r="NKB78" s="117"/>
      <c r="NKC78" s="117"/>
      <c r="NKD78" s="117"/>
      <c r="NKE78" s="117"/>
      <c r="NKF78" s="117"/>
      <c r="NKG78" s="117"/>
      <c r="NKH78" s="117"/>
      <c r="NKI78" s="117"/>
      <c r="NKJ78" s="117"/>
      <c r="NKK78" s="117"/>
      <c r="NKL78" s="117"/>
      <c r="NKM78" s="117"/>
      <c r="NKN78" s="117"/>
      <c r="NKO78" s="117"/>
      <c r="NKP78" s="117"/>
      <c r="NKQ78" s="117"/>
      <c r="NKR78" s="117"/>
      <c r="NKS78" s="117"/>
      <c r="NKT78" s="117"/>
      <c r="NKU78" s="117"/>
      <c r="NKV78" s="117"/>
      <c r="NKW78" s="117"/>
      <c r="NKX78" s="117"/>
      <c r="NKY78" s="117"/>
      <c r="NKZ78" s="117"/>
      <c r="NLA78" s="117"/>
      <c r="NLB78" s="117"/>
      <c r="NLC78" s="117"/>
      <c r="NLD78" s="117"/>
      <c r="NLE78" s="117"/>
      <c r="NLF78" s="117"/>
      <c r="NLG78" s="117"/>
      <c r="NLH78" s="117"/>
      <c r="NLI78" s="117"/>
      <c r="NLJ78" s="117"/>
      <c r="NLK78" s="117"/>
      <c r="NLL78" s="117"/>
      <c r="NLM78" s="117"/>
      <c r="NLN78" s="117"/>
      <c r="NLO78" s="117"/>
      <c r="NLP78" s="117"/>
      <c r="NLQ78" s="117"/>
      <c r="NLR78" s="117"/>
      <c r="NLS78" s="117"/>
      <c r="NLT78" s="117"/>
      <c r="NLU78" s="117"/>
      <c r="NLV78" s="117"/>
      <c r="NLW78" s="117"/>
      <c r="NLX78" s="117"/>
      <c r="NLY78" s="117"/>
      <c r="NLZ78" s="117"/>
      <c r="NMA78" s="117"/>
      <c r="NMB78" s="117"/>
      <c r="NMC78" s="117"/>
      <c r="NMD78" s="117"/>
      <c r="NME78" s="117"/>
      <c r="NMF78" s="117"/>
      <c r="NMG78" s="117"/>
      <c r="NMH78" s="117"/>
      <c r="NMI78" s="117"/>
      <c r="NMJ78" s="117"/>
      <c r="NMK78" s="117"/>
      <c r="NML78" s="117"/>
      <c r="NMM78" s="117"/>
      <c r="NMN78" s="117"/>
      <c r="NMO78" s="117"/>
      <c r="NMP78" s="117"/>
      <c r="NMQ78" s="117"/>
      <c r="NMR78" s="117"/>
      <c r="NMS78" s="117"/>
      <c r="NMT78" s="117"/>
      <c r="NMU78" s="117"/>
      <c r="NMV78" s="117"/>
      <c r="NMW78" s="117"/>
      <c r="NMX78" s="117"/>
      <c r="NMY78" s="117"/>
      <c r="NMZ78" s="117"/>
      <c r="NNA78" s="117"/>
      <c r="NNB78" s="117"/>
      <c r="NNC78" s="117"/>
      <c r="NND78" s="117"/>
      <c r="NNE78" s="117"/>
      <c r="NNF78" s="117"/>
      <c r="NNG78" s="117"/>
      <c r="NNH78" s="117"/>
      <c r="NNI78" s="117"/>
      <c r="NNJ78" s="117"/>
      <c r="NNK78" s="117"/>
      <c r="NNL78" s="117"/>
      <c r="NNM78" s="117"/>
      <c r="NNN78" s="117"/>
      <c r="NNO78" s="117"/>
      <c r="NNP78" s="117"/>
      <c r="NNQ78" s="117"/>
      <c r="NNR78" s="117"/>
      <c r="NNS78" s="117"/>
      <c r="NNT78" s="117"/>
      <c r="NNU78" s="117"/>
      <c r="NNV78" s="117"/>
      <c r="NNW78" s="117"/>
      <c r="NNX78" s="117"/>
      <c r="NNY78" s="117"/>
      <c r="NNZ78" s="117"/>
      <c r="NOA78" s="117"/>
      <c r="NOB78" s="117"/>
      <c r="NOC78" s="117"/>
      <c r="NOD78" s="117"/>
      <c r="NOE78" s="117"/>
      <c r="NOF78" s="117"/>
      <c r="NOG78" s="117"/>
      <c r="NOH78" s="117"/>
      <c r="NOI78" s="117"/>
      <c r="NOJ78" s="117"/>
      <c r="NOK78" s="117"/>
      <c r="NOL78" s="117"/>
      <c r="NOM78" s="117"/>
      <c r="NON78" s="117"/>
      <c r="NOO78" s="117"/>
      <c r="NOP78" s="117"/>
      <c r="NOQ78" s="117"/>
      <c r="NOR78" s="117"/>
      <c r="NOS78" s="117"/>
      <c r="NOT78" s="117"/>
      <c r="NOU78" s="117"/>
      <c r="NOV78" s="117"/>
      <c r="NOW78" s="117"/>
      <c r="NOX78" s="117"/>
      <c r="NOY78" s="117"/>
      <c r="NOZ78" s="117"/>
      <c r="NPA78" s="117"/>
      <c r="NPB78" s="117"/>
      <c r="NPC78" s="117"/>
      <c r="NPD78" s="117"/>
      <c r="NPE78" s="117"/>
      <c r="NPF78" s="117"/>
      <c r="NPG78" s="117"/>
      <c r="NPH78" s="117"/>
      <c r="NPI78" s="117"/>
      <c r="NPJ78" s="117"/>
      <c r="NPK78" s="117"/>
      <c r="NPL78" s="117"/>
      <c r="NPM78" s="117"/>
      <c r="NPN78" s="117"/>
      <c r="NPO78" s="117"/>
      <c r="NPP78" s="117"/>
      <c r="NPQ78" s="117"/>
      <c r="NPR78" s="117"/>
      <c r="NPS78" s="117"/>
      <c r="NPT78" s="117"/>
      <c r="NPU78" s="117"/>
      <c r="NPV78" s="117"/>
      <c r="NPW78" s="117"/>
      <c r="NPX78" s="117"/>
      <c r="NPY78" s="117"/>
      <c r="NPZ78" s="117"/>
      <c r="NQA78" s="117"/>
      <c r="NQB78" s="117"/>
      <c r="NQC78" s="117"/>
      <c r="NQD78" s="117"/>
      <c r="NQE78" s="117"/>
      <c r="NQF78" s="117"/>
      <c r="NQG78" s="117"/>
      <c r="NQH78" s="117"/>
      <c r="NQI78" s="117"/>
      <c r="NQJ78" s="117"/>
      <c r="NQK78" s="117"/>
      <c r="NQL78" s="117"/>
      <c r="NQM78" s="117"/>
      <c r="NQN78" s="117"/>
      <c r="NQO78" s="117"/>
      <c r="NQP78" s="117"/>
      <c r="NQQ78" s="117"/>
      <c r="NQR78" s="117"/>
      <c r="NQS78" s="117"/>
      <c r="NQT78" s="117"/>
      <c r="NQU78" s="117"/>
      <c r="NQV78" s="117"/>
      <c r="NQW78" s="117"/>
      <c r="NQX78" s="117"/>
      <c r="NQY78" s="117"/>
      <c r="NQZ78" s="117"/>
      <c r="NRA78" s="117"/>
      <c r="NRB78" s="117"/>
      <c r="NRC78" s="117"/>
      <c r="NRD78" s="117"/>
      <c r="NRE78" s="117"/>
      <c r="NRF78" s="117"/>
      <c r="NRG78" s="117"/>
      <c r="NRH78" s="117"/>
      <c r="NRI78" s="117"/>
      <c r="NRJ78" s="117"/>
      <c r="NRK78" s="117"/>
      <c r="NRL78" s="117"/>
      <c r="NRM78" s="117"/>
      <c r="NRN78" s="117"/>
      <c r="NRO78" s="117"/>
      <c r="NRP78" s="117"/>
      <c r="NRQ78" s="117"/>
      <c r="NRR78" s="117"/>
      <c r="NRS78" s="117"/>
      <c r="NRT78" s="117"/>
      <c r="NRU78" s="117"/>
      <c r="NRV78" s="117"/>
      <c r="NRW78" s="117"/>
      <c r="NRX78" s="117"/>
      <c r="NRY78" s="117"/>
      <c r="NRZ78" s="117"/>
      <c r="NSA78" s="117"/>
      <c r="NSB78" s="117"/>
      <c r="NSC78" s="117"/>
      <c r="NSD78" s="117"/>
      <c r="NSE78" s="117"/>
      <c r="NSF78" s="117"/>
      <c r="NSG78" s="117"/>
      <c r="NSH78" s="117"/>
      <c r="NSI78" s="117"/>
      <c r="NSJ78" s="117"/>
      <c r="NSK78" s="117"/>
      <c r="NSL78" s="117"/>
      <c r="NSM78" s="117"/>
      <c r="NSN78" s="117"/>
      <c r="NSO78" s="117"/>
      <c r="NSP78" s="117"/>
      <c r="NSQ78" s="117"/>
      <c r="NSR78" s="117"/>
      <c r="NSS78" s="117"/>
      <c r="NST78" s="117"/>
      <c r="NSU78" s="117"/>
      <c r="NSV78" s="117"/>
      <c r="NSW78" s="117"/>
      <c r="NSX78" s="117"/>
      <c r="NSY78" s="117"/>
      <c r="NSZ78" s="117"/>
      <c r="NTA78" s="117"/>
      <c r="NTB78" s="117"/>
      <c r="NTC78" s="117"/>
      <c r="NTD78" s="117"/>
      <c r="NTE78" s="117"/>
      <c r="NTF78" s="117"/>
      <c r="NTG78" s="117"/>
      <c r="NTH78" s="117"/>
      <c r="NTI78" s="117"/>
      <c r="NTJ78" s="117"/>
      <c r="NTK78" s="117"/>
      <c r="NTL78" s="117"/>
      <c r="NTM78" s="117"/>
      <c r="NTN78" s="117"/>
      <c r="NTO78" s="117"/>
      <c r="NTP78" s="117"/>
      <c r="NTQ78" s="117"/>
      <c r="NTR78" s="117"/>
      <c r="NTS78" s="117"/>
      <c r="NTT78" s="117"/>
      <c r="NTU78" s="117"/>
      <c r="NTV78" s="117"/>
      <c r="NTW78" s="117"/>
      <c r="NTX78" s="117"/>
      <c r="NTY78" s="117"/>
      <c r="NTZ78" s="117"/>
      <c r="NUA78" s="117"/>
      <c r="NUB78" s="117"/>
      <c r="NUC78" s="117"/>
      <c r="NUD78" s="117"/>
      <c r="NUE78" s="117"/>
      <c r="NUF78" s="117"/>
      <c r="NUG78" s="117"/>
      <c r="NUH78" s="117"/>
      <c r="NUI78" s="117"/>
      <c r="NUJ78" s="117"/>
      <c r="NUK78" s="117"/>
      <c r="NUL78" s="117"/>
      <c r="NUM78" s="117"/>
      <c r="NUN78" s="117"/>
      <c r="NUO78" s="117"/>
      <c r="NUP78" s="117"/>
      <c r="NUQ78" s="117"/>
      <c r="NUR78" s="117"/>
      <c r="NUS78" s="117"/>
      <c r="NUT78" s="117"/>
      <c r="NUU78" s="117"/>
      <c r="NUV78" s="117"/>
      <c r="NUW78" s="117"/>
      <c r="NUX78" s="117"/>
      <c r="NUY78" s="117"/>
      <c r="NUZ78" s="117"/>
      <c r="NVA78" s="117"/>
      <c r="NVB78" s="117"/>
      <c r="NVC78" s="117"/>
      <c r="NVD78" s="117"/>
      <c r="NVE78" s="117"/>
      <c r="NVF78" s="117"/>
      <c r="NVG78" s="117"/>
      <c r="NVH78" s="117"/>
      <c r="NVI78" s="117"/>
      <c r="NVJ78" s="117"/>
      <c r="NVK78" s="117"/>
      <c r="NVL78" s="117"/>
      <c r="NVM78" s="117"/>
      <c r="NVN78" s="117"/>
      <c r="NVO78" s="117"/>
      <c r="NVP78" s="117"/>
      <c r="NVQ78" s="117"/>
      <c r="NVR78" s="117"/>
      <c r="NVS78" s="117"/>
      <c r="NVT78" s="117"/>
      <c r="NVU78" s="117"/>
      <c r="NVV78" s="117"/>
      <c r="NVW78" s="117"/>
      <c r="NVX78" s="117"/>
      <c r="NVY78" s="117"/>
      <c r="NVZ78" s="117"/>
      <c r="NWA78" s="117"/>
      <c r="NWB78" s="117"/>
      <c r="NWC78" s="117"/>
      <c r="NWD78" s="117"/>
      <c r="NWE78" s="117"/>
      <c r="NWF78" s="117"/>
      <c r="NWG78" s="117"/>
      <c r="NWH78" s="117"/>
      <c r="NWI78" s="117"/>
      <c r="NWJ78" s="117"/>
      <c r="NWK78" s="117"/>
      <c r="NWL78" s="117"/>
      <c r="NWM78" s="117"/>
      <c r="NWN78" s="117"/>
      <c r="NWO78" s="117"/>
      <c r="NWP78" s="117"/>
      <c r="NWQ78" s="117"/>
      <c r="NWR78" s="117"/>
      <c r="NWS78" s="117"/>
      <c r="NWT78" s="117"/>
      <c r="NWU78" s="117"/>
      <c r="NWV78" s="117"/>
      <c r="NWW78" s="117"/>
      <c r="NWX78" s="117"/>
      <c r="NWY78" s="117"/>
      <c r="NWZ78" s="117"/>
      <c r="NXA78" s="117"/>
      <c r="NXB78" s="117"/>
      <c r="NXC78" s="117"/>
      <c r="NXD78" s="117"/>
      <c r="NXE78" s="117"/>
      <c r="NXF78" s="117"/>
      <c r="NXG78" s="117"/>
      <c r="NXH78" s="117"/>
      <c r="NXI78" s="117"/>
      <c r="NXJ78" s="117"/>
      <c r="NXK78" s="117"/>
      <c r="NXL78" s="117"/>
      <c r="NXM78" s="117"/>
      <c r="NXN78" s="117"/>
      <c r="NXO78" s="117"/>
      <c r="NXP78" s="117"/>
      <c r="NXQ78" s="117"/>
      <c r="NXR78" s="117"/>
      <c r="NXS78" s="117"/>
      <c r="NXT78" s="117"/>
      <c r="NXU78" s="117"/>
      <c r="NXV78" s="117"/>
      <c r="NXW78" s="117"/>
      <c r="NXX78" s="117"/>
      <c r="NXY78" s="117"/>
      <c r="NXZ78" s="117"/>
      <c r="NYA78" s="117"/>
      <c r="NYB78" s="117"/>
      <c r="NYC78" s="117"/>
      <c r="NYD78" s="117"/>
      <c r="NYE78" s="117"/>
      <c r="NYF78" s="117"/>
      <c r="NYG78" s="117"/>
      <c r="NYH78" s="117"/>
      <c r="NYI78" s="117"/>
      <c r="NYJ78" s="117"/>
      <c r="NYK78" s="117"/>
      <c r="NYL78" s="117"/>
      <c r="NYM78" s="117"/>
      <c r="NYN78" s="117"/>
      <c r="NYO78" s="117"/>
      <c r="NYP78" s="117"/>
      <c r="NYQ78" s="117"/>
      <c r="NYR78" s="117"/>
      <c r="NYS78" s="117"/>
      <c r="NYT78" s="117"/>
      <c r="NYU78" s="117"/>
      <c r="NYV78" s="117"/>
      <c r="NYW78" s="117"/>
      <c r="NYX78" s="117"/>
      <c r="NYY78" s="117"/>
      <c r="NYZ78" s="117"/>
      <c r="NZA78" s="117"/>
      <c r="NZB78" s="117"/>
      <c r="NZC78" s="117"/>
      <c r="NZD78" s="117"/>
      <c r="NZE78" s="117"/>
      <c r="NZF78" s="117"/>
      <c r="NZG78" s="117"/>
      <c r="NZH78" s="117"/>
      <c r="NZI78" s="117"/>
      <c r="NZJ78" s="117"/>
      <c r="NZK78" s="117"/>
      <c r="NZL78" s="117"/>
      <c r="NZM78" s="117"/>
      <c r="NZN78" s="117"/>
      <c r="NZO78" s="117"/>
      <c r="NZP78" s="117"/>
      <c r="NZQ78" s="117"/>
      <c r="NZR78" s="117"/>
      <c r="NZS78" s="117"/>
      <c r="NZT78" s="117"/>
      <c r="NZU78" s="117"/>
      <c r="NZV78" s="117"/>
      <c r="NZW78" s="117"/>
      <c r="NZX78" s="117"/>
      <c r="NZY78" s="117"/>
      <c r="NZZ78" s="117"/>
      <c r="OAA78" s="117"/>
      <c r="OAB78" s="117"/>
      <c r="OAC78" s="117"/>
      <c r="OAD78" s="117"/>
      <c r="OAE78" s="117"/>
      <c r="OAF78" s="117"/>
      <c r="OAG78" s="117"/>
      <c r="OAH78" s="117"/>
      <c r="OAI78" s="117"/>
      <c r="OAJ78" s="117"/>
      <c r="OAK78" s="117"/>
      <c r="OAL78" s="117"/>
      <c r="OAM78" s="117"/>
      <c r="OAN78" s="117"/>
      <c r="OAO78" s="117"/>
      <c r="OAP78" s="117"/>
      <c r="OAQ78" s="117"/>
      <c r="OAR78" s="117"/>
      <c r="OAS78" s="117"/>
      <c r="OAT78" s="117"/>
      <c r="OAU78" s="117"/>
      <c r="OAV78" s="117"/>
      <c r="OAW78" s="117"/>
      <c r="OAX78" s="117"/>
      <c r="OAY78" s="117"/>
      <c r="OAZ78" s="117"/>
      <c r="OBA78" s="117"/>
      <c r="OBB78" s="117"/>
      <c r="OBC78" s="117"/>
      <c r="OBD78" s="117"/>
      <c r="OBE78" s="117"/>
      <c r="OBF78" s="117"/>
      <c r="OBG78" s="117"/>
      <c r="OBH78" s="117"/>
      <c r="OBI78" s="117"/>
      <c r="OBJ78" s="117"/>
      <c r="OBK78" s="117"/>
      <c r="OBL78" s="117"/>
      <c r="OBM78" s="117"/>
      <c r="OBN78" s="117"/>
      <c r="OBO78" s="117"/>
      <c r="OBP78" s="117"/>
      <c r="OBQ78" s="117"/>
      <c r="OBR78" s="117"/>
      <c r="OBS78" s="117"/>
      <c r="OBT78" s="117"/>
      <c r="OBU78" s="117"/>
      <c r="OBV78" s="117"/>
      <c r="OBW78" s="117"/>
      <c r="OBX78" s="117"/>
      <c r="OBY78" s="117"/>
      <c r="OBZ78" s="117"/>
      <c r="OCA78" s="117"/>
      <c r="OCB78" s="117"/>
      <c r="OCC78" s="117"/>
      <c r="OCD78" s="117"/>
      <c r="OCE78" s="117"/>
      <c r="OCF78" s="117"/>
      <c r="OCG78" s="117"/>
      <c r="OCH78" s="117"/>
      <c r="OCI78" s="117"/>
      <c r="OCJ78" s="117"/>
      <c r="OCK78" s="117"/>
      <c r="OCL78" s="117"/>
      <c r="OCM78" s="117"/>
      <c r="OCN78" s="117"/>
      <c r="OCO78" s="117"/>
      <c r="OCP78" s="117"/>
      <c r="OCQ78" s="117"/>
      <c r="OCR78" s="117"/>
      <c r="OCS78" s="117"/>
      <c r="OCT78" s="117"/>
      <c r="OCU78" s="117"/>
      <c r="OCV78" s="117"/>
      <c r="OCW78" s="117"/>
      <c r="OCX78" s="117"/>
      <c r="OCY78" s="117"/>
      <c r="OCZ78" s="117"/>
      <c r="ODA78" s="117"/>
      <c r="ODB78" s="117"/>
      <c r="ODC78" s="117"/>
      <c r="ODD78" s="117"/>
      <c r="ODE78" s="117"/>
      <c r="ODF78" s="117"/>
      <c r="ODG78" s="117"/>
      <c r="ODH78" s="117"/>
      <c r="ODI78" s="117"/>
      <c r="ODJ78" s="117"/>
      <c r="ODK78" s="117"/>
      <c r="ODL78" s="117"/>
      <c r="ODM78" s="117"/>
      <c r="ODN78" s="117"/>
      <c r="ODO78" s="117"/>
      <c r="ODP78" s="117"/>
      <c r="ODQ78" s="117"/>
      <c r="ODR78" s="117"/>
      <c r="ODS78" s="117"/>
      <c r="ODT78" s="117"/>
      <c r="ODU78" s="117"/>
      <c r="ODV78" s="117"/>
      <c r="ODW78" s="117"/>
      <c r="ODX78" s="117"/>
      <c r="ODY78" s="117"/>
      <c r="ODZ78" s="117"/>
      <c r="OEA78" s="117"/>
      <c r="OEB78" s="117"/>
      <c r="OEC78" s="117"/>
      <c r="OED78" s="117"/>
      <c r="OEE78" s="117"/>
      <c r="OEF78" s="117"/>
      <c r="OEG78" s="117"/>
      <c r="OEH78" s="117"/>
      <c r="OEI78" s="117"/>
      <c r="OEJ78" s="117"/>
      <c r="OEK78" s="117"/>
      <c r="OEL78" s="117"/>
      <c r="OEM78" s="117"/>
      <c r="OEN78" s="117"/>
      <c r="OEO78" s="117"/>
      <c r="OEP78" s="117"/>
      <c r="OEQ78" s="117"/>
      <c r="OER78" s="117"/>
      <c r="OES78" s="117"/>
      <c r="OET78" s="117"/>
      <c r="OEU78" s="117"/>
      <c r="OEV78" s="117"/>
      <c r="OEW78" s="117"/>
      <c r="OEX78" s="117"/>
      <c r="OEY78" s="117"/>
      <c r="OEZ78" s="117"/>
      <c r="OFA78" s="117"/>
      <c r="OFB78" s="117"/>
      <c r="OFC78" s="117"/>
      <c r="OFD78" s="117"/>
      <c r="OFE78" s="117"/>
      <c r="OFF78" s="117"/>
      <c r="OFG78" s="117"/>
      <c r="OFH78" s="117"/>
      <c r="OFI78" s="117"/>
      <c r="OFJ78" s="117"/>
      <c r="OFK78" s="117"/>
      <c r="OFL78" s="117"/>
      <c r="OFM78" s="117"/>
      <c r="OFN78" s="117"/>
      <c r="OFO78" s="117"/>
      <c r="OFP78" s="117"/>
      <c r="OFQ78" s="117"/>
      <c r="OFR78" s="117"/>
      <c r="OFS78" s="117"/>
      <c r="OFT78" s="117"/>
      <c r="OFU78" s="117"/>
      <c r="OFV78" s="117"/>
      <c r="OFW78" s="117"/>
      <c r="OFX78" s="117"/>
      <c r="OFY78" s="117"/>
      <c r="OFZ78" s="117"/>
      <c r="OGA78" s="117"/>
      <c r="OGB78" s="117"/>
      <c r="OGC78" s="117"/>
      <c r="OGD78" s="117"/>
      <c r="OGE78" s="117"/>
      <c r="OGF78" s="117"/>
      <c r="OGG78" s="117"/>
      <c r="OGH78" s="117"/>
      <c r="OGI78" s="117"/>
      <c r="OGJ78" s="117"/>
      <c r="OGK78" s="117"/>
      <c r="OGL78" s="117"/>
      <c r="OGM78" s="117"/>
      <c r="OGN78" s="117"/>
      <c r="OGO78" s="117"/>
      <c r="OGP78" s="117"/>
      <c r="OGQ78" s="117"/>
      <c r="OGR78" s="117"/>
      <c r="OGS78" s="117"/>
      <c r="OGT78" s="117"/>
      <c r="OGU78" s="117"/>
      <c r="OGV78" s="117"/>
      <c r="OGW78" s="117"/>
      <c r="OGX78" s="117"/>
      <c r="OGY78" s="117"/>
      <c r="OGZ78" s="117"/>
      <c r="OHA78" s="117"/>
      <c r="OHB78" s="117"/>
      <c r="OHC78" s="117"/>
      <c r="OHD78" s="117"/>
      <c r="OHE78" s="117"/>
      <c r="OHF78" s="117"/>
      <c r="OHG78" s="117"/>
      <c r="OHH78" s="117"/>
      <c r="OHI78" s="117"/>
      <c r="OHJ78" s="117"/>
      <c r="OHK78" s="117"/>
      <c r="OHL78" s="117"/>
      <c r="OHM78" s="117"/>
      <c r="OHN78" s="117"/>
      <c r="OHO78" s="117"/>
      <c r="OHP78" s="117"/>
      <c r="OHQ78" s="117"/>
      <c r="OHR78" s="117"/>
      <c r="OHS78" s="117"/>
      <c r="OHT78" s="117"/>
      <c r="OHU78" s="117"/>
      <c r="OHV78" s="117"/>
      <c r="OHW78" s="117"/>
      <c r="OHX78" s="117"/>
      <c r="OHY78" s="117"/>
      <c r="OHZ78" s="117"/>
      <c r="OIA78" s="117"/>
      <c r="OIB78" s="117"/>
      <c r="OIC78" s="117"/>
      <c r="OID78" s="117"/>
      <c r="OIE78" s="117"/>
      <c r="OIF78" s="117"/>
      <c r="OIG78" s="117"/>
      <c r="OIH78" s="117"/>
      <c r="OII78" s="117"/>
      <c r="OIJ78" s="117"/>
      <c r="OIK78" s="117"/>
      <c r="OIL78" s="117"/>
      <c r="OIM78" s="117"/>
      <c r="OIN78" s="117"/>
      <c r="OIO78" s="117"/>
      <c r="OIP78" s="117"/>
      <c r="OIQ78" s="117"/>
      <c r="OIR78" s="117"/>
      <c r="OIS78" s="117"/>
      <c r="OIT78" s="117"/>
      <c r="OIU78" s="117"/>
      <c r="OIV78" s="117"/>
      <c r="OIW78" s="117"/>
      <c r="OIX78" s="117"/>
      <c r="OIY78" s="117"/>
      <c r="OIZ78" s="117"/>
      <c r="OJA78" s="117"/>
      <c r="OJB78" s="117"/>
      <c r="OJC78" s="117"/>
      <c r="OJD78" s="117"/>
      <c r="OJE78" s="117"/>
      <c r="OJF78" s="117"/>
      <c r="OJG78" s="117"/>
      <c r="OJH78" s="117"/>
      <c r="OJI78" s="117"/>
      <c r="OJJ78" s="117"/>
      <c r="OJK78" s="117"/>
      <c r="OJL78" s="117"/>
      <c r="OJM78" s="117"/>
      <c r="OJN78" s="117"/>
      <c r="OJO78" s="117"/>
      <c r="OJP78" s="117"/>
      <c r="OJQ78" s="117"/>
      <c r="OJR78" s="117"/>
      <c r="OJS78" s="117"/>
      <c r="OJT78" s="117"/>
      <c r="OJU78" s="117"/>
      <c r="OJV78" s="117"/>
      <c r="OJW78" s="117"/>
      <c r="OJX78" s="117"/>
      <c r="OJY78" s="117"/>
      <c r="OJZ78" s="117"/>
      <c r="OKA78" s="117"/>
      <c r="OKB78" s="117"/>
      <c r="OKC78" s="117"/>
      <c r="OKD78" s="117"/>
      <c r="OKE78" s="117"/>
      <c r="OKF78" s="117"/>
      <c r="OKG78" s="117"/>
      <c r="OKH78" s="117"/>
      <c r="OKI78" s="117"/>
      <c r="OKJ78" s="117"/>
      <c r="OKK78" s="117"/>
      <c r="OKL78" s="117"/>
      <c r="OKM78" s="117"/>
      <c r="OKN78" s="117"/>
      <c r="OKO78" s="117"/>
      <c r="OKP78" s="117"/>
      <c r="OKQ78" s="117"/>
      <c r="OKR78" s="117"/>
      <c r="OKS78" s="117"/>
      <c r="OKT78" s="117"/>
      <c r="OKU78" s="117"/>
      <c r="OKV78" s="117"/>
      <c r="OKW78" s="117"/>
      <c r="OKX78" s="117"/>
      <c r="OKY78" s="117"/>
      <c r="OKZ78" s="117"/>
      <c r="OLA78" s="117"/>
      <c r="OLB78" s="117"/>
      <c r="OLC78" s="117"/>
      <c r="OLD78" s="117"/>
      <c r="OLE78" s="117"/>
      <c r="OLF78" s="117"/>
      <c r="OLG78" s="117"/>
      <c r="OLH78" s="117"/>
      <c r="OLI78" s="117"/>
      <c r="OLJ78" s="117"/>
      <c r="OLK78" s="117"/>
      <c r="OLL78" s="117"/>
      <c r="OLM78" s="117"/>
      <c r="OLN78" s="117"/>
      <c r="OLO78" s="117"/>
      <c r="OLP78" s="117"/>
      <c r="OLQ78" s="117"/>
      <c r="OLR78" s="117"/>
      <c r="OLS78" s="117"/>
      <c r="OLT78" s="117"/>
      <c r="OLU78" s="117"/>
      <c r="OLV78" s="117"/>
      <c r="OLW78" s="117"/>
      <c r="OLX78" s="117"/>
      <c r="OLY78" s="117"/>
      <c r="OLZ78" s="117"/>
      <c r="OMA78" s="117"/>
      <c r="OMB78" s="117"/>
      <c r="OMC78" s="117"/>
      <c r="OMD78" s="117"/>
      <c r="OME78" s="117"/>
      <c r="OMF78" s="117"/>
      <c r="OMG78" s="117"/>
      <c r="OMH78" s="117"/>
      <c r="OMI78" s="117"/>
      <c r="OMJ78" s="117"/>
      <c r="OMK78" s="117"/>
      <c r="OML78" s="117"/>
      <c r="OMM78" s="117"/>
      <c r="OMN78" s="117"/>
      <c r="OMO78" s="117"/>
      <c r="OMP78" s="117"/>
      <c r="OMQ78" s="117"/>
      <c r="OMR78" s="117"/>
      <c r="OMS78" s="117"/>
      <c r="OMT78" s="117"/>
      <c r="OMU78" s="117"/>
      <c r="OMV78" s="117"/>
      <c r="OMW78" s="117"/>
      <c r="OMX78" s="117"/>
      <c r="OMY78" s="117"/>
      <c r="OMZ78" s="117"/>
      <c r="ONA78" s="117"/>
      <c r="ONB78" s="117"/>
      <c r="ONC78" s="117"/>
      <c r="OND78" s="117"/>
      <c r="ONE78" s="117"/>
      <c r="ONF78" s="117"/>
      <c r="ONG78" s="117"/>
      <c r="ONH78" s="117"/>
      <c r="ONI78" s="117"/>
      <c r="ONJ78" s="117"/>
      <c r="ONK78" s="117"/>
      <c r="ONL78" s="117"/>
      <c r="ONM78" s="117"/>
      <c r="ONN78" s="117"/>
      <c r="ONO78" s="117"/>
      <c r="ONP78" s="117"/>
      <c r="ONQ78" s="117"/>
      <c r="ONR78" s="117"/>
      <c r="ONS78" s="117"/>
      <c r="ONT78" s="117"/>
      <c r="ONU78" s="117"/>
      <c r="ONV78" s="117"/>
      <c r="ONW78" s="117"/>
      <c r="ONX78" s="117"/>
      <c r="ONY78" s="117"/>
      <c r="ONZ78" s="117"/>
      <c r="OOA78" s="117"/>
      <c r="OOB78" s="117"/>
      <c r="OOC78" s="117"/>
      <c r="OOD78" s="117"/>
      <c r="OOE78" s="117"/>
      <c r="OOF78" s="117"/>
      <c r="OOG78" s="117"/>
      <c r="OOH78" s="117"/>
      <c r="OOI78" s="117"/>
      <c r="OOJ78" s="117"/>
      <c r="OOK78" s="117"/>
      <c r="OOL78" s="117"/>
      <c r="OOM78" s="117"/>
      <c r="OON78" s="117"/>
      <c r="OOO78" s="117"/>
      <c r="OOP78" s="117"/>
      <c r="OOQ78" s="117"/>
      <c r="OOR78" s="117"/>
      <c r="OOS78" s="117"/>
      <c r="OOT78" s="117"/>
      <c r="OOU78" s="117"/>
      <c r="OOV78" s="117"/>
      <c r="OOW78" s="117"/>
      <c r="OOX78" s="117"/>
      <c r="OOY78" s="117"/>
      <c r="OOZ78" s="117"/>
      <c r="OPA78" s="117"/>
      <c r="OPB78" s="117"/>
      <c r="OPC78" s="117"/>
      <c r="OPD78" s="117"/>
      <c r="OPE78" s="117"/>
      <c r="OPF78" s="117"/>
      <c r="OPG78" s="117"/>
      <c r="OPH78" s="117"/>
      <c r="OPI78" s="117"/>
      <c r="OPJ78" s="117"/>
      <c r="OPK78" s="117"/>
      <c r="OPL78" s="117"/>
      <c r="OPM78" s="117"/>
      <c r="OPN78" s="117"/>
      <c r="OPO78" s="117"/>
      <c r="OPP78" s="117"/>
      <c r="OPQ78" s="117"/>
      <c r="OPR78" s="117"/>
      <c r="OPS78" s="117"/>
      <c r="OPT78" s="117"/>
      <c r="OPU78" s="117"/>
      <c r="OPV78" s="117"/>
      <c r="OPW78" s="117"/>
      <c r="OPX78" s="117"/>
      <c r="OPY78" s="117"/>
      <c r="OPZ78" s="117"/>
      <c r="OQA78" s="117"/>
      <c r="OQB78" s="117"/>
      <c r="OQC78" s="117"/>
      <c r="OQD78" s="117"/>
      <c r="OQE78" s="117"/>
      <c r="OQF78" s="117"/>
      <c r="OQG78" s="117"/>
      <c r="OQH78" s="117"/>
      <c r="OQI78" s="117"/>
      <c r="OQJ78" s="117"/>
      <c r="OQK78" s="117"/>
      <c r="OQL78" s="117"/>
      <c r="OQM78" s="117"/>
      <c r="OQN78" s="117"/>
      <c r="OQO78" s="117"/>
      <c r="OQP78" s="117"/>
      <c r="OQQ78" s="117"/>
      <c r="OQR78" s="117"/>
      <c r="OQS78" s="117"/>
      <c r="OQT78" s="117"/>
      <c r="OQU78" s="117"/>
      <c r="OQV78" s="117"/>
      <c r="OQW78" s="117"/>
      <c r="OQX78" s="117"/>
      <c r="OQY78" s="117"/>
      <c r="OQZ78" s="117"/>
      <c r="ORA78" s="117"/>
      <c r="ORB78" s="117"/>
      <c r="ORC78" s="117"/>
      <c r="ORD78" s="117"/>
      <c r="ORE78" s="117"/>
      <c r="ORF78" s="117"/>
      <c r="ORG78" s="117"/>
      <c r="ORH78" s="117"/>
      <c r="ORI78" s="117"/>
      <c r="ORJ78" s="117"/>
      <c r="ORK78" s="117"/>
      <c r="ORL78" s="117"/>
      <c r="ORM78" s="117"/>
      <c r="ORN78" s="117"/>
      <c r="ORO78" s="117"/>
      <c r="ORP78" s="117"/>
      <c r="ORQ78" s="117"/>
      <c r="ORR78" s="117"/>
      <c r="ORS78" s="117"/>
      <c r="ORT78" s="117"/>
      <c r="ORU78" s="117"/>
      <c r="ORV78" s="117"/>
      <c r="ORW78" s="117"/>
      <c r="ORX78" s="117"/>
      <c r="ORY78" s="117"/>
      <c r="ORZ78" s="117"/>
      <c r="OSA78" s="117"/>
      <c r="OSB78" s="117"/>
      <c r="OSC78" s="117"/>
      <c r="OSD78" s="117"/>
      <c r="OSE78" s="117"/>
      <c r="OSF78" s="117"/>
      <c r="OSG78" s="117"/>
      <c r="OSH78" s="117"/>
      <c r="OSI78" s="117"/>
      <c r="OSJ78" s="117"/>
      <c r="OSK78" s="117"/>
      <c r="OSL78" s="117"/>
      <c r="OSM78" s="117"/>
      <c r="OSN78" s="117"/>
      <c r="OSO78" s="117"/>
      <c r="OSP78" s="117"/>
      <c r="OSQ78" s="117"/>
      <c r="OSR78" s="117"/>
      <c r="OSS78" s="117"/>
      <c r="OST78" s="117"/>
      <c r="OSU78" s="117"/>
      <c r="OSV78" s="117"/>
      <c r="OSW78" s="117"/>
      <c r="OSX78" s="117"/>
      <c r="OSY78" s="117"/>
      <c r="OSZ78" s="117"/>
      <c r="OTA78" s="117"/>
      <c r="OTB78" s="117"/>
      <c r="OTC78" s="117"/>
      <c r="OTD78" s="117"/>
      <c r="OTE78" s="117"/>
      <c r="OTF78" s="117"/>
      <c r="OTG78" s="117"/>
      <c r="OTH78" s="117"/>
      <c r="OTI78" s="117"/>
      <c r="OTJ78" s="117"/>
      <c r="OTK78" s="117"/>
      <c r="OTL78" s="117"/>
      <c r="OTM78" s="117"/>
      <c r="OTN78" s="117"/>
      <c r="OTO78" s="117"/>
      <c r="OTP78" s="117"/>
      <c r="OTQ78" s="117"/>
      <c r="OTR78" s="117"/>
      <c r="OTS78" s="117"/>
      <c r="OTT78" s="117"/>
      <c r="OTU78" s="117"/>
      <c r="OTV78" s="117"/>
      <c r="OTW78" s="117"/>
      <c r="OTX78" s="117"/>
      <c r="OTY78" s="117"/>
      <c r="OTZ78" s="117"/>
      <c r="OUA78" s="117"/>
      <c r="OUB78" s="117"/>
      <c r="OUC78" s="117"/>
      <c r="OUD78" s="117"/>
      <c r="OUE78" s="117"/>
      <c r="OUF78" s="117"/>
      <c r="OUG78" s="117"/>
      <c r="OUH78" s="117"/>
      <c r="OUI78" s="117"/>
      <c r="OUJ78" s="117"/>
      <c r="OUK78" s="117"/>
      <c r="OUL78" s="117"/>
      <c r="OUM78" s="117"/>
      <c r="OUN78" s="117"/>
      <c r="OUO78" s="117"/>
      <c r="OUP78" s="117"/>
      <c r="OUQ78" s="117"/>
      <c r="OUR78" s="117"/>
      <c r="OUS78" s="117"/>
      <c r="OUT78" s="117"/>
      <c r="OUU78" s="117"/>
      <c r="OUV78" s="117"/>
      <c r="OUW78" s="117"/>
      <c r="OUX78" s="117"/>
      <c r="OUY78" s="117"/>
      <c r="OUZ78" s="117"/>
      <c r="OVA78" s="117"/>
      <c r="OVB78" s="117"/>
      <c r="OVC78" s="117"/>
      <c r="OVD78" s="117"/>
      <c r="OVE78" s="117"/>
      <c r="OVF78" s="117"/>
      <c r="OVG78" s="117"/>
      <c r="OVH78" s="117"/>
      <c r="OVI78" s="117"/>
      <c r="OVJ78" s="117"/>
      <c r="OVK78" s="117"/>
      <c r="OVL78" s="117"/>
      <c r="OVM78" s="117"/>
      <c r="OVN78" s="117"/>
      <c r="OVO78" s="117"/>
      <c r="OVP78" s="117"/>
      <c r="OVQ78" s="117"/>
      <c r="OVR78" s="117"/>
      <c r="OVS78" s="117"/>
      <c r="OVT78" s="117"/>
      <c r="OVU78" s="117"/>
      <c r="OVV78" s="117"/>
      <c r="OVW78" s="117"/>
      <c r="OVX78" s="117"/>
      <c r="OVY78" s="117"/>
      <c r="OVZ78" s="117"/>
      <c r="OWA78" s="117"/>
      <c r="OWB78" s="117"/>
      <c r="OWC78" s="117"/>
      <c r="OWD78" s="117"/>
      <c r="OWE78" s="117"/>
      <c r="OWF78" s="117"/>
      <c r="OWG78" s="117"/>
      <c r="OWH78" s="117"/>
      <c r="OWI78" s="117"/>
      <c r="OWJ78" s="117"/>
      <c r="OWK78" s="117"/>
      <c r="OWL78" s="117"/>
      <c r="OWM78" s="117"/>
      <c r="OWN78" s="117"/>
      <c r="OWO78" s="117"/>
      <c r="OWP78" s="117"/>
      <c r="OWQ78" s="117"/>
      <c r="OWR78" s="117"/>
      <c r="OWS78" s="117"/>
      <c r="OWT78" s="117"/>
      <c r="OWU78" s="117"/>
      <c r="OWV78" s="117"/>
      <c r="OWW78" s="117"/>
      <c r="OWX78" s="117"/>
      <c r="OWY78" s="117"/>
      <c r="OWZ78" s="117"/>
      <c r="OXA78" s="117"/>
      <c r="OXB78" s="117"/>
      <c r="OXC78" s="117"/>
      <c r="OXD78" s="117"/>
      <c r="OXE78" s="117"/>
      <c r="OXF78" s="117"/>
      <c r="OXG78" s="117"/>
      <c r="OXH78" s="117"/>
      <c r="OXI78" s="117"/>
      <c r="OXJ78" s="117"/>
      <c r="OXK78" s="117"/>
      <c r="OXL78" s="117"/>
      <c r="OXM78" s="117"/>
      <c r="OXN78" s="117"/>
      <c r="OXO78" s="117"/>
      <c r="OXP78" s="117"/>
      <c r="OXQ78" s="117"/>
      <c r="OXR78" s="117"/>
      <c r="OXS78" s="117"/>
      <c r="OXT78" s="117"/>
      <c r="OXU78" s="117"/>
      <c r="OXV78" s="117"/>
      <c r="OXW78" s="117"/>
      <c r="OXX78" s="117"/>
      <c r="OXY78" s="117"/>
      <c r="OXZ78" s="117"/>
      <c r="OYA78" s="117"/>
      <c r="OYB78" s="117"/>
      <c r="OYC78" s="117"/>
      <c r="OYD78" s="117"/>
      <c r="OYE78" s="117"/>
      <c r="OYF78" s="117"/>
      <c r="OYG78" s="117"/>
      <c r="OYH78" s="117"/>
      <c r="OYI78" s="117"/>
      <c r="OYJ78" s="117"/>
      <c r="OYK78" s="117"/>
      <c r="OYL78" s="117"/>
      <c r="OYM78" s="117"/>
      <c r="OYN78" s="117"/>
      <c r="OYO78" s="117"/>
      <c r="OYP78" s="117"/>
      <c r="OYQ78" s="117"/>
      <c r="OYR78" s="117"/>
      <c r="OYS78" s="117"/>
      <c r="OYT78" s="117"/>
      <c r="OYU78" s="117"/>
      <c r="OYV78" s="117"/>
      <c r="OYW78" s="117"/>
      <c r="OYX78" s="117"/>
      <c r="OYY78" s="117"/>
      <c r="OYZ78" s="117"/>
      <c r="OZA78" s="117"/>
      <c r="OZB78" s="117"/>
      <c r="OZC78" s="117"/>
      <c r="OZD78" s="117"/>
      <c r="OZE78" s="117"/>
      <c r="OZF78" s="117"/>
      <c r="OZG78" s="117"/>
      <c r="OZH78" s="117"/>
      <c r="OZI78" s="117"/>
      <c r="OZJ78" s="117"/>
      <c r="OZK78" s="117"/>
      <c r="OZL78" s="117"/>
      <c r="OZM78" s="117"/>
      <c r="OZN78" s="117"/>
      <c r="OZO78" s="117"/>
      <c r="OZP78" s="117"/>
      <c r="OZQ78" s="117"/>
      <c r="OZR78" s="117"/>
      <c r="OZS78" s="117"/>
      <c r="OZT78" s="117"/>
      <c r="OZU78" s="117"/>
      <c r="OZV78" s="117"/>
      <c r="OZW78" s="117"/>
      <c r="OZX78" s="117"/>
      <c r="OZY78" s="117"/>
      <c r="OZZ78" s="117"/>
      <c r="PAA78" s="117"/>
      <c r="PAB78" s="117"/>
      <c r="PAC78" s="117"/>
      <c r="PAD78" s="117"/>
      <c r="PAE78" s="117"/>
      <c r="PAF78" s="117"/>
      <c r="PAG78" s="117"/>
      <c r="PAH78" s="117"/>
      <c r="PAI78" s="117"/>
      <c r="PAJ78" s="117"/>
      <c r="PAK78" s="117"/>
      <c r="PAL78" s="117"/>
      <c r="PAM78" s="117"/>
      <c r="PAN78" s="117"/>
      <c r="PAO78" s="117"/>
      <c r="PAP78" s="117"/>
      <c r="PAQ78" s="117"/>
      <c r="PAR78" s="117"/>
      <c r="PAS78" s="117"/>
      <c r="PAT78" s="117"/>
      <c r="PAU78" s="117"/>
      <c r="PAV78" s="117"/>
      <c r="PAW78" s="117"/>
      <c r="PAX78" s="117"/>
      <c r="PAY78" s="117"/>
      <c r="PAZ78" s="117"/>
      <c r="PBA78" s="117"/>
      <c r="PBB78" s="117"/>
      <c r="PBC78" s="117"/>
      <c r="PBD78" s="117"/>
      <c r="PBE78" s="117"/>
      <c r="PBF78" s="117"/>
      <c r="PBG78" s="117"/>
      <c r="PBH78" s="117"/>
      <c r="PBI78" s="117"/>
      <c r="PBJ78" s="117"/>
      <c r="PBK78" s="117"/>
      <c r="PBL78" s="117"/>
      <c r="PBM78" s="117"/>
      <c r="PBN78" s="117"/>
      <c r="PBO78" s="117"/>
      <c r="PBP78" s="117"/>
      <c r="PBQ78" s="117"/>
      <c r="PBR78" s="117"/>
      <c r="PBS78" s="117"/>
      <c r="PBT78" s="117"/>
      <c r="PBU78" s="117"/>
      <c r="PBV78" s="117"/>
      <c r="PBW78" s="117"/>
      <c r="PBX78" s="117"/>
      <c r="PBY78" s="117"/>
      <c r="PBZ78" s="117"/>
      <c r="PCA78" s="117"/>
      <c r="PCB78" s="117"/>
      <c r="PCC78" s="117"/>
      <c r="PCD78" s="117"/>
      <c r="PCE78" s="117"/>
      <c r="PCF78" s="117"/>
      <c r="PCG78" s="117"/>
      <c r="PCH78" s="117"/>
      <c r="PCI78" s="117"/>
      <c r="PCJ78" s="117"/>
      <c r="PCK78" s="117"/>
      <c r="PCL78" s="117"/>
      <c r="PCM78" s="117"/>
      <c r="PCN78" s="117"/>
      <c r="PCO78" s="117"/>
      <c r="PCP78" s="117"/>
      <c r="PCQ78" s="117"/>
      <c r="PCR78" s="117"/>
      <c r="PCS78" s="117"/>
      <c r="PCT78" s="117"/>
      <c r="PCU78" s="117"/>
      <c r="PCV78" s="117"/>
      <c r="PCW78" s="117"/>
      <c r="PCX78" s="117"/>
      <c r="PCY78" s="117"/>
      <c r="PCZ78" s="117"/>
      <c r="PDA78" s="117"/>
      <c r="PDB78" s="117"/>
      <c r="PDC78" s="117"/>
      <c r="PDD78" s="117"/>
      <c r="PDE78" s="117"/>
      <c r="PDF78" s="117"/>
      <c r="PDG78" s="117"/>
      <c r="PDH78" s="117"/>
      <c r="PDI78" s="117"/>
      <c r="PDJ78" s="117"/>
      <c r="PDK78" s="117"/>
      <c r="PDL78" s="117"/>
      <c r="PDM78" s="117"/>
      <c r="PDN78" s="117"/>
      <c r="PDO78" s="117"/>
      <c r="PDP78" s="117"/>
      <c r="PDQ78" s="117"/>
      <c r="PDR78" s="117"/>
      <c r="PDS78" s="117"/>
      <c r="PDT78" s="117"/>
      <c r="PDU78" s="117"/>
      <c r="PDV78" s="117"/>
      <c r="PDW78" s="117"/>
      <c r="PDX78" s="117"/>
      <c r="PDY78" s="117"/>
      <c r="PDZ78" s="117"/>
      <c r="PEA78" s="117"/>
      <c r="PEB78" s="117"/>
      <c r="PEC78" s="117"/>
      <c r="PED78" s="117"/>
      <c r="PEE78" s="117"/>
      <c r="PEF78" s="117"/>
      <c r="PEG78" s="117"/>
      <c r="PEH78" s="117"/>
      <c r="PEI78" s="117"/>
      <c r="PEJ78" s="117"/>
      <c r="PEK78" s="117"/>
      <c r="PEL78" s="117"/>
      <c r="PEM78" s="117"/>
      <c r="PEN78" s="117"/>
      <c r="PEO78" s="117"/>
      <c r="PEP78" s="117"/>
      <c r="PEQ78" s="117"/>
      <c r="PER78" s="117"/>
      <c r="PES78" s="117"/>
      <c r="PET78" s="117"/>
      <c r="PEU78" s="117"/>
      <c r="PEV78" s="117"/>
      <c r="PEW78" s="117"/>
      <c r="PEX78" s="117"/>
      <c r="PEY78" s="117"/>
      <c r="PEZ78" s="117"/>
      <c r="PFA78" s="117"/>
      <c r="PFB78" s="117"/>
      <c r="PFC78" s="117"/>
      <c r="PFD78" s="117"/>
      <c r="PFE78" s="117"/>
      <c r="PFF78" s="117"/>
      <c r="PFG78" s="117"/>
      <c r="PFH78" s="117"/>
      <c r="PFI78" s="117"/>
      <c r="PFJ78" s="117"/>
      <c r="PFK78" s="117"/>
      <c r="PFL78" s="117"/>
      <c r="PFM78" s="117"/>
      <c r="PFN78" s="117"/>
      <c r="PFO78" s="117"/>
      <c r="PFP78" s="117"/>
      <c r="PFQ78" s="117"/>
      <c r="PFR78" s="117"/>
      <c r="PFS78" s="117"/>
      <c r="PFT78" s="117"/>
      <c r="PFU78" s="117"/>
      <c r="PFV78" s="117"/>
      <c r="PFW78" s="117"/>
      <c r="PFX78" s="117"/>
      <c r="PFY78" s="117"/>
      <c r="PFZ78" s="117"/>
      <c r="PGA78" s="117"/>
      <c r="PGB78" s="117"/>
      <c r="PGC78" s="117"/>
      <c r="PGD78" s="117"/>
      <c r="PGE78" s="117"/>
      <c r="PGF78" s="117"/>
      <c r="PGG78" s="117"/>
      <c r="PGH78" s="117"/>
      <c r="PGI78" s="117"/>
      <c r="PGJ78" s="117"/>
      <c r="PGK78" s="117"/>
      <c r="PGL78" s="117"/>
      <c r="PGM78" s="117"/>
      <c r="PGN78" s="117"/>
      <c r="PGO78" s="117"/>
      <c r="PGP78" s="117"/>
      <c r="PGQ78" s="117"/>
      <c r="PGR78" s="117"/>
      <c r="PGS78" s="117"/>
      <c r="PGT78" s="117"/>
      <c r="PGU78" s="117"/>
      <c r="PGV78" s="117"/>
      <c r="PGW78" s="117"/>
      <c r="PGX78" s="117"/>
      <c r="PGY78" s="117"/>
      <c r="PGZ78" s="117"/>
      <c r="PHA78" s="117"/>
      <c r="PHB78" s="117"/>
      <c r="PHC78" s="117"/>
      <c r="PHD78" s="117"/>
      <c r="PHE78" s="117"/>
      <c r="PHF78" s="117"/>
      <c r="PHG78" s="117"/>
      <c r="PHH78" s="117"/>
      <c r="PHI78" s="117"/>
      <c r="PHJ78" s="117"/>
      <c r="PHK78" s="117"/>
      <c r="PHL78" s="117"/>
      <c r="PHM78" s="117"/>
      <c r="PHN78" s="117"/>
      <c r="PHO78" s="117"/>
      <c r="PHP78" s="117"/>
      <c r="PHQ78" s="117"/>
      <c r="PHR78" s="117"/>
      <c r="PHS78" s="117"/>
      <c r="PHT78" s="117"/>
      <c r="PHU78" s="117"/>
      <c r="PHV78" s="117"/>
      <c r="PHW78" s="117"/>
      <c r="PHX78" s="117"/>
      <c r="PHY78" s="117"/>
      <c r="PHZ78" s="117"/>
      <c r="PIA78" s="117"/>
      <c r="PIB78" s="117"/>
      <c r="PIC78" s="117"/>
      <c r="PID78" s="117"/>
      <c r="PIE78" s="117"/>
      <c r="PIF78" s="117"/>
      <c r="PIG78" s="117"/>
      <c r="PIH78" s="117"/>
      <c r="PII78" s="117"/>
      <c r="PIJ78" s="117"/>
      <c r="PIK78" s="117"/>
      <c r="PIL78" s="117"/>
      <c r="PIM78" s="117"/>
      <c r="PIN78" s="117"/>
      <c r="PIO78" s="117"/>
      <c r="PIP78" s="117"/>
      <c r="PIQ78" s="117"/>
      <c r="PIR78" s="117"/>
      <c r="PIS78" s="117"/>
      <c r="PIT78" s="117"/>
      <c r="PIU78" s="117"/>
      <c r="PIV78" s="117"/>
      <c r="PIW78" s="117"/>
      <c r="PIX78" s="117"/>
      <c r="PIY78" s="117"/>
      <c r="PIZ78" s="117"/>
      <c r="PJA78" s="117"/>
      <c r="PJB78" s="117"/>
      <c r="PJC78" s="117"/>
      <c r="PJD78" s="117"/>
      <c r="PJE78" s="117"/>
      <c r="PJF78" s="117"/>
      <c r="PJG78" s="117"/>
      <c r="PJH78" s="117"/>
      <c r="PJI78" s="117"/>
      <c r="PJJ78" s="117"/>
      <c r="PJK78" s="117"/>
      <c r="PJL78" s="117"/>
      <c r="PJM78" s="117"/>
      <c r="PJN78" s="117"/>
      <c r="PJO78" s="117"/>
      <c r="PJP78" s="117"/>
      <c r="PJQ78" s="117"/>
      <c r="PJR78" s="117"/>
      <c r="PJS78" s="117"/>
      <c r="PJT78" s="117"/>
      <c r="PJU78" s="117"/>
      <c r="PJV78" s="117"/>
      <c r="PJW78" s="117"/>
      <c r="PJX78" s="117"/>
      <c r="PJY78" s="117"/>
      <c r="PJZ78" s="117"/>
      <c r="PKA78" s="117"/>
      <c r="PKB78" s="117"/>
      <c r="PKC78" s="117"/>
      <c r="PKD78" s="117"/>
      <c r="PKE78" s="117"/>
      <c r="PKF78" s="117"/>
      <c r="PKG78" s="117"/>
      <c r="PKH78" s="117"/>
      <c r="PKI78" s="117"/>
      <c r="PKJ78" s="117"/>
      <c r="PKK78" s="117"/>
      <c r="PKL78" s="117"/>
      <c r="PKM78" s="117"/>
      <c r="PKN78" s="117"/>
      <c r="PKO78" s="117"/>
      <c r="PKP78" s="117"/>
      <c r="PKQ78" s="117"/>
      <c r="PKR78" s="117"/>
      <c r="PKS78" s="117"/>
      <c r="PKT78" s="117"/>
      <c r="PKU78" s="117"/>
      <c r="PKV78" s="117"/>
      <c r="PKW78" s="117"/>
      <c r="PKX78" s="117"/>
      <c r="PKY78" s="117"/>
      <c r="PKZ78" s="117"/>
      <c r="PLA78" s="117"/>
      <c r="PLB78" s="117"/>
      <c r="PLC78" s="117"/>
      <c r="PLD78" s="117"/>
      <c r="PLE78" s="117"/>
      <c r="PLF78" s="117"/>
      <c r="PLG78" s="117"/>
      <c r="PLH78" s="117"/>
      <c r="PLI78" s="117"/>
      <c r="PLJ78" s="117"/>
      <c r="PLK78" s="117"/>
      <c r="PLL78" s="117"/>
      <c r="PLM78" s="117"/>
      <c r="PLN78" s="117"/>
      <c r="PLO78" s="117"/>
      <c r="PLP78" s="117"/>
      <c r="PLQ78" s="117"/>
      <c r="PLR78" s="117"/>
      <c r="PLS78" s="117"/>
      <c r="PLT78" s="117"/>
      <c r="PLU78" s="117"/>
      <c r="PLV78" s="117"/>
      <c r="PLW78" s="117"/>
      <c r="PLX78" s="117"/>
      <c r="PLY78" s="117"/>
      <c r="PLZ78" s="117"/>
      <c r="PMA78" s="117"/>
      <c r="PMB78" s="117"/>
      <c r="PMC78" s="117"/>
      <c r="PMD78" s="117"/>
      <c r="PME78" s="117"/>
      <c r="PMF78" s="117"/>
      <c r="PMG78" s="117"/>
      <c r="PMH78" s="117"/>
      <c r="PMI78" s="117"/>
      <c r="PMJ78" s="117"/>
      <c r="PMK78" s="117"/>
      <c r="PML78" s="117"/>
      <c r="PMM78" s="117"/>
      <c r="PMN78" s="117"/>
      <c r="PMO78" s="117"/>
      <c r="PMP78" s="117"/>
      <c r="PMQ78" s="117"/>
      <c r="PMR78" s="117"/>
      <c r="PMS78" s="117"/>
      <c r="PMT78" s="117"/>
      <c r="PMU78" s="117"/>
      <c r="PMV78" s="117"/>
      <c r="PMW78" s="117"/>
      <c r="PMX78" s="117"/>
      <c r="PMY78" s="117"/>
      <c r="PMZ78" s="117"/>
      <c r="PNA78" s="117"/>
      <c r="PNB78" s="117"/>
      <c r="PNC78" s="117"/>
      <c r="PND78" s="117"/>
      <c r="PNE78" s="117"/>
      <c r="PNF78" s="117"/>
      <c r="PNG78" s="117"/>
      <c r="PNH78" s="117"/>
      <c r="PNI78" s="117"/>
      <c r="PNJ78" s="117"/>
      <c r="PNK78" s="117"/>
      <c r="PNL78" s="117"/>
      <c r="PNM78" s="117"/>
      <c r="PNN78" s="117"/>
      <c r="PNO78" s="117"/>
      <c r="PNP78" s="117"/>
      <c r="PNQ78" s="117"/>
      <c r="PNR78" s="117"/>
      <c r="PNS78" s="117"/>
      <c r="PNT78" s="117"/>
      <c r="PNU78" s="117"/>
      <c r="PNV78" s="117"/>
      <c r="PNW78" s="117"/>
      <c r="PNX78" s="117"/>
      <c r="PNY78" s="117"/>
      <c r="PNZ78" s="117"/>
      <c r="POA78" s="117"/>
      <c r="POB78" s="117"/>
      <c r="POC78" s="117"/>
      <c r="POD78" s="117"/>
      <c r="POE78" s="117"/>
      <c r="POF78" s="117"/>
      <c r="POG78" s="117"/>
      <c r="POH78" s="117"/>
      <c r="POI78" s="117"/>
      <c r="POJ78" s="117"/>
      <c r="POK78" s="117"/>
      <c r="POL78" s="117"/>
      <c r="POM78" s="117"/>
      <c r="PON78" s="117"/>
      <c r="POO78" s="117"/>
      <c r="POP78" s="117"/>
      <c r="POQ78" s="117"/>
      <c r="POR78" s="117"/>
      <c r="POS78" s="117"/>
      <c r="POT78" s="117"/>
      <c r="POU78" s="117"/>
      <c r="POV78" s="117"/>
      <c r="POW78" s="117"/>
      <c r="POX78" s="117"/>
      <c r="POY78" s="117"/>
      <c r="POZ78" s="117"/>
      <c r="PPA78" s="117"/>
      <c r="PPB78" s="117"/>
      <c r="PPC78" s="117"/>
      <c r="PPD78" s="117"/>
      <c r="PPE78" s="117"/>
      <c r="PPF78" s="117"/>
      <c r="PPG78" s="117"/>
      <c r="PPH78" s="117"/>
      <c r="PPI78" s="117"/>
      <c r="PPJ78" s="117"/>
      <c r="PPK78" s="117"/>
      <c r="PPL78" s="117"/>
      <c r="PPM78" s="117"/>
      <c r="PPN78" s="117"/>
      <c r="PPO78" s="117"/>
      <c r="PPP78" s="117"/>
      <c r="PPQ78" s="117"/>
      <c r="PPR78" s="117"/>
      <c r="PPS78" s="117"/>
      <c r="PPT78" s="117"/>
      <c r="PPU78" s="117"/>
      <c r="PPV78" s="117"/>
      <c r="PPW78" s="117"/>
      <c r="PPX78" s="117"/>
      <c r="PPY78" s="117"/>
      <c r="PPZ78" s="117"/>
      <c r="PQA78" s="117"/>
      <c r="PQB78" s="117"/>
      <c r="PQC78" s="117"/>
      <c r="PQD78" s="117"/>
      <c r="PQE78" s="117"/>
      <c r="PQF78" s="117"/>
      <c r="PQG78" s="117"/>
      <c r="PQH78" s="117"/>
      <c r="PQI78" s="117"/>
      <c r="PQJ78" s="117"/>
      <c r="PQK78" s="117"/>
      <c r="PQL78" s="117"/>
      <c r="PQM78" s="117"/>
      <c r="PQN78" s="117"/>
      <c r="PQO78" s="117"/>
      <c r="PQP78" s="117"/>
      <c r="PQQ78" s="117"/>
      <c r="PQR78" s="117"/>
      <c r="PQS78" s="117"/>
      <c r="PQT78" s="117"/>
      <c r="PQU78" s="117"/>
      <c r="PQV78" s="117"/>
      <c r="PQW78" s="117"/>
      <c r="PQX78" s="117"/>
      <c r="PQY78" s="117"/>
      <c r="PQZ78" s="117"/>
      <c r="PRA78" s="117"/>
      <c r="PRB78" s="117"/>
      <c r="PRC78" s="117"/>
      <c r="PRD78" s="117"/>
      <c r="PRE78" s="117"/>
      <c r="PRF78" s="117"/>
      <c r="PRG78" s="117"/>
      <c r="PRH78" s="117"/>
      <c r="PRI78" s="117"/>
      <c r="PRJ78" s="117"/>
      <c r="PRK78" s="117"/>
      <c r="PRL78" s="117"/>
      <c r="PRM78" s="117"/>
      <c r="PRN78" s="117"/>
      <c r="PRO78" s="117"/>
      <c r="PRP78" s="117"/>
      <c r="PRQ78" s="117"/>
      <c r="PRR78" s="117"/>
      <c r="PRS78" s="117"/>
      <c r="PRT78" s="117"/>
      <c r="PRU78" s="117"/>
      <c r="PRV78" s="117"/>
      <c r="PRW78" s="117"/>
      <c r="PRX78" s="117"/>
      <c r="PRY78" s="117"/>
      <c r="PRZ78" s="117"/>
      <c r="PSA78" s="117"/>
      <c r="PSB78" s="117"/>
      <c r="PSC78" s="117"/>
      <c r="PSD78" s="117"/>
      <c r="PSE78" s="117"/>
      <c r="PSF78" s="117"/>
      <c r="PSG78" s="117"/>
      <c r="PSH78" s="117"/>
      <c r="PSI78" s="117"/>
      <c r="PSJ78" s="117"/>
      <c r="PSK78" s="117"/>
      <c r="PSL78" s="117"/>
      <c r="PSM78" s="117"/>
      <c r="PSN78" s="117"/>
      <c r="PSO78" s="117"/>
      <c r="PSP78" s="117"/>
      <c r="PSQ78" s="117"/>
      <c r="PSR78" s="117"/>
      <c r="PSS78" s="117"/>
      <c r="PST78" s="117"/>
      <c r="PSU78" s="117"/>
      <c r="PSV78" s="117"/>
      <c r="PSW78" s="117"/>
      <c r="PSX78" s="117"/>
      <c r="PSY78" s="117"/>
      <c r="PSZ78" s="117"/>
      <c r="PTA78" s="117"/>
      <c r="PTB78" s="117"/>
      <c r="PTC78" s="117"/>
      <c r="PTD78" s="117"/>
      <c r="PTE78" s="117"/>
      <c r="PTF78" s="117"/>
      <c r="PTG78" s="117"/>
      <c r="PTH78" s="117"/>
      <c r="PTI78" s="117"/>
      <c r="PTJ78" s="117"/>
      <c r="PTK78" s="117"/>
      <c r="PTL78" s="117"/>
      <c r="PTM78" s="117"/>
      <c r="PTN78" s="117"/>
      <c r="PTO78" s="117"/>
      <c r="PTP78" s="117"/>
      <c r="PTQ78" s="117"/>
      <c r="PTR78" s="117"/>
      <c r="PTS78" s="117"/>
      <c r="PTT78" s="117"/>
      <c r="PTU78" s="117"/>
      <c r="PTV78" s="117"/>
      <c r="PTW78" s="117"/>
      <c r="PTX78" s="117"/>
      <c r="PTY78" s="117"/>
      <c r="PTZ78" s="117"/>
      <c r="PUA78" s="117"/>
      <c r="PUB78" s="117"/>
      <c r="PUC78" s="117"/>
      <c r="PUD78" s="117"/>
      <c r="PUE78" s="117"/>
      <c r="PUF78" s="117"/>
      <c r="PUG78" s="117"/>
      <c r="PUH78" s="117"/>
      <c r="PUI78" s="117"/>
      <c r="PUJ78" s="117"/>
      <c r="PUK78" s="117"/>
      <c r="PUL78" s="117"/>
      <c r="PUM78" s="117"/>
      <c r="PUN78" s="117"/>
      <c r="PUO78" s="117"/>
      <c r="PUP78" s="117"/>
      <c r="PUQ78" s="117"/>
      <c r="PUR78" s="117"/>
      <c r="PUS78" s="117"/>
      <c r="PUT78" s="117"/>
      <c r="PUU78" s="117"/>
      <c r="PUV78" s="117"/>
      <c r="PUW78" s="117"/>
      <c r="PUX78" s="117"/>
      <c r="PUY78" s="117"/>
      <c r="PUZ78" s="117"/>
      <c r="PVA78" s="117"/>
      <c r="PVB78" s="117"/>
      <c r="PVC78" s="117"/>
      <c r="PVD78" s="117"/>
      <c r="PVE78" s="117"/>
      <c r="PVF78" s="117"/>
      <c r="PVG78" s="117"/>
      <c r="PVH78" s="117"/>
      <c r="PVI78" s="117"/>
      <c r="PVJ78" s="117"/>
      <c r="PVK78" s="117"/>
      <c r="PVL78" s="117"/>
      <c r="PVM78" s="117"/>
      <c r="PVN78" s="117"/>
      <c r="PVO78" s="117"/>
      <c r="PVP78" s="117"/>
      <c r="PVQ78" s="117"/>
      <c r="PVR78" s="117"/>
      <c r="PVS78" s="117"/>
      <c r="PVT78" s="117"/>
      <c r="PVU78" s="117"/>
      <c r="PVV78" s="117"/>
      <c r="PVW78" s="117"/>
      <c r="PVX78" s="117"/>
      <c r="PVY78" s="117"/>
      <c r="PVZ78" s="117"/>
      <c r="PWA78" s="117"/>
      <c r="PWB78" s="117"/>
      <c r="PWC78" s="117"/>
      <c r="PWD78" s="117"/>
      <c r="PWE78" s="117"/>
      <c r="PWF78" s="117"/>
      <c r="PWG78" s="117"/>
      <c r="PWH78" s="117"/>
      <c r="PWI78" s="117"/>
      <c r="PWJ78" s="117"/>
      <c r="PWK78" s="117"/>
      <c r="PWL78" s="117"/>
      <c r="PWM78" s="117"/>
      <c r="PWN78" s="117"/>
      <c r="PWO78" s="117"/>
      <c r="PWP78" s="117"/>
      <c r="PWQ78" s="117"/>
      <c r="PWR78" s="117"/>
      <c r="PWS78" s="117"/>
      <c r="PWT78" s="117"/>
      <c r="PWU78" s="117"/>
      <c r="PWV78" s="117"/>
      <c r="PWW78" s="117"/>
      <c r="PWX78" s="117"/>
      <c r="PWY78" s="117"/>
      <c r="PWZ78" s="117"/>
      <c r="PXA78" s="117"/>
      <c r="PXB78" s="117"/>
      <c r="PXC78" s="117"/>
      <c r="PXD78" s="117"/>
      <c r="PXE78" s="117"/>
      <c r="PXF78" s="117"/>
      <c r="PXG78" s="117"/>
      <c r="PXH78" s="117"/>
      <c r="PXI78" s="117"/>
      <c r="PXJ78" s="117"/>
      <c r="PXK78" s="117"/>
      <c r="PXL78" s="117"/>
      <c r="PXM78" s="117"/>
      <c r="PXN78" s="117"/>
      <c r="PXO78" s="117"/>
      <c r="PXP78" s="117"/>
      <c r="PXQ78" s="117"/>
      <c r="PXR78" s="117"/>
      <c r="PXS78" s="117"/>
      <c r="PXT78" s="117"/>
      <c r="PXU78" s="117"/>
      <c r="PXV78" s="117"/>
      <c r="PXW78" s="117"/>
      <c r="PXX78" s="117"/>
      <c r="PXY78" s="117"/>
      <c r="PXZ78" s="117"/>
      <c r="PYA78" s="117"/>
      <c r="PYB78" s="117"/>
      <c r="PYC78" s="117"/>
      <c r="PYD78" s="117"/>
      <c r="PYE78" s="117"/>
      <c r="PYF78" s="117"/>
      <c r="PYG78" s="117"/>
      <c r="PYH78" s="117"/>
      <c r="PYI78" s="117"/>
      <c r="PYJ78" s="117"/>
      <c r="PYK78" s="117"/>
      <c r="PYL78" s="117"/>
      <c r="PYM78" s="117"/>
      <c r="PYN78" s="117"/>
      <c r="PYO78" s="117"/>
      <c r="PYP78" s="117"/>
      <c r="PYQ78" s="117"/>
      <c r="PYR78" s="117"/>
      <c r="PYS78" s="117"/>
      <c r="PYT78" s="117"/>
      <c r="PYU78" s="117"/>
      <c r="PYV78" s="117"/>
      <c r="PYW78" s="117"/>
      <c r="PYX78" s="117"/>
      <c r="PYY78" s="117"/>
      <c r="PYZ78" s="117"/>
      <c r="PZA78" s="117"/>
      <c r="PZB78" s="117"/>
      <c r="PZC78" s="117"/>
      <c r="PZD78" s="117"/>
      <c r="PZE78" s="117"/>
      <c r="PZF78" s="117"/>
      <c r="PZG78" s="117"/>
      <c r="PZH78" s="117"/>
      <c r="PZI78" s="117"/>
      <c r="PZJ78" s="117"/>
      <c r="PZK78" s="117"/>
      <c r="PZL78" s="117"/>
      <c r="PZM78" s="117"/>
      <c r="PZN78" s="117"/>
      <c r="PZO78" s="117"/>
      <c r="PZP78" s="117"/>
      <c r="PZQ78" s="117"/>
      <c r="PZR78" s="117"/>
      <c r="PZS78" s="117"/>
      <c r="PZT78" s="117"/>
      <c r="PZU78" s="117"/>
      <c r="PZV78" s="117"/>
      <c r="PZW78" s="117"/>
      <c r="PZX78" s="117"/>
      <c r="PZY78" s="117"/>
      <c r="PZZ78" s="117"/>
      <c r="QAA78" s="117"/>
      <c r="QAB78" s="117"/>
      <c r="QAC78" s="117"/>
      <c r="QAD78" s="117"/>
      <c r="QAE78" s="117"/>
      <c r="QAF78" s="117"/>
      <c r="QAG78" s="117"/>
      <c r="QAH78" s="117"/>
      <c r="QAI78" s="117"/>
      <c r="QAJ78" s="117"/>
      <c r="QAK78" s="117"/>
      <c r="QAL78" s="117"/>
      <c r="QAM78" s="117"/>
      <c r="QAN78" s="117"/>
      <c r="QAO78" s="117"/>
      <c r="QAP78" s="117"/>
      <c r="QAQ78" s="117"/>
      <c r="QAR78" s="117"/>
      <c r="QAS78" s="117"/>
      <c r="QAT78" s="117"/>
      <c r="QAU78" s="117"/>
      <c r="QAV78" s="117"/>
      <c r="QAW78" s="117"/>
      <c r="QAX78" s="117"/>
      <c r="QAY78" s="117"/>
      <c r="QAZ78" s="117"/>
      <c r="QBA78" s="117"/>
      <c r="QBB78" s="117"/>
      <c r="QBC78" s="117"/>
      <c r="QBD78" s="117"/>
      <c r="QBE78" s="117"/>
      <c r="QBF78" s="117"/>
      <c r="QBG78" s="117"/>
      <c r="QBH78" s="117"/>
      <c r="QBI78" s="117"/>
      <c r="QBJ78" s="117"/>
      <c r="QBK78" s="117"/>
      <c r="QBL78" s="117"/>
      <c r="QBM78" s="117"/>
      <c r="QBN78" s="117"/>
      <c r="QBO78" s="117"/>
      <c r="QBP78" s="117"/>
      <c r="QBQ78" s="117"/>
      <c r="QBR78" s="117"/>
      <c r="QBS78" s="117"/>
      <c r="QBT78" s="117"/>
      <c r="QBU78" s="117"/>
      <c r="QBV78" s="117"/>
      <c r="QBW78" s="117"/>
      <c r="QBX78" s="117"/>
      <c r="QBY78" s="117"/>
      <c r="QBZ78" s="117"/>
      <c r="QCA78" s="117"/>
      <c r="QCB78" s="117"/>
      <c r="QCC78" s="117"/>
      <c r="QCD78" s="117"/>
      <c r="QCE78" s="117"/>
      <c r="QCF78" s="117"/>
      <c r="QCG78" s="117"/>
      <c r="QCH78" s="117"/>
      <c r="QCI78" s="117"/>
      <c r="QCJ78" s="117"/>
      <c r="QCK78" s="117"/>
      <c r="QCL78" s="117"/>
      <c r="QCM78" s="117"/>
      <c r="QCN78" s="117"/>
      <c r="QCO78" s="117"/>
      <c r="QCP78" s="117"/>
      <c r="QCQ78" s="117"/>
      <c r="QCR78" s="117"/>
      <c r="QCS78" s="117"/>
      <c r="QCT78" s="117"/>
      <c r="QCU78" s="117"/>
      <c r="QCV78" s="117"/>
      <c r="QCW78" s="117"/>
      <c r="QCX78" s="117"/>
      <c r="QCY78" s="117"/>
      <c r="QCZ78" s="117"/>
      <c r="QDA78" s="117"/>
      <c r="QDB78" s="117"/>
      <c r="QDC78" s="117"/>
      <c r="QDD78" s="117"/>
      <c r="QDE78" s="117"/>
      <c r="QDF78" s="117"/>
      <c r="QDG78" s="117"/>
      <c r="QDH78" s="117"/>
      <c r="QDI78" s="117"/>
      <c r="QDJ78" s="117"/>
      <c r="QDK78" s="117"/>
      <c r="QDL78" s="117"/>
      <c r="QDM78" s="117"/>
      <c r="QDN78" s="117"/>
      <c r="QDO78" s="117"/>
      <c r="QDP78" s="117"/>
      <c r="QDQ78" s="117"/>
      <c r="QDR78" s="117"/>
      <c r="QDS78" s="117"/>
      <c r="QDT78" s="117"/>
      <c r="QDU78" s="117"/>
      <c r="QDV78" s="117"/>
      <c r="QDW78" s="117"/>
      <c r="QDX78" s="117"/>
      <c r="QDY78" s="117"/>
      <c r="QDZ78" s="117"/>
      <c r="QEA78" s="117"/>
      <c r="QEB78" s="117"/>
      <c r="QEC78" s="117"/>
      <c r="QED78" s="117"/>
      <c r="QEE78" s="117"/>
      <c r="QEF78" s="117"/>
      <c r="QEG78" s="117"/>
      <c r="QEH78" s="117"/>
      <c r="QEI78" s="117"/>
      <c r="QEJ78" s="117"/>
      <c r="QEK78" s="117"/>
      <c r="QEL78" s="117"/>
      <c r="QEM78" s="117"/>
      <c r="QEN78" s="117"/>
      <c r="QEO78" s="117"/>
      <c r="QEP78" s="117"/>
      <c r="QEQ78" s="117"/>
      <c r="QER78" s="117"/>
      <c r="QES78" s="117"/>
      <c r="QET78" s="117"/>
      <c r="QEU78" s="117"/>
      <c r="QEV78" s="117"/>
      <c r="QEW78" s="117"/>
      <c r="QEX78" s="117"/>
      <c r="QEY78" s="117"/>
      <c r="QEZ78" s="117"/>
      <c r="QFA78" s="117"/>
      <c r="QFB78" s="117"/>
      <c r="QFC78" s="117"/>
      <c r="QFD78" s="117"/>
      <c r="QFE78" s="117"/>
      <c r="QFF78" s="117"/>
      <c r="QFG78" s="117"/>
      <c r="QFH78" s="117"/>
      <c r="QFI78" s="117"/>
      <c r="QFJ78" s="117"/>
      <c r="QFK78" s="117"/>
      <c r="QFL78" s="117"/>
      <c r="QFM78" s="117"/>
      <c r="QFN78" s="117"/>
      <c r="QFO78" s="117"/>
      <c r="QFP78" s="117"/>
      <c r="QFQ78" s="117"/>
      <c r="QFR78" s="117"/>
      <c r="QFS78" s="117"/>
      <c r="QFT78" s="117"/>
      <c r="QFU78" s="117"/>
      <c r="QFV78" s="117"/>
      <c r="QFW78" s="117"/>
      <c r="QFX78" s="117"/>
      <c r="QFY78" s="117"/>
      <c r="QFZ78" s="117"/>
      <c r="QGA78" s="117"/>
      <c r="QGB78" s="117"/>
      <c r="QGC78" s="117"/>
      <c r="QGD78" s="117"/>
      <c r="QGE78" s="117"/>
      <c r="QGF78" s="117"/>
      <c r="QGG78" s="117"/>
      <c r="QGH78" s="117"/>
      <c r="QGI78" s="117"/>
      <c r="QGJ78" s="117"/>
      <c r="QGK78" s="117"/>
      <c r="QGL78" s="117"/>
      <c r="QGM78" s="117"/>
      <c r="QGN78" s="117"/>
      <c r="QGO78" s="117"/>
      <c r="QGP78" s="117"/>
      <c r="QGQ78" s="117"/>
      <c r="QGR78" s="117"/>
      <c r="QGS78" s="117"/>
      <c r="QGT78" s="117"/>
      <c r="QGU78" s="117"/>
      <c r="QGV78" s="117"/>
      <c r="QGW78" s="117"/>
      <c r="QGX78" s="117"/>
      <c r="QGY78" s="117"/>
      <c r="QGZ78" s="117"/>
      <c r="QHA78" s="117"/>
      <c r="QHB78" s="117"/>
      <c r="QHC78" s="117"/>
      <c r="QHD78" s="117"/>
      <c r="QHE78" s="117"/>
      <c r="QHF78" s="117"/>
      <c r="QHG78" s="117"/>
      <c r="QHH78" s="117"/>
      <c r="QHI78" s="117"/>
      <c r="QHJ78" s="117"/>
      <c r="QHK78" s="117"/>
      <c r="QHL78" s="117"/>
      <c r="QHM78" s="117"/>
      <c r="QHN78" s="117"/>
      <c r="QHO78" s="117"/>
      <c r="QHP78" s="117"/>
      <c r="QHQ78" s="117"/>
      <c r="QHR78" s="117"/>
      <c r="QHS78" s="117"/>
      <c r="QHT78" s="117"/>
      <c r="QHU78" s="117"/>
      <c r="QHV78" s="117"/>
      <c r="QHW78" s="117"/>
      <c r="QHX78" s="117"/>
      <c r="QHY78" s="117"/>
      <c r="QHZ78" s="117"/>
      <c r="QIA78" s="117"/>
      <c r="QIB78" s="117"/>
      <c r="QIC78" s="117"/>
      <c r="QID78" s="117"/>
      <c r="QIE78" s="117"/>
      <c r="QIF78" s="117"/>
      <c r="QIG78" s="117"/>
      <c r="QIH78" s="117"/>
      <c r="QII78" s="117"/>
      <c r="QIJ78" s="117"/>
      <c r="QIK78" s="117"/>
      <c r="QIL78" s="117"/>
      <c r="QIM78" s="117"/>
      <c r="QIN78" s="117"/>
      <c r="QIO78" s="117"/>
      <c r="QIP78" s="117"/>
      <c r="QIQ78" s="117"/>
      <c r="QIR78" s="117"/>
      <c r="QIS78" s="117"/>
      <c r="QIT78" s="117"/>
      <c r="QIU78" s="117"/>
      <c r="QIV78" s="117"/>
      <c r="QIW78" s="117"/>
      <c r="QIX78" s="117"/>
      <c r="QIY78" s="117"/>
      <c r="QIZ78" s="117"/>
      <c r="QJA78" s="117"/>
      <c r="QJB78" s="117"/>
      <c r="QJC78" s="117"/>
      <c r="QJD78" s="117"/>
      <c r="QJE78" s="117"/>
      <c r="QJF78" s="117"/>
      <c r="QJG78" s="117"/>
      <c r="QJH78" s="117"/>
      <c r="QJI78" s="117"/>
      <c r="QJJ78" s="117"/>
      <c r="QJK78" s="117"/>
      <c r="QJL78" s="117"/>
      <c r="QJM78" s="117"/>
      <c r="QJN78" s="117"/>
      <c r="QJO78" s="117"/>
      <c r="QJP78" s="117"/>
      <c r="QJQ78" s="117"/>
      <c r="QJR78" s="117"/>
      <c r="QJS78" s="117"/>
      <c r="QJT78" s="117"/>
      <c r="QJU78" s="117"/>
      <c r="QJV78" s="117"/>
      <c r="QJW78" s="117"/>
      <c r="QJX78" s="117"/>
      <c r="QJY78" s="117"/>
      <c r="QJZ78" s="117"/>
      <c r="QKA78" s="117"/>
      <c r="QKB78" s="117"/>
      <c r="QKC78" s="117"/>
      <c r="QKD78" s="117"/>
      <c r="QKE78" s="117"/>
      <c r="QKF78" s="117"/>
      <c r="QKG78" s="117"/>
      <c r="QKH78" s="117"/>
      <c r="QKI78" s="117"/>
      <c r="QKJ78" s="117"/>
      <c r="QKK78" s="117"/>
      <c r="QKL78" s="117"/>
      <c r="QKM78" s="117"/>
      <c r="QKN78" s="117"/>
      <c r="QKO78" s="117"/>
      <c r="QKP78" s="117"/>
      <c r="QKQ78" s="117"/>
      <c r="QKR78" s="117"/>
      <c r="QKS78" s="117"/>
      <c r="QKT78" s="117"/>
      <c r="QKU78" s="117"/>
      <c r="QKV78" s="117"/>
      <c r="QKW78" s="117"/>
      <c r="QKX78" s="117"/>
      <c r="QKY78" s="117"/>
      <c r="QKZ78" s="117"/>
      <c r="QLA78" s="117"/>
      <c r="QLB78" s="117"/>
      <c r="QLC78" s="117"/>
      <c r="QLD78" s="117"/>
      <c r="QLE78" s="117"/>
      <c r="QLF78" s="117"/>
      <c r="QLG78" s="117"/>
      <c r="QLH78" s="117"/>
      <c r="QLI78" s="117"/>
      <c r="QLJ78" s="117"/>
      <c r="QLK78" s="117"/>
      <c r="QLL78" s="117"/>
      <c r="QLM78" s="117"/>
      <c r="QLN78" s="117"/>
      <c r="QLO78" s="117"/>
      <c r="QLP78" s="117"/>
      <c r="QLQ78" s="117"/>
      <c r="QLR78" s="117"/>
      <c r="QLS78" s="117"/>
      <c r="QLT78" s="117"/>
      <c r="QLU78" s="117"/>
      <c r="QLV78" s="117"/>
      <c r="QLW78" s="117"/>
      <c r="QLX78" s="117"/>
      <c r="QLY78" s="117"/>
      <c r="QLZ78" s="117"/>
      <c r="QMA78" s="117"/>
      <c r="QMB78" s="117"/>
      <c r="QMC78" s="117"/>
      <c r="QMD78" s="117"/>
      <c r="QME78" s="117"/>
      <c r="QMF78" s="117"/>
      <c r="QMG78" s="117"/>
      <c r="QMH78" s="117"/>
      <c r="QMI78" s="117"/>
      <c r="QMJ78" s="117"/>
      <c r="QMK78" s="117"/>
      <c r="QML78" s="117"/>
      <c r="QMM78" s="117"/>
      <c r="QMN78" s="117"/>
      <c r="QMO78" s="117"/>
      <c r="QMP78" s="117"/>
      <c r="QMQ78" s="117"/>
      <c r="QMR78" s="117"/>
      <c r="QMS78" s="117"/>
      <c r="QMT78" s="117"/>
      <c r="QMU78" s="117"/>
      <c r="QMV78" s="117"/>
      <c r="QMW78" s="117"/>
      <c r="QMX78" s="117"/>
      <c r="QMY78" s="117"/>
      <c r="QMZ78" s="117"/>
      <c r="QNA78" s="117"/>
      <c r="QNB78" s="117"/>
      <c r="QNC78" s="117"/>
      <c r="QND78" s="117"/>
      <c r="QNE78" s="117"/>
      <c r="QNF78" s="117"/>
      <c r="QNG78" s="117"/>
      <c r="QNH78" s="117"/>
      <c r="QNI78" s="117"/>
      <c r="QNJ78" s="117"/>
      <c r="QNK78" s="117"/>
      <c r="QNL78" s="117"/>
      <c r="QNM78" s="117"/>
      <c r="QNN78" s="117"/>
      <c r="QNO78" s="117"/>
      <c r="QNP78" s="117"/>
      <c r="QNQ78" s="117"/>
      <c r="QNR78" s="117"/>
      <c r="QNS78" s="117"/>
      <c r="QNT78" s="117"/>
      <c r="QNU78" s="117"/>
      <c r="QNV78" s="117"/>
      <c r="QNW78" s="117"/>
      <c r="QNX78" s="117"/>
      <c r="QNY78" s="117"/>
      <c r="QNZ78" s="117"/>
      <c r="QOA78" s="117"/>
      <c r="QOB78" s="117"/>
      <c r="QOC78" s="117"/>
      <c r="QOD78" s="117"/>
      <c r="QOE78" s="117"/>
      <c r="QOF78" s="117"/>
      <c r="QOG78" s="117"/>
      <c r="QOH78" s="117"/>
      <c r="QOI78" s="117"/>
      <c r="QOJ78" s="117"/>
      <c r="QOK78" s="117"/>
      <c r="QOL78" s="117"/>
      <c r="QOM78" s="117"/>
      <c r="QON78" s="117"/>
      <c r="QOO78" s="117"/>
      <c r="QOP78" s="117"/>
      <c r="QOQ78" s="117"/>
      <c r="QOR78" s="117"/>
      <c r="QOS78" s="117"/>
      <c r="QOT78" s="117"/>
      <c r="QOU78" s="117"/>
      <c r="QOV78" s="117"/>
      <c r="QOW78" s="117"/>
      <c r="QOX78" s="117"/>
      <c r="QOY78" s="117"/>
      <c r="QOZ78" s="117"/>
      <c r="QPA78" s="117"/>
      <c r="QPB78" s="117"/>
      <c r="QPC78" s="117"/>
      <c r="QPD78" s="117"/>
      <c r="QPE78" s="117"/>
      <c r="QPF78" s="117"/>
      <c r="QPG78" s="117"/>
      <c r="QPH78" s="117"/>
      <c r="QPI78" s="117"/>
      <c r="QPJ78" s="117"/>
      <c r="QPK78" s="117"/>
      <c r="QPL78" s="117"/>
      <c r="QPM78" s="117"/>
      <c r="QPN78" s="117"/>
      <c r="QPO78" s="117"/>
      <c r="QPP78" s="117"/>
      <c r="QPQ78" s="117"/>
      <c r="QPR78" s="117"/>
      <c r="QPS78" s="117"/>
      <c r="QPT78" s="117"/>
      <c r="QPU78" s="117"/>
      <c r="QPV78" s="117"/>
      <c r="QPW78" s="117"/>
      <c r="QPX78" s="117"/>
      <c r="QPY78" s="117"/>
      <c r="QPZ78" s="117"/>
      <c r="QQA78" s="117"/>
      <c r="QQB78" s="117"/>
      <c r="QQC78" s="117"/>
      <c r="QQD78" s="117"/>
      <c r="QQE78" s="117"/>
      <c r="QQF78" s="117"/>
      <c r="QQG78" s="117"/>
      <c r="QQH78" s="117"/>
      <c r="QQI78" s="117"/>
      <c r="QQJ78" s="117"/>
      <c r="QQK78" s="117"/>
      <c r="QQL78" s="117"/>
      <c r="QQM78" s="117"/>
      <c r="QQN78" s="117"/>
      <c r="QQO78" s="117"/>
      <c r="QQP78" s="117"/>
      <c r="QQQ78" s="117"/>
      <c r="QQR78" s="117"/>
      <c r="QQS78" s="117"/>
      <c r="QQT78" s="117"/>
      <c r="QQU78" s="117"/>
      <c r="QQV78" s="117"/>
      <c r="QQW78" s="117"/>
      <c r="QQX78" s="117"/>
      <c r="QQY78" s="117"/>
      <c r="QQZ78" s="117"/>
      <c r="QRA78" s="117"/>
      <c r="QRB78" s="117"/>
      <c r="QRC78" s="117"/>
      <c r="QRD78" s="117"/>
      <c r="QRE78" s="117"/>
      <c r="QRF78" s="117"/>
      <c r="QRG78" s="117"/>
      <c r="QRH78" s="117"/>
      <c r="QRI78" s="117"/>
      <c r="QRJ78" s="117"/>
      <c r="QRK78" s="117"/>
      <c r="QRL78" s="117"/>
      <c r="QRM78" s="117"/>
      <c r="QRN78" s="117"/>
      <c r="QRO78" s="117"/>
      <c r="QRP78" s="117"/>
      <c r="QRQ78" s="117"/>
      <c r="QRR78" s="117"/>
      <c r="QRS78" s="117"/>
      <c r="QRT78" s="117"/>
      <c r="QRU78" s="117"/>
      <c r="QRV78" s="117"/>
      <c r="QRW78" s="117"/>
      <c r="QRX78" s="117"/>
      <c r="QRY78" s="117"/>
      <c r="QRZ78" s="117"/>
      <c r="QSA78" s="117"/>
      <c r="QSB78" s="117"/>
      <c r="QSC78" s="117"/>
      <c r="QSD78" s="117"/>
      <c r="QSE78" s="117"/>
      <c r="QSF78" s="117"/>
      <c r="QSG78" s="117"/>
      <c r="QSH78" s="117"/>
      <c r="QSI78" s="117"/>
      <c r="QSJ78" s="117"/>
      <c r="QSK78" s="117"/>
      <c r="QSL78" s="117"/>
      <c r="QSM78" s="117"/>
      <c r="QSN78" s="117"/>
      <c r="QSO78" s="117"/>
      <c r="QSP78" s="117"/>
      <c r="QSQ78" s="117"/>
      <c r="QSR78" s="117"/>
      <c r="QSS78" s="117"/>
      <c r="QST78" s="117"/>
      <c r="QSU78" s="117"/>
      <c r="QSV78" s="117"/>
      <c r="QSW78" s="117"/>
      <c r="QSX78" s="117"/>
      <c r="QSY78" s="117"/>
      <c r="QSZ78" s="117"/>
      <c r="QTA78" s="117"/>
      <c r="QTB78" s="117"/>
      <c r="QTC78" s="117"/>
      <c r="QTD78" s="117"/>
      <c r="QTE78" s="117"/>
      <c r="QTF78" s="117"/>
      <c r="QTG78" s="117"/>
      <c r="QTH78" s="117"/>
      <c r="QTI78" s="117"/>
      <c r="QTJ78" s="117"/>
      <c r="QTK78" s="117"/>
      <c r="QTL78" s="117"/>
      <c r="QTM78" s="117"/>
      <c r="QTN78" s="117"/>
      <c r="QTO78" s="117"/>
      <c r="QTP78" s="117"/>
      <c r="QTQ78" s="117"/>
      <c r="QTR78" s="117"/>
      <c r="QTS78" s="117"/>
      <c r="QTT78" s="117"/>
      <c r="QTU78" s="117"/>
      <c r="QTV78" s="117"/>
      <c r="QTW78" s="117"/>
      <c r="QTX78" s="117"/>
      <c r="QTY78" s="117"/>
      <c r="QTZ78" s="117"/>
      <c r="QUA78" s="117"/>
      <c r="QUB78" s="117"/>
      <c r="QUC78" s="117"/>
      <c r="QUD78" s="117"/>
      <c r="QUE78" s="117"/>
      <c r="QUF78" s="117"/>
      <c r="QUG78" s="117"/>
      <c r="QUH78" s="117"/>
      <c r="QUI78" s="117"/>
      <c r="QUJ78" s="117"/>
      <c r="QUK78" s="117"/>
      <c r="QUL78" s="117"/>
      <c r="QUM78" s="117"/>
      <c r="QUN78" s="117"/>
      <c r="QUO78" s="117"/>
      <c r="QUP78" s="117"/>
      <c r="QUQ78" s="117"/>
      <c r="QUR78" s="117"/>
      <c r="QUS78" s="117"/>
      <c r="QUT78" s="117"/>
      <c r="QUU78" s="117"/>
      <c r="QUV78" s="117"/>
      <c r="QUW78" s="117"/>
      <c r="QUX78" s="117"/>
      <c r="QUY78" s="117"/>
      <c r="QUZ78" s="117"/>
      <c r="QVA78" s="117"/>
      <c r="QVB78" s="117"/>
      <c r="QVC78" s="117"/>
      <c r="QVD78" s="117"/>
      <c r="QVE78" s="117"/>
      <c r="QVF78" s="117"/>
      <c r="QVG78" s="117"/>
      <c r="QVH78" s="117"/>
      <c r="QVI78" s="117"/>
      <c r="QVJ78" s="117"/>
      <c r="QVK78" s="117"/>
      <c r="QVL78" s="117"/>
      <c r="QVM78" s="117"/>
      <c r="QVN78" s="117"/>
      <c r="QVO78" s="117"/>
      <c r="QVP78" s="117"/>
      <c r="QVQ78" s="117"/>
      <c r="QVR78" s="117"/>
      <c r="QVS78" s="117"/>
      <c r="QVT78" s="117"/>
      <c r="QVU78" s="117"/>
      <c r="QVV78" s="117"/>
      <c r="QVW78" s="117"/>
      <c r="QVX78" s="117"/>
      <c r="QVY78" s="117"/>
      <c r="QVZ78" s="117"/>
      <c r="QWA78" s="117"/>
      <c r="QWB78" s="117"/>
      <c r="QWC78" s="117"/>
      <c r="QWD78" s="117"/>
      <c r="QWE78" s="117"/>
      <c r="QWF78" s="117"/>
      <c r="QWG78" s="117"/>
      <c r="QWH78" s="117"/>
      <c r="QWI78" s="117"/>
      <c r="QWJ78" s="117"/>
      <c r="QWK78" s="117"/>
      <c r="QWL78" s="117"/>
      <c r="QWM78" s="117"/>
      <c r="QWN78" s="117"/>
      <c r="QWO78" s="117"/>
      <c r="QWP78" s="117"/>
      <c r="QWQ78" s="117"/>
      <c r="QWR78" s="117"/>
      <c r="QWS78" s="117"/>
      <c r="QWT78" s="117"/>
      <c r="QWU78" s="117"/>
      <c r="QWV78" s="117"/>
      <c r="QWW78" s="117"/>
      <c r="QWX78" s="117"/>
      <c r="QWY78" s="117"/>
      <c r="QWZ78" s="117"/>
      <c r="QXA78" s="117"/>
      <c r="QXB78" s="117"/>
      <c r="QXC78" s="117"/>
      <c r="QXD78" s="117"/>
      <c r="QXE78" s="117"/>
      <c r="QXF78" s="117"/>
      <c r="QXG78" s="117"/>
      <c r="QXH78" s="117"/>
      <c r="QXI78" s="117"/>
      <c r="QXJ78" s="117"/>
      <c r="QXK78" s="117"/>
      <c r="QXL78" s="117"/>
      <c r="QXM78" s="117"/>
      <c r="QXN78" s="117"/>
      <c r="QXO78" s="117"/>
      <c r="QXP78" s="117"/>
      <c r="QXQ78" s="117"/>
      <c r="QXR78" s="117"/>
      <c r="QXS78" s="117"/>
      <c r="QXT78" s="117"/>
      <c r="QXU78" s="117"/>
      <c r="QXV78" s="117"/>
      <c r="QXW78" s="117"/>
      <c r="QXX78" s="117"/>
      <c r="QXY78" s="117"/>
      <c r="QXZ78" s="117"/>
      <c r="QYA78" s="117"/>
      <c r="QYB78" s="117"/>
      <c r="QYC78" s="117"/>
      <c r="QYD78" s="117"/>
      <c r="QYE78" s="117"/>
      <c r="QYF78" s="117"/>
      <c r="QYG78" s="117"/>
      <c r="QYH78" s="117"/>
      <c r="QYI78" s="117"/>
      <c r="QYJ78" s="117"/>
      <c r="QYK78" s="117"/>
      <c r="QYL78" s="117"/>
      <c r="QYM78" s="117"/>
      <c r="QYN78" s="117"/>
      <c r="QYO78" s="117"/>
      <c r="QYP78" s="117"/>
      <c r="QYQ78" s="117"/>
      <c r="QYR78" s="117"/>
      <c r="QYS78" s="117"/>
      <c r="QYT78" s="117"/>
      <c r="QYU78" s="117"/>
      <c r="QYV78" s="117"/>
      <c r="QYW78" s="117"/>
      <c r="QYX78" s="117"/>
      <c r="QYY78" s="117"/>
      <c r="QYZ78" s="117"/>
      <c r="QZA78" s="117"/>
      <c r="QZB78" s="117"/>
      <c r="QZC78" s="117"/>
      <c r="QZD78" s="117"/>
      <c r="QZE78" s="117"/>
      <c r="QZF78" s="117"/>
      <c r="QZG78" s="117"/>
      <c r="QZH78" s="117"/>
      <c r="QZI78" s="117"/>
      <c r="QZJ78" s="117"/>
      <c r="QZK78" s="117"/>
      <c r="QZL78" s="117"/>
      <c r="QZM78" s="117"/>
      <c r="QZN78" s="117"/>
      <c r="QZO78" s="117"/>
      <c r="QZP78" s="117"/>
      <c r="QZQ78" s="117"/>
      <c r="QZR78" s="117"/>
      <c r="QZS78" s="117"/>
      <c r="QZT78" s="117"/>
      <c r="QZU78" s="117"/>
      <c r="QZV78" s="117"/>
      <c r="QZW78" s="117"/>
      <c r="QZX78" s="117"/>
      <c r="QZY78" s="117"/>
      <c r="QZZ78" s="117"/>
      <c r="RAA78" s="117"/>
      <c r="RAB78" s="117"/>
      <c r="RAC78" s="117"/>
      <c r="RAD78" s="117"/>
      <c r="RAE78" s="117"/>
      <c r="RAF78" s="117"/>
      <c r="RAG78" s="117"/>
      <c r="RAH78" s="117"/>
      <c r="RAI78" s="117"/>
      <c r="RAJ78" s="117"/>
      <c r="RAK78" s="117"/>
      <c r="RAL78" s="117"/>
      <c r="RAM78" s="117"/>
      <c r="RAN78" s="117"/>
      <c r="RAO78" s="117"/>
      <c r="RAP78" s="117"/>
      <c r="RAQ78" s="117"/>
      <c r="RAR78" s="117"/>
      <c r="RAS78" s="117"/>
      <c r="RAT78" s="117"/>
      <c r="RAU78" s="117"/>
      <c r="RAV78" s="117"/>
      <c r="RAW78" s="117"/>
      <c r="RAX78" s="117"/>
      <c r="RAY78" s="117"/>
      <c r="RAZ78" s="117"/>
      <c r="RBA78" s="117"/>
      <c r="RBB78" s="117"/>
      <c r="RBC78" s="117"/>
      <c r="RBD78" s="117"/>
      <c r="RBE78" s="117"/>
      <c r="RBF78" s="117"/>
      <c r="RBG78" s="117"/>
      <c r="RBH78" s="117"/>
      <c r="RBI78" s="117"/>
      <c r="RBJ78" s="117"/>
      <c r="RBK78" s="117"/>
      <c r="RBL78" s="117"/>
      <c r="RBM78" s="117"/>
      <c r="RBN78" s="117"/>
      <c r="RBO78" s="117"/>
      <c r="RBP78" s="117"/>
      <c r="RBQ78" s="117"/>
      <c r="RBR78" s="117"/>
      <c r="RBS78" s="117"/>
      <c r="RBT78" s="117"/>
      <c r="RBU78" s="117"/>
      <c r="RBV78" s="117"/>
      <c r="RBW78" s="117"/>
      <c r="RBX78" s="117"/>
      <c r="RBY78" s="117"/>
      <c r="RBZ78" s="117"/>
      <c r="RCA78" s="117"/>
      <c r="RCB78" s="117"/>
      <c r="RCC78" s="117"/>
      <c r="RCD78" s="117"/>
      <c r="RCE78" s="117"/>
      <c r="RCF78" s="117"/>
      <c r="RCG78" s="117"/>
      <c r="RCH78" s="117"/>
      <c r="RCI78" s="117"/>
      <c r="RCJ78" s="117"/>
      <c r="RCK78" s="117"/>
      <c r="RCL78" s="117"/>
      <c r="RCM78" s="117"/>
      <c r="RCN78" s="117"/>
      <c r="RCO78" s="117"/>
      <c r="RCP78" s="117"/>
      <c r="RCQ78" s="117"/>
      <c r="RCR78" s="117"/>
      <c r="RCS78" s="117"/>
      <c r="RCT78" s="117"/>
      <c r="RCU78" s="117"/>
      <c r="RCV78" s="117"/>
      <c r="RCW78" s="117"/>
      <c r="RCX78" s="117"/>
      <c r="RCY78" s="117"/>
      <c r="RCZ78" s="117"/>
      <c r="RDA78" s="117"/>
      <c r="RDB78" s="117"/>
      <c r="RDC78" s="117"/>
      <c r="RDD78" s="117"/>
      <c r="RDE78" s="117"/>
      <c r="RDF78" s="117"/>
      <c r="RDG78" s="117"/>
      <c r="RDH78" s="117"/>
      <c r="RDI78" s="117"/>
      <c r="RDJ78" s="117"/>
      <c r="RDK78" s="117"/>
      <c r="RDL78" s="117"/>
      <c r="RDM78" s="117"/>
      <c r="RDN78" s="117"/>
      <c r="RDO78" s="117"/>
      <c r="RDP78" s="117"/>
      <c r="RDQ78" s="117"/>
      <c r="RDR78" s="117"/>
      <c r="RDS78" s="117"/>
      <c r="RDT78" s="117"/>
      <c r="RDU78" s="117"/>
      <c r="RDV78" s="117"/>
      <c r="RDW78" s="117"/>
      <c r="RDX78" s="117"/>
      <c r="RDY78" s="117"/>
      <c r="RDZ78" s="117"/>
      <c r="REA78" s="117"/>
      <c r="REB78" s="117"/>
      <c r="REC78" s="117"/>
      <c r="RED78" s="117"/>
      <c r="REE78" s="117"/>
      <c r="REF78" s="117"/>
      <c r="REG78" s="117"/>
      <c r="REH78" s="117"/>
      <c r="REI78" s="117"/>
      <c r="REJ78" s="117"/>
      <c r="REK78" s="117"/>
      <c r="REL78" s="117"/>
      <c r="REM78" s="117"/>
      <c r="REN78" s="117"/>
      <c r="REO78" s="117"/>
      <c r="REP78" s="117"/>
      <c r="REQ78" s="117"/>
      <c r="RER78" s="117"/>
      <c r="RES78" s="117"/>
      <c r="RET78" s="117"/>
      <c r="REU78" s="117"/>
      <c r="REV78" s="117"/>
      <c r="REW78" s="117"/>
      <c r="REX78" s="117"/>
      <c r="REY78" s="117"/>
      <c r="REZ78" s="117"/>
      <c r="RFA78" s="117"/>
      <c r="RFB78" s="117"/>
      <c r="RFC78" s="117"/>
      <c r="RFD78" s="117"/>
      <c r="RFE78" s="117"/>
      <c r="RFF78" s="117"/>
      <c r="RFG78" s="117"/>
      <c r="RFH78" s="117"/>
      <c r="RFI78" s="117"/>
      <c r="RFJ78" s="117"/>
      <c r="RFK78" s="117"/>
      <c r="RFL78" s="117"/>
      <c r="RFM78" s="117"/>
      <c r="RFN78" s="117"/>
      <c r="RFO78" s="117"/>
      <c r="RFP78" s="117"/>
      <c r="RFQ78" s="117"/>
      <c r="RFR78" s="117"/>
      <c r="RFS78" s="117"/>
      <c r="RFT78" s="117"/>
      <c r="RFU78" s="117"/>
      <c r="RFV78" s="117"/>
      <c r="RFW78" s="117"/>
      <c r="RFX78" s="117"/>
      <c r="RFY78" s="117"/>
      <c r="RFZ78" s="117"/>
      <c r="RGA78" s="117"/>
      <c r="RGB78" s="117"/>
      <c r="RGC78" s="117"/>
      <c r="RGD78" s="117"/>
      <c r="RGE78" s="117"/>
      <c r="RGF78" s="117"/>
      <c r="RGG78" s="117"/>
      <c r="RGH78" s="117"/>
      <c r="RGI78" s="117"/>
      <c r="RGJ78" s="117"/>
      <c r="RGK78" s="117"/>
      <c r="RGL78" s="117"/>
      <c r="RGM78" s="117"/>
      <c r="RGN78" s="117"/>
      <c r="RGO78" s="117"/>
      <c r="RGP78" s="117"/>
      <c r="RGQ78" s="117"/>
      <c r="RGR78" s="117"/>
      <c r="RGS78" s="117"/>
      <c r="RGT78" s="117"/>
      <c r="RGU78" s="117"/>
      <c r="RGV78" s="117"/>
      <c r="RGW78" s="117"/>
      <c r="RGX78" s="117"/>
      <c r="RGY78" s="117"/>
      <c r="RGZ78" s="117"/>
      <c r="RHA78" s="117"/>
      <c r="RHB78" s="117"/>
      <c r="RHC78" s="117"/>
      <c r="RHD78" s="117"/>
      <c r="RHE78" s="117"/>
      <c r="RHF78" s="117"/>
      <c r="RHG78" s="117"/>
      <c r="RHH78" s="117"/>
      <c r="RHI78" s="117"/>
      <c r="RHJ78" s="117"/>
      <c r="RHK78" s="117"/>
      <c r="RHL78" s="117"/>
      <c r="RHM78" s="117"/>
      <c r="RHN78" s="117"/>
      <c r="RHO78" s="117"/>
      <c r="RHP78" s="117"/>
      <c r="RHQ78" s="117"/>
      <c r="RHR78" s="117"/>
      <c r="RHS78" s="117"/>
      <c r="RHT78" s="117"/>
      <c r="RHU78" s="117"/>
      <c r="RHV78" s="117"/>
      <c r="RHW78" s="117"/>
      <c r="RHX78" s="117"/>
      <c r="RHY78" s="117"/>
      <c r="RHZ78" s="117"/>
      <c r="RIA78" s="117"/>
      <c r="RIB78" s="117"/>
      <c r="RIC78" s="117"/>
      <c r="RID78" s="117"/>
      <c r="RIE78" s="117"/>
      <c r="RIF78" s="117"/>
      <c r="RIG78" s="117"/>
      <c r="RIH78" s="117"/>
      <c r="RII78" s="117"/>
      <c r="RIJ78" s="117"/>
      <c r="RIK78" s="117"/>
      <c r="RIL78" s="117"/>
      <c r="RIM78" s="117"/>
      <c r="RIN78" s="117"/>
      <c r="RIO78" s="117"/>
      <c r="RIP78" s="117"/>
      <c r="RIQ78" s="117"/>
      <c r="RIR78" s="117"/>
      <c r="RIS78" s="117"/>
      <c r="RIT78" s="117"/>
      <c r="RIU78" s="117"/>
      <c r="RIV78" s="117"/>
      <c r="RIW78" s="117"/>
      <c r="RIX78" s="117"/>
      <c r="RIY78" s="117"/>
      <c r="RIZ78" s="117"/>
      <c r="RJA78" s="117"/>
      <c r="RJB78" s="117"/>
      <c r="RJC78" s="117"/>
      <c r="RJD78" s="117"/>
      <c r="RJE78" s="117"/>
      <c r="RJF78" s="117"/>
      <c r="RJG78" s="117"/>
      <c r="RJH78" s="117"/>
      <c r="RJI78" s="117"/>
      <c r="RJJ78" s="117"/>
      <c r="RJK78" s="117"/>
      <c r="RJL78" s="117"/>
      <c r="RJM78" s="117"/>
      <c r="RJN78" s="117"/>
      <c r="RJO78" s="117"/>
      <c r="RJP78" s="117"/>
      <c r="RJQ78" s="117"/>
      <c r="RJR78" s="117"/>
      <c r="RJS78" s="117"/>
      <c r="RJT78" s="117"/>
      <c r="RJU78" s="117"/>
      <c r="RJV78" s="117"/>
      <c r="RJW78" s="117"/>
      <c r="RJX78" s="117"/>
      <c r="RJY78" s="117"/>
      <c r="RJZ78" s="117"/>
      <c r="RKA78" s="117"/>
      <c r="RKB78" s="117"/>
      <c r="RKC78" s="117"/>
      <c r="RKD78" s="117"/>
      <c r="RKE78" s="117"/>
      <c r="RKF78" s="117"/>
      <c r="RKG78" s="117"/>
      <c r="RKH78" s="117"/>
      <c r="RKI78" s="117"/>
      <c r="RKJ78" s="117"/>
      <c r="RKK78" s="117"/>
      <c r="RKL78" s="117"/>
      <c r="RKM78" s="117"/>
      <c r="RKN78" s="117"/>
      <c r="RKO78" s="117"/>
      <c r="RKP78" s="117"/>
      <c r="RKQ78" s="117"/>
      <c r="RKR78" s="117"/>
      <c r="RKS78" s="117"/>
      <c r="RKT78" s="117"/>
      <c r="RKU78" s="117"/>
      <c r="RKV78" s="117"/>
      <c r="RKW78" s="117"/>
      <c r="RKX78" s="117"/>
      <c r="RKY78" s="117"/>
      <c r="RKZ78" s="117"/>
      <c r="RLA78" s="117"/>
      <c r="RLB78" s="117"/>
      <c r="RLC78" s="117"/>
      <c r="RLD78" s="117"/>
      <c r="RLE78" s="117"/>
      <c r="RLF78" s="117"/>
      <c r="RLG78" s="117"/>
      <c r="RLH78" s="117"/>
      <c r="RLI78" s="117"/>
      <c r="RLJ78" s="117"/>
      <c r="RLK78" s="117"/>
      <c r="RLL78" s="117"/>
      <c r="RLM78" s="117"/>
      <c r="RLN78" s="117"/>
      <c r="RLO78" s="117"/>
      <c r="RLP78" s="117"/>
      <c r="RLQ78" s="117"/>
      <c r="RLR78" s="117"/>
      <c r="RLS78" s="117"/>
      <c r="RLT78" s="117"/>
      <c r="RLU78" s="117"/>
      <c r="RLV78" s="117"/>
      <c r="RLW78" s="117"/>
      <c r="RLX78" s="117"/>
      <c r="RLY78" s="117"/>
      <c r="RLZ78" s="117"/>
      <c r="RMA78" s="117"/>
      <c r="RMB78" s="117"/>
      <c r="RMC78" s="117"/>
      <c r="RMD78" s="117"/>
      <c r="RME78" s="117"/>
      <c r="RMF78" s="117"/>
      <c r="RMG78" s="117"/>
      <c r="RMH78" s="117"/>
      <c r="RMI78" s="117"/>
      <c r="RMJ78" s="117"/>
      <c r="RMK78" s="117"/>
      <c r="RML78" s="117"/>
      <c r="RMM78" s="117"/>
      <c r="RMN78" s="117"/>
      <c r="RMO78" s="117"/>
      <c r="RMP78" s="117"/>
      <c r="RMQ78" s="117"/>
      <c r="RMR78" s="117"/>
      <c r="RMS78" s="117"/>
      <c r="RMT78" s="117"/>
      <c r="RMU78" s="117"/>
      <c r="RMV78" s="117"/>
      <c r="RMW78" s="117"/>
      <c r="RMX78" s="117"/>
      <c r="RMY78" s="117"/>
      <c r="RMZ78" s="117"/>
      <c r="RNA78" s="117"/>
      <c r="RNB78" s="117"/>
      <c r="RNC78" s="117"/>
      <c r="RND78" s="117"/>
      <c r="RNE78" s="117"/>
      <c r="RNF78" s="117"/>
      <c r="RNG78" s="117"/>
      <c r="RNH78" s="117"/>
      <c r="RNI78" s="117"/>
      <c r="RNJ78" s="117"/>
      <c r="RNK78" s="117"/>
      <c r="RNL78" s="117"/>
      <c r="RNM78" s="117"/>
      <c r="RNN78" s="117"/>
      <c r="RNO78" s="117"/>
      <c r="RNP78" s="117"/>
      <c r="RNQ78" s="117"/>
      <c r="RNR78" s="117"/>
      <c r="RNS78" s="117"/>
      <c r="RNT78" s="117"/>
      <c r="RNU78" s="117"/>
      <c r="RNV78" s="117"/>
      <c r="RNW78" s="117"/>
      <c r="RNX78" s="117"/>
      <c r="RNY78" s="117"/>
      <c r="RNZ78" s="117"/>
      <c r="ROA78" s="117"/>
      <c r="ROB78" s="117"/>
      <c r="ROC78" s="117"/>
      <c r="ROD78" s="117"/>
      <c r="ROE78" s="117"/>
      <c r="ROF78" s="117"/>
      <c r="ROG78" s="117"/>
      <c r="ROH78" s="117"/>
      <c r="ROI78" s="117"/>
      <c r="ROJ78" s="117"/>
      <c r="ROK78" s="117"/>
      <c r="ROL78" s="117"/>
      <c r="ROM78" s="117"/>
      <c r="RON78" s="117"/>
      <c r="ROO78" s="117"/>
      <c r="ROP78" s="117"/>
      <c r="ROQ78" s="117"/>
      <c r="ROR78" s="117"/>
      <c r="ROS78" s="117"/>
      <c r="ROT78" s="117"/>
      <c r="ROU78" s="117"/>
      <c r="ROV78" s="117"/>
      <c r="ROW78" s="117"/>
      <c r="ROX78" s="117"/>
      <c r="ROY78" s="117"/>
      <c r="ROZ78" s="117"/>
      <c r="RPA78" s="117"/>
      <c r="RPB78" s="117"/>
      <c r="RPC78" s="117"/>
      <c r="RPD78" s="117"/>
      <c r="RPE78" s="117"/>
      <c r="RPF78" s="117"/>
      <c r="RPG78" s="117"/>
      <c r="RPH78" s="117"/>
      <c r="RPI78" s="117"/>
      <c r="RPJ78" s="117"/>
      <c r="RPK78" s="117"/>
      <c r="RPL78" s="117"/>
      <c r="RPM78" s="117"/>
      <c r="RPN78" s="117"/>
      <c r="RPO78" s="117"/>
      <c r="RPP78" s="117"/>
      <c r="RPQ78" s="117"/>
      <c r="RPR78" s="117"/>
      <c r="RPS78" s="117"/>
      <c r="RPT78" s="117"/>
      <c r="RPU78" s="117"/>
      <c r="RPV78" s="117"/>
      <c r="RPW78" s="117"/>
      <c r="RPX78" s="117"/>
      <c r="RPY78" s="117"/>
      <c r="RPZ78" s="117"/>
      <c r="RQA78" s="117"/>
      <c r="RQB78" s="117"/>
      <c r="RQC78" s="117"/>
      <c r="RQD78" s="117"/>
      <c r="RQE78" s="117"/>
      <c r="RQF78" s="117"/>
      <c r="RQG78" s="117"/>
      <c r="RQH78" s="117"/>
      <c r="RQI78" s="117"/>
      <c r="RQJ78" s="117"/>
      <c r="RQK78" s="117"/>
      <c r="RQL78" s="117"/>
      <c r="RQM78" s="117"/>
      <c r="RQN78" s="117"/>
      <c r="RQO78" s="117"/>
      <c r="RQP78" s="117"/>
      <c r="RQQ78" s="117"/>
      <c r="RQR78" s="117"/>
      <c r="RQS78" s="117"/>
      <c r="RQT78" s="117"/>
      <c r="RQU78" s="117"/>
      <c r="RQV78" s="117"/>
      <c r="RQW78" s="117"/>
      <c r="RQX78" s="117"/>
      <c r="RQY78" s="117"/>
      <c r="RQZ78" s="117"/>
      <c r="RRA78" s="117"/>
      <c r="RRB78" s="117"/>
      <c r="RRC78" s="117"/>
      <c r="RRD78" s="117"/>
      <c r="RRE78" s="117"/>
      <c r="RRF78" s="117"/>
      <c r="RRG78" s="117"/>
      <c r="RRH78" s="117"/>
      <c r="RRI78" s="117"/>
      <c r="RRJ78" s="117"/>
      <c r="RRK78" s="117"/>
      <c r="RRL78" s="117"/>
      <c r="RRM78" s="117"/>
      <c r="RRN78" s="117"/>
      <c r="RRO78" s="117"/>
      <c r="RRP78" s="117"/>
      <c r="RRQ78" s="117"/>
      <c r="RRR78" s="117"/>
      <c r="RRS78" s="117"/>
      <c r="RRT78" s="117"/>
      <c r="RRU78" s="117"/>
      <c r="RRV78" s="117"/>
      <c r="RRW78" s="117"/>
      <c r="RRX78" s="117"/>
      <c r="RRY78" s="117"/>
      <c r="RRZ78" s="117"/>
      <c r="RSA78" s="117"/>
      <c r="RSB78" s="117"/>
      <c r="RSC78" s="117"/>
      <c r="RSD78" s="117"/>
      <c r="RSE78" s="117"/>
      <c r="RSF78" s="117"/>
      <c r="RSG78" s="117"/>
      <c r="RSH78" s="117"/>
      <c r="RSI78" s="117"/>
      <c r="RSJ78" s="117"/>
      <c r="RSK78" s="117"/>
      <c r="RSL78" s="117"/>
      <c r="RSM78" s="117"/>
      <c r="RSN78" s="117"/>
      <c r="RSO78" s="117"/>
      <c r="RSP78" s="117"/>
      <c r="RSQ78" s="117"/>
      <c r="RSR78" s="117"/>
      <c r="RSS78" s="117"/>
      <c r="RST78" s="117"/>
      <c r="RSU78" s="117"/>
      <c r="RSV78" s="117"/>
      <c r="RSW78" s="117"/>
      <c r="RSX78" s="117"/>
      <c r="RSY78" s="117"/>
      <c r="RSZ78" s="117"/>
      <c r="RTA78" s="117"/>
      <c r="RTB78" s="117"/>
      <c r="RTC78" s="117"/>
      <c r="RTD78" s="117"/>
      <c r="RTE78" s="117"/>
      <c r="RTF78" s="117"/>
      <c r="RTG78" s="117"/>
      <c r="RTH78" s="117"/>
      <c r="RTI78" s="117"/>
      <c r="RTJ78" s="117"/>
      <c r="RTK78" s="117"/>
      <c r="RTL78" s="117"/>
      <c r="RTM78" s="117"/>
      <c r="RTN78" s="117"/>
      <c r="RTO78" s="117"/>
      <c r="RTP78" s="117"/>
      <c r="RTQ78" s="117"/>
      <c r="RTR78" s="117"/>
      <c r="RTS78" s="117"/>
      <c r="RTT78" s="117"/>
      <c r="RTU78" s="117"/>
      <c r="RTV78" s="117"/>
      <c r="RTW78" s="117"/>
      <c r="RTX78" s="117"/>
      <c r="RTY78" s="117"/>
      <c r="RTZ78" s="117"/>
      <c r="RUA78" s="117"/>
      <c r="RUB78" s="117"/>
      <c r="RUC78" s="117"/>
      <c r="RUD78" s="117"/>
      <c r="RUE78" s="117"/>
      <c r="RUF78" s="117"/>
      <c r="RUG78" s="117"/>
      <c r="RUH78" s="117"/>
      <c r="RUI78" s="117"/>
      <c r="RUJ78" s="117"/>
      <c r="RUK78" s="117"/>
      <c r="RUL78" s="117"/>
      <c r="RUM78" s="117"/>
      <c r="RUN78" s="117"/>
      <c r="RUO78" s="117"/>
      <c r="RUP78" s="117"/>
      <c r="RUQ78" s="117"/>
      <c r="RUR78" s="117"/>
      <c r="RUS78" s="117"/>
      <c r="RUT78" s="117"/>
      <c r="RUU78" s="117"/>
      <c r="RUV78" s="117"/>
      <c r="RUW78" s="117"/>
      <c r="RUX78" s="117"/>
      <c r="RUY78" s="117"/>
      <c r="RUZ78" s="117"/>
      <c r="RVA78" s="117"/>
      <c r="RVB78" s="117"/>
      <c r="RVC78" s="117"/>
      <c r="RVD78" s="117"/>
      <c r="RVE78" s="117"/>
      <c r="RVF78" s="117"/>
      <c r="RVG78" s="117"/>
      <c r="RVH78" s="117"/>
      <c r="RVI78" s="117"/>
      <c r="RVJ78" s="117"/>
      <c r="RVK78" s="117"/>
      <c r="RVL78" s="117"/>
      <c r="RVM78" s="117"/>
      <c r="RVN78" s="117"/>
      <c r="RVO78" s="117"/>
      <c r="RVP78" s="117"/>
      <c r="RVQ78" s="117"/>
      <c r="RVR78" s="117"/>
      <c r="RVS78" s="117"/>
      <c r="RVT78" s="117"/>
      <c r="RVU78" s="117"/>
      <c r="RVV78" s="117"/>
      <c r="RVW78" s="117"/>
      <c r="RVX78" s="117"/>
      <c r="RVY78" s="117"/>
      <c r="RVZ78" s="117"/>
      <c r="RWA78" s="117"/>
      <c r="RWB78" s="117"/>
      <c r="RWC78" s="117"/>
      <c r="RWD78" s="117"/>
      <c r="RWE78" s="117"/>
      <c r="RWF78" s="117"/>
      <c r="RWG78" s="117"/>
      <c r="RWH78" s="117"/>
      <c r="RWI78" s="117"/>
      <c r="RWJ78" s="117"/>
      <c r="RWK78" s="117"/>
      <c r="RWL78" s="117"/>
      <c r="RWM78" s="117"/>
      <c r="RWN78" s="117"/>
      <c r="RWO78" s="117"/>
      <c r="RWP78" s="117"/>
      <c r="RWQ78" s="117"/>
      <c r="RWR78" s="117"/>
      <c r="RWS78" s="117"/>
      <c r="RWT78" s="117"/>
      <c r="RWU78" s="117"/>
      <c r="RWV78" s="117"/>
      <c r="RWW78" s="117"/>
      <c r="RWX78" s="117"/>
      <c r="RWY78" s="117"/>
      <c r="RWZ78" s="117"/>
      <c r="RXA78" s="117"/>
      <c r="RXB78" s="117"/>
      <c r="RXC78" s="117"/>
      <c r="RXD78" s="117"/>
      <c r="RXE78" s="117"/>
      <c r="RXF78" s="117"/>
      <c r="RXG78" s="117"/>
      <c r="RXH78" s="117"/>
      <c r="RXI78" s="117"/>
      <c r="RXJ78" s="117"/>
      <c r="RXK78" s="117"/>
      <c r="RXL78" s="117"/>
      <c r="RXM78" s="117"/>
      <c r="RXN78" s="117"/>
      <c r="RXO78" s="117"/>
      <c r="RXP78" s="117"/>
      <c r="RXQ78" s="117"/>
      <c r="RXR78" s="117"/>
      <c r="RXS78" s="117"/>
      <c r="RXT78" s="117"/>
      <c r="RXU78" s="117"/>
      <c r="RXV78" s="117"/>
      <c r="RXW78" s="117"/>
      <c r="RXX78" s="117"/>
      <c r="RXY78" s="117"/>
      <c r="RXZ78" s="117"/>
      <c r="RYA78" s="117"/>
      <c r="RYB78" s="117"/>
      <c r="RYC78" s="117"/>
      <c r="RYD78" s="117"/>
      <c r="RYE78" s="117"/>
      <c r="RYF78" s="117"/>
      <c r="RYG78" s="117"/>
      <c r="RYH78" s="117"/>
      <c r="RYI78" s="117"/>
      <c r="RYJ78" s="117"/>
      <c r="RYK78" s="117"/>
      <c r="RYL78" s="117"/>
      <c r="RYM78" s="117"/>
      <c r="RYN78" s="117"/>
      <c r="RYO78" s="117"/>
      <c r="RYP78" s="117"/>
      <c r="RYQ78" s="117"/>
      <c r="RYR78" s="117"/>
      <c r="RYS78" s="117"/>
      <c r="RYT78" s="117"/>
      <c r="RYU78" s="117"/>
      <c r="RYV78" s="117"/>
      <c r="RYW78" s="117"/>
      <c r="RYX78" s="117"/>
      <c r="RYY78" s="117"/>
      <c r="RYZ78" s="117"/>
      <c r="RZA78" s="117"/>
      <c r="RZB78" s="117"/>
      <c r="RZC78" s="117"/>
      <c r="RZD78" s="117"/>
      <c r="RZE78" s="117"/>
      <c r="RZF78" s="117"/>
      <c r="RZG78" s="117"/>
      <c r="RZH78" s="117"/>
      <c r="RZI78" s="117"/>
      <c r="RZJ78" s="117"/>
      <c r="RZK78" s="117"/>
      <c r="RZL78" s="117"/>
      <c r="RZM78" s="117"/>
      <c r="RZN78" s="117"/>
      <c r="RZO78" s="117"/>
      <c r="RZP78" s="117"/>
      <c r="RZQ78" s="117"/>
      <c r="RZR78" s="117"/>
      <c r="RZS78" s="117"/>
      <c r="RZT78" s="117"/>
      <c r="RZU78" s="117"/>
      <c r="RZV78" s="117"/>
      <c r="RZW78" s="117"/>
      <c r="RZX78" s="117"/>
      <c r="RZY78" s="117"/>
      <c r="RZZ78" s="117"/>
      <c r="SAA78" s="117"/>
      <c r="SAB78" s="117"/>
      <c r="SAC78" s="117"/>
      <c r="SAD78" s="117"/>
      <c r="SAE78" s="117"/>
      <c r="SAF78" s="117"/>
      <c r="SAG78" s="117"/>
      <c r="SAH78" s="117"/>
      <c r="SAI78" s="117"/>
      <c r="SAJ78" s="117"/>
      <c r="SAK78" s="117"/>
      <c r="SAL78" s="117"/>
      <c r="SAM78" s="117"/>
      <c r="SAN78" s="117"/>
      <c r="SAO78" s="117"/>
      <c r="SAP78" s="117"/>
      <c r="SAQ78" s="117"/>
      <c r="SAR78" s="117"/>
      <c r="SAS78" s="117"/>
      <c r="SAT78" s="117"/>
      <c r="SAU78" s="117"/>
      <c r="SAV78" s="117"/>
      <c r="SAW78" s="117"/>
      <c r="SAX78" s="117"/>
      <c r="SAY78" s="117"/>
      <c r="SAZ78" s="117"/>
      <c r="SBA78" s="117"/>
      <c r="SBB78" s="117"/>
      <c r="SBC78" s="117"/>
      <c r="SBD78" s="117"/>
      <c r="SBE78" s="117"/>
      <c r="SBF78" s="117"/>
      <c r="SBG78" s="117"/>
      <c r="SBH78" s="117"/>
      <c r="SBI78" s="117"/>
      <c r="SBJ78" s="117"/>
      <c r="SBK78" s="117"/>
      <c r="SBL78" s="117"/>
      <c r="SBM78" s="117"/>
      <c r="SBN78" s="117"/>
      <c r="SBO78" s="117"/>
      <c r="SBP78" s="117"/>
      <c r="SBQ78" s="117"/>
      <c r="SBR78" s="117"/>
      <c r="SBS78" s="117"/>
      <c r="SBT78" s="117"/>
      <c r="SBU78" s="117"/>
      <c r="SBV78" s="117"/>
      <c r="SBW78" s="117"/>
      <c r="SBX78" s="117"/>
      <c r="SBY78" s="117"/>
      <c r="SBZ78" s="117"/>
      <c r="SCA78" s="117"/>
      <c r="SCB78" s="117"/>
      <c r="SCC78" s="117"/>
      <c r="SCD78" s="117"/>
      <c r="SCE78" s="117"/>
      <c r="SCF78" s="117"/>
      <c r="SCG78" s="117"/>
      <c r="SCH78" s="117"/>
      <c r="SCI78" s="117"/>
      <c r="SCJ78" s="117"/>
      <c r="SCK78" s="117"/>
      <c r="SCL78" s="117"/>
      <c r="SCM78" s="117"/>
      <c r="SCN78" s="117"/>
      <c r="SCO78" s="117"/>
      <c r="SCP78" s="117"/>
      <c r="SCQ78" s="117"/>
      <c r="SCR78" s="117"/>
      <c r="SCS78" s="117"/>
      <c r="SCT78" s="117"/>
      <c r="SCU78" s="117"/>
      <c r="SCV78" s="117"/>
      <c r="SCW78" s="117"/>
      <c r="SCX78" s="117"/>
      <c r="SCY78" s="117"/>
      <c r="SCZ78" s="117"/>
      <c r="SDA78" s="117"/>
      <c r="SDB78" s="117"/>
      <c r="SDC78" s="117"/>
      <c r="SDD78" s="117"/>
      <c r="SDE78" s="117"/>
      <c r="SDF78" s="117"/>
      <c r="SDG78" s="117"/>
      <c r="SDH78" s="117"/>
      <c r="SDI78" s="117"/>
      <c r="SDJ78" s="117"/>
      <c r="SDK78" s="117"/>
      <c r="SDL78" s="117"/>
      <c r="SDM78" s="117"/>
      <c r="SDN78" s="117"/>
      <c r="SDO78" s="117"/>
      <c r="SDP78" s="117"/>
      <c r="SDQ78" s="117"/>
      <c r="SDR78" s="117"/>
      <c r="SDS78" s="117"/>
      <c r="SDT78" s="117"/>
      <c r="SDU78" s="117"/>
      <c r="SDV78" s="117"/>
      <c r="SDW78" s="117"/>
      <c r="SDX78" s="117"/>
      <c r="SDY78" s="117"/>
      <c r="SDZ78" s="117"/>
      <c r="SEA78" s="117"/>
      <c r="SEB78" s="117"/>
      <c r="SEC78" s="117"/>
      <c r="SED78" s="117"/>
      <c r="SEE78" s="117"/>
      <c r="SEF78" s="117"/>
      <c r="SEG78" s="117"/>
      <c r="SEH78" s="117"/>
      <c r="SEI78" s="117"/>
      <c r="SEJ78" s="117"/>
      <c r="SEK78" s="117"/>
      <c r="SEL78" s="117"/>
      <c r="SEM78" s="117"/>
      <c r="SEN78" s="117"/>
      <c r="SEO78" s="117"/>
      <c r="SEP78" s="117"/>
      <c r="SEQ78" s="117"/>
      <c r="SER78" s="117"/>
      <c r="SES78" s="117"/>
      <c r="SET78" s="117"/>
      <c r="SEU78" s="117"/>
      <c r="SEV78" s="117"/>
      <c r="SEW78" s="117"/>
      <c r="SEX78" s="117"/>
      <c r="SEY78" s="117"/>
      <c r="SEZ78" s="117"/>
      <c r="SFA78" s="117"/>
      <c r="SFB78" s="117"/>
      <c r="SFC78" s="117"/>
      <c r="SFD78" s="117"/>
      <c r="SFE78" s="117"/>
      <c r="SFF78" s="117"/>
      <c r="SFG78" s="117"/>
      <c r="SFH78" s="117"/>
      <c r="SFI78" s="117"/>
      <c r="SFJ78" s="117"/>
      <c r="SFK78" s="117"/>
      <c r="SFL78" s="117"/>
      <c r="SFM78" s="117"/>
      <c r="SFN78" s="117"/>
      <c r="SFO78" s="117"/>
      <c r="SFP78" s="117"/>
      <c r="SFQ78" s="117"/>
      <c r="SFR78" s="117"/>
      <c r="SFS78" s="117"/>
      <c r="SFT78" s="117"/>
      <c r="SFU78" s="117"/>
      <c r="SFV78" s="117"/>
      <c r="SFW78" s="117"/>
      <c r="SFX78" s="117"/>
      <c r="SFY78" s="117"/>
      <c r="SFZ78" s="117"/>
      <c r="SGA78" s="117"/>
      <c r="SGB78" s="117"/>
      <c r="SGC78" s="117"/>
      <c r="SGD78" s="117"/>
      <c r="SGE78" s="117"/>
      <c r="SGF78" s="117"/>
      <c r="SGG78" s="117"/>
      <c r="SGH78" s="117"/>
      <c r="SGI78" s="117"/>
      <c r="SGJ78" s="117"/>
      <c r="SGK78" s="117"/>
      <c r="SGL78" s="117"/>
      <c r="SGM78" s="117"/>
      <c r="SGN78" s="117"/>
      <c r="SGO78" s="117"/>
      <c r="SGP78" s="117"/>
      <c r="SGQ78" s="117"/>
      <c r="SGR78" s="117"/>
      <c r="SGS78" s="117"/>
      <c r="SGT78" s="117"/>
      <c r="SGU78" s="117"/>
      <c r="SGV78" s="117"/>
      <c r="SGW78" s="117"/>
      <c r="SGX78" s="117"/>
      <c r="SGY78" s="117"/>
      <c r="SGZ78" s="117"/>
      <c r="SHA78" s="117"/>
      <c r="SHB78" s="117"/>
      <c r="SHC78" s="117"/>
      <c r="SHD78" s="117"/>
      <c r="SHE78" s="117"/>
      <c r="SHF78" s="117"/>
      <c r="SHG78" s="117"/>
      <c r="SHH78" s="117"/>
      <c r="SHI78" s="117"/>
      <c r="SHJ78" s="117"/>
      <c r="SHK78" s="117"/>
      <c r="SHL78" s="117"/>
      <c r="SHM78" s="117"/>
      <c r="SHN78" s="117"/>
      <c r="SHO78" s="117"/>
      <c r="SHP78" s="117"/>
      <c r="SHQ78" s="117"/>
      <c r="SHR78" s="117"/>
      <c r="SHS78" s="117"/>
      <c r="SHT78" s="117"/>
      <c r="SHU78" s="117"/>
      <c r="SHV78" s="117"/>
      <c r="SHW78" s="117"/>
      <c r="SHX78" s="117"/>
      <c r="SHY78" s="117"/>
      <c r="SHZ78" s="117"/>
      <c r="SIA78" s="117"/>
      <c r="SIB78" s="117"/>
      <c r="SIC78" s="117"/>
      <c r="SID78" s="117"/>
      <c r="SIE78" s="117"/>
      <c r="SIF78" s="117"/>
      <c r="SIG78" s="117"/>
      <c r="SIH78" s="117"/>
      <c r="SII78" s="117"/>
      <c r="SIJ78" s="117"/>
      <c r="SIK78" s="117"/>
      <c r="SIL78" s="117"/>
      <c r="SIM78" s="117"/>
      <c r="SIN78" s="117"/>
      <c r="SIO78" s="117"/>
      <c r="SIP78" s="117"/>
      <c r="SIQ78" s="117"/>
      <c r="SIR78" s="117"/>
      <c r="SIS78" s="117"/>
      <c r="SIT78" s="117"/>
      <c r="SIU78" s="117"/>
      <c r="SIV78" s="117"/>
      <c r="SIW78" s="117"/>
      <c r="SIX78" s="117"/>
      <c r="SIY78" s="117"/>
      <c r="SIZ78" s="117"/>
      <c r="SJA78" s="117"/>
      <c r="SJB78" s="117"/>
      <c r="SJC78" s="117"/>
      <c r="SJD78" s="117"/>
      <c r="SJE78" s="117"/>
      <c r="SJF78" s="117"/>
      <c r="SJG78" s="117"/>
      <c r="SJH78" s="117"/>
      <c r="SJI78" s="117"/>
      <c r="SJJ78" s="117"/>
      <c r="SJK78" s="117"/>
      <c r="SJL78" s="117"/>
      <c r="SJM78" s="117"/>
      <c r="SJN78" s="117"/>
      <c r="SJO78" s="117"/>
      <c r="SJP78" s="117"/>
      <c r="SJQ78" s="117"/>
      <c r="SJR78" s="117"/>
      <c r="SJS78" s="117"/>
      <c r="SJT78" s="117"/>
      <c r="SJU78" s="117"/>
      <c r="SJV78" s="117"/>
      <c r="SJW78" s="117"/>
      <c r="SJX78" s="117"/>
      <c r="SJY78" s="117"/>
      <c r="SJZ78" s="117"/>
      <c r="SKA78" s="117"/>
      <c r="SKB78" s="117"/>
      <c r="SKC78" s="117"/>
      <c r="SKD78" s="117"/>
      <c r="SKE78" s="117"/>
      <c r="SKF78" s="117"/>
      <c r="SKG78" s="117"/>
      <c r="SKH78" s="117"/>
      <c r="SKI78" s="117"/>
      <c r="SKJ78" s="117"/>
      <c r="SKK78" s="117"/>
      <c r="SKL78" s="117"/>
      <c r="SKM78" s="117"/>
      <c r="SKN78" s="117"/>
      <c r="SKO78" s="117"/>
      <c r="SKP78" s="117"/>
      <c r="SKQ78" s="117"/>
      <c r="SKR78" s="117"/>
      <c r="SKS78" s="117"/>
      <c r="SKT78" s="117"/>
      <c r="SKU78" s="117"/>
      <c r="SKV78" s="117"/>
      <c r="SKW78" s="117"/>
      <c r="SKX78" s="117"/>
      <c r="SKY78" s="117"/>
      <c r="SKZ78" s="117"/>
      <c r="SLA78" s="117"/>
      <c r="SLB78" s="117"/>
      <c r="SLC78" s="117"/>
      <c r="SLD78" s="117"/>
      <c r="SLE78" s="117"/>
      <c r="SLF78" s="117"/>
      <c r="SLG78" s="117"/>
      <c r="SLH78" s="117"/>
      <c r="SLI78" s="117"/>
      <c r="SLJ78" s="117"/>
      <c r="SLK78" s="117"/>
      <c r="SLL78" s="117"/>
      <c r="SLM78" s="117"/>
      <c r="SLN78" s="117"/>
      <c r="SLO78" s="117"/>
      <c r="SLP78" s="117"/>
      <c r="SLQ78" s="117"/>
      <c r="SLR78" s="117"/>
      <c r="SLS78" s="117"/>
      <c r="SLT78" s="117"/>
      <c r="SLU78" s="117"/>
      <c r="SLV78" s="117"/>
      <c r="SLW78" s="117"/>
      <c r="SLX78" s="117"/>
      <c r="SLY78" s="117"/>
      <c r="SLZ78" s="117"/>
      <c r="SMA78" s="117"/>
      <c r="SMB78" s="117"/>
      <c r="SMC78" s="117"/>
      <c r="SMD78" s="117"/>
      <c r="SME78" s="117"/>
      <c r="SMF78" s="117"/>
      <c r="SMG78" s="117"/>
      <c r="SMH78" s="117"/>
      <c r="SMI78" s="117"/>
      <c r="SMJ78" s="117"/>
      <c r="SMK78" s="117"/>
      <c r="SML78" s="117"/>
      <c r="SMM78" s="117"/>
      <c r="SMN78" s="117"/>
      <c r="SMO78" s="117"/>
      <c r="SMP78" s="117"/>
      <c r="SMQ78" s="117"/>
      <c r="SMR78" s="117"/>
      <c r="SMS78" s="117"/>
      <c r="SMT78" s="117"/>
      <c r="SMU78" s="117"/>
      <c r="SMV78" s="117"/>
      <c r="SMW78" s="117"/>
      <c r="SMX78" s="117"/>
      <c r="SMY78" s="117"/>
      <c r="SMZ78" s="117"/>
      <c r="SNA78" s="117"/>
      <c r="SNB78" s="117"/>
      <c r="SNC78" s="117"/>
      <c r="SND78" s="117"/>
      <c r="SNE78" s="117"/>
      <c r="SNF78" s="117"/>
      <c r="SNG78" s="117"/>
      <c r="SNH78" s="117"/>
      <c r="SNI78" s="117"/>
      <c r="SNJ78" s="117"/>
      <c r="SNK78" s="117"/>
      <c r="SNL78" s="117"/>
      <c r="SNM78" s="117"/>
      <c r="SNN78" s="117"/>
      <c r="SNO78" s="117"/>
      <c r="SNP78" s="117"/>
      <c r="SNQ78" s="117"/>
      <c r="SNR78" s="117"/>
      <c r="SNS78" s="117"/>
      <c r="SNT78" s="117"/>
      <c r="SNU78" s="117"/>
      <c r="SNV78" s="117"/>
      <c r="SNW78" s="117"/>
      <c r="SNX78" s="117"/>
      <c r="SNY78" s="117"/>
      <c r="SNZ78" s="117"/>
      <c r="SOA78" s="117"/>
      <c r="SOB78" s="117"/>
      <c r="SOC78" s="117"/>
      <c r="SOD78" s="117"/>
      <c r="SOE78" s="117"/>
      <c r="SOF78" s="117"/>
      <c r="SOG78" s="117"/>
      <c r="SOH78" s="117"/>
      <c r="SOI78" s="117"/>
      <c r="SOJ78" s="117"/>
      <c r="SOK78" s="117"/>
      <c r="SOL78" s="117"/>
      <c r="SOM78" s="117"/>
      <c r="SON78" s="117"/>
      <c r="SOO78" s="117"/>
      <c r="SOP78" s="117"/>
      <c r="SOQ78" s="117"/>
      <c r="SOR78" s="117"/>
      <c r="SOS78" s="117"/>
      <c r="SOT78" s="117"/>
      <c r="SOU78" s="117"/>
      <c r="SOV78" s="117"/>
      <c r="SOW78" s="117"/>
      <c r="SOX78" s="117"/>
      <c r="SOY78" s="117"/>
      <c r="SOZ78" s="117"/>
      <c r="SPA78" s="117"/>
      <c r="SPB78" s="117"/>
      <c r="SPC78" s="117"/>
      <c r="SPD78" s="117"/>
      <c r="SPE78" s="117"/>
      <c r="SPF78" s="117"/>
      <c r="SPG78" s="117"/>
      <c r="SPH78" s="117"/>
      <c r="SPI78" s="117"/>
      <c r="SPJ78" s="117"/>
      <c r="SPK78" s="117"/>
      <c r="SPL78" s="117"/>
      <c r="SPM78" s="117"/>
      <c r="SPN78" s="117"/>
      <c r="SPO78" s="117"/>
      <c r="SPP78" s="117"/>
      <c r="SPQ78" s="117"/>
      <c r="SPR78" s="117"/>
      <c r="SPS78" s="117"/>
      <c r="SPT78" s="117"/>
      <c r="SPU78" s="117"/>
      <c r="SPV78" s="117"/>
      <c r="SPW78" s="117"/>
      <c r="SPX78" s="117"/>
      <c r="SPY78" s="117"/>
      <c r="SPZ78" s="117"/>
      <c r="SQA78" s="117"/>
      <c r="SQB78" s="117"/>
      <c r="SQC78" s="117"/>
      <c r="SQD78" s="117"/>
      <c r="SQE78" s="117"/>
      <c r="SQF78" s="117"/>
      <c r="SQG78" s="117"/>
      <c r="SQH78" s="117"/>
      <c r="SQI78" s="117"/>
      <c r="SQJ78" s="117"/>
      <c r="SQK78" s="117"/>
      <c r="SQL78" s="117"/>
      <c r="SQM78" s="117"/>
      <c r="SQN78" s="117"/>
      <c r="SQO78" s="117"/>
      <c r="SQP78" s="117"/>
      <c r="SQQ78" s="117"/>
      <c r="SQR78" s="117"/>
      <c r="SQS78" s="117"/>
      <c r="SQT78" s="117"/>
      <c r="SQU78" s="117"/>
      <c r="SQV78" s="117"/>
      <c r="SQW78" s="117"/>
      <c r="SQX78" s="117"/>
      <c r="SQY78" s="117"/>
      <c r="SQZ78" s="117"/>
      <c r="SRA78" s="117"/>
      <c r="SRB78" s="117"/>
      <c r="SRC78" s="117"/>
      <c r="SRD78" s="117"/>
      <c r="SRE78" s="117"/>
      <c r="SRF78" s="117"/>
      <c r="SRG78" s="117"/>
      <c r="SRH78" s="117"/>
      <c r="SRI78" s="117"/>
      <c r="SRJ78" s="117"/>
      <c r="SRK78" s="117"/>
      <c r="SRL78" s="117"/>
      <c r="SRM78" s="117"/>
      <c r="SRN78" s="117"/>
      <c r="SRO78" s="117"/>
      <c r="SRP78" s="117"/>
      <c r="SRQ78" s="117"/>
      <c r="SRR78" s="117"/>
      <c r="SRS78" s="117"/>
      <c r="SRT78" s="117"/>
      <c r="SRU78" s="117"/>
      <c r="SRV78" s="117"/>
      <c r="SRW78" s="117"/>
      <c r="SRX78" s="117"/>
      <c r="SRY78" s="117"/>
      <c r="SRZ78" s="117"/>
      <c r="SSA78" s="117"/>
      <c r="SSB78" s="117"/>
      <c r="SSC78" s="117"/>
      <c r="SSD78" s="117"/>
      <c r="SSE78" s="117"/>
      <c r="SSF78" s="117"/>
      <c r="SSG78" s="117"/>
      <c r="SSH78" s="117"/>
      <c r="SSI78" s="117"/>
      <c r="SSJ78" s="117"/>
      <c r="SSK78" s="117"/>
      <c r="SSL78" s="117"/>
      <c r="SSM78" s="117"/>
      <c r="SSN78" s="117"/>
      <c r="SSO78" s="117"/>
      <c r="SSP78" s="117"/>
      <c r="SSQ78" s="117"/>
      <c r="SSR78" s="117"/>
      <c r="SSS78" s="117"/>
      <c r="SST78" s="117"/>
      <c r="SSU78" s="117"/>
      <c r="SSV78" s="117"/>
      <c r="SSW78" s="117"/>
      <c r="SSX78" s="117"/>
      <c r="SSY78" s="117"/>
      <c r="SSZ78" s="117"/>
      <c r="STA78" s="117"/>
      <c r="STB78" s="117"/>
      <c r="STC78" s="117"/>
      <c r="STD78" s="117"/>
      <c r="STE78" s="117"/>
      <c r="STF78" s="117"/>
      <c r="STG78" s="117"/>
      <c r="STH78" s="117"/>
      <c r="STI78" s="117"/>
      <c r="STJ78" s="117"/>
      <c r="STK78" s="117"/>
      <c r="STL78" s="117"/>
      <c r="STM78" s="117"/>
      <c r="STN78" s="117"/>
      <c r="STO78" s="117"/>
      <c r="STP78" s="117"/>
      <c r="STQ78" s="117"/>
      <c r="STR78" s="117"/>
      <c r="STS78" s="117"/>
      <c r="STT78" s="117"/>
      <c r="STU78" s="117"/>
      <c r="STV78" s="117"/>
      <c r="STW78" s="117"/>
      <c r="STX78" s="117"/>
      <c r="STY78" s="117"/>
      <c r="STZ78" s="117"/>
      <c r="SUA78" s="117"/>
      <c r="SUB78" s="117"/>
      <c r="SUC78" s="117"/>
      <c r="SUD78" s="117"/>
      <c r="SUE78" s="117"/>
      <c r="SUF78" s="117"/>
      <c r="SUG78" s="117"/>
      <c r="SUH78" s="117"/>
      <c r="SUI78" s="117"/>
      <c r="SUJ78" s="117"/>
      <c r="SUK78" s="117"/>
      <c r="SUL78" s="117"/>
      <c r="SUM78" s="117"/>
      <c r="SUN78" s="117"/>
      <c r="SUO78" s="117"/>
      <c r="SUP78" s="117"/>
      <c r="SUQ78" s="117"/>
      <c r="SUR78" s="117"/>
      <c r="SUS78" s="117"/>
      <c r="SUT78" s="117"/>
      <c r="SUU78" s="117"/>
      <c r="SUV78" s="117"/>
      <c r="SUW78" s="117"/>
      <c r="SUX78" s="117"/>
      <c r="SUY78" s="117"/>
      <c r="SUZ78" s="117"/>
      <c r="SVA78" s="117"/>
      <c r="SVB78" s="117"/>
      <c r="SVC78" s="117"/>
      <c r="SVD78" s="117"/>
      <c r="SVE78" s="117"/>
      <c r="SVF78" s="117"/>
      <c r="SVG78" s="117"/>
      <c r="SVH78" s="117"/>
      <c r="SVI78" s="117"/>
      <c r="SVJ78" s="117"/>
      <c r="SVK78" s="117"/>
      <c r="SVL78" s="117"/>
      <c r="SVM78" s="117"/>
      <c r="SVN78" s="117"/>
      <c r="SVO78" s="117"/>
      <c r="SVP78" s="117"/>
      <c r="SVQ78" s="117"/>
      <c r="SVR78" s="117"/>
      <c r="SVS78" s="117"/>
      <c r="SVT78" s="117"/>
      <c r="SVU78" s="117"/>
      <c r="SVV78" s="117"/>
      <c r="SVW78" s="117"/>
      <c r="SVX78" s="117"/>
      <c r="SVY78" s="117"/>
      <c r="SVZ78" s="117"/>
      <c r="SWA78" s="117"/>
      <c r="SWB78" s="117"/>
      <c r="SWC78" s="117"/>
      <c r="SWD78" s="117"/>
      <c r="SWE78" s="117"/>
      <c r="SWF78" s="117"/>
      <c r="SWG78" s="117"/>
      <c r="SWH78" s="117"/>
      <c r="SWI78" s="117"/>
      <c r="SWJ78" s="117"/>
      <c r="SWK78" s="117"/>
      <c r="SWL78" s="117"/>
      <c r="SWM78" s="117"/>
      <c r="SWN78" s="117"/>
      <c r="SWO78" s="117"/>
      <c r="SWP78" s="117"/>
      <c r="SWQ78" s="117"/>
      <c r="SWR78" s="117"/>
      <c r="SWS78" s="117"/>
      <c r="SWT78" s="117"/>
      <c r="SWU78" s="117"/>
      <c r="SWV78" s="117"/>
      <c r="SWW78" s="117"/>
      <c r="SWX78" s="117"/>
      <c r="SWY78" s="117"/>
      <c r="SWZ78" s="117"/>
      <c r="SXA78" s="117"/>
      <c r="SXB78" s="117"/>
      <c r="SXC78" s="117"/>
      <c r="SXD78" s="117"/>
      <c r="SXE78" s="117"/>
      <c r="SXF78" s="117"/>
      <c r="SXG78" s="117"/>
      <c r="SXH78" s="117"/>
      <c r="SXI78" s="117"/>
      <c r="SXJ78" s="117"/>
      <c r="SXK78" s="117"/>
      <c r="SXL78" s="117"/>
      <c r="SXM78" s="117"/>
      <c r="SXN78" s="117"/>
      <c r="SXO78" s="117"/>
      <c r="SXP78" s="117"/>
      <c r="SXQ78" s="117"/>
      <c r="SXR78" s="117"/>
      <c r="SXS78" s="117"/>
      <c r="SXT78" s="117"/>
      <c r="SXU78" s="117"/>
      <c r="SXV78" s="117"/>
      <c r="SXW78" s="117"/>
      <c r="SXX78" s="117"/>
      <c r="SXY78" s="117"/>
      <c r="SXZ78" s="117"/>
      <c r="SYA78" s="117"/>
      <c r="SYB78" s="117"/>
      <c r="SYC78" s="117"/>
      <c r="SYD78" s="117"/>
      <c r="SYE78" s="117"/>
      <c r="SYF78" s="117"/>
      <c r="SYG78" s="117"/>
      <c r="SYH78" s="117"/>
      <c r="SYI78" s="117"/>
      <c r="SYJ78" s="117"/>
      <c r="SYK78" s="117"/>
      <c r="SYL78" s="117"/>
      <c r="SYM78" s="117"/>
      <c r="SYN78" s="117"/>
      <c r="SYO78" s="117"/>
      <c r="SYP78" s="117"/>
      <c r="SYQ78" s="117"/>
      <c r="SYR78" s="117"/>
      <c r="SYS78" s="117"/>
      <c r="SYT78" s="117"/>
      <c r="SYU78" s="117"/>
      <c r="SYV78" s="117"/>
      <c r="SYW78" s="117"/>
      <c r="SYX78" s="117"/>
      <c r="SYY78" s="117"/>
      <c r="SYZ78" s="117"/>
      <c r="SZA78" s="117"/>
      <c r="SZB78" s="117"/>
      <c r="SZC78" s="117"/>
      <c r="SZD78" s="117"/>
      <c r="SZE78" s="117"/>
      <c r="SZF78" s="117"/>
      <c r="SZG78" s="117"/>
      <c r="SZH78" s="117"/>
      <c r="SZI78" s="117"/>
      <c r="SZJ78" s="117"/>
      <c r="SZK78" s="117"/>
      <c r="SZL78" s="117"/>
      <c r="SZM78" s="117"/>
      <c r="SZN78" s="117"/>
      <c r="SZO78" s="117"/>
      <c r="SZP78" s="117"/>
      <c r="SZQ78" s="117"/>
      <c r="SZR78" s="117"/>
      <c r="SZS78" s="117"/>
      <c r="SZT78" s="117"/>
      <c r="SZU78" s="117"/>
      <c r="SZV78" s="117"/>
      <c r="SZW78" s="117"/>
      <c r="SZX78" s="117"/>
      <c r="SZY78" s="117"/>
      <c r="SZZ78" s="117"/>
      <c r="TAA78" s="117"/>
      <c r="TAB78" s="117"/>
      <c r="TAC78" s="117"/>
      <c r="TAD78" s="117"/>
      <c r="TAE78" s="117"/>
      <c r="TAF78" s="117"/>
      <c r="TAG78" s="117"/>
      <c r="TAH78" s="117"/>
      <c r="TAI78" s="117"/>
      <c r="TAJ78" s="117"/>
      <c r="TAK78" s="117"/>
      <c r="TAL78" s="117"/>
      <c r="TAM78" s="117"/>
      <c r="TAN78" s="117"/>
      <c r="TAO78" s="117"/>
      <c r="TAP78" s="117"/>
      <c r="TAQ78" s="117"/>
      <c r="TAR78" s="117"/>
      <c r="TAS78" s="117"/>
      <c r="TAT78" s="117"/>
      <c r="TAU78" s="117"/>
      <c r="TAV78" s="117"/>
      <c r="TAW78" s="117"/>
      <c r="TAX78" s="117"/>
      <c r="TAY78" s="117"/>
      <c r="TAZ78" s="117"/>
      <c r="TBA78" s="117"/>
      <c r="TBB78" s="117"/>
      <c r="TBC78" s="117"/>
      <c r="TBD78" s="117"/>
      <c r="TBE78" s="117"/>
      <c r="TBF78" s="117"/>
      <c r="TBG78" s="117"/>
      <c r="TBH78" s="117"/>
      <c r="TBI78" s="117"/>
      <c r="TBJ78" s="117"/>
      <c r="TBK78" s="117"/>
      <c r="TBL78" s="117"/>
      <c r="TBM78" s="117"/>
      <c r="TBN78" s="117"/>
      <c r="TBO78" s="117"/>
      <c r="TBP78" s="117"/>
      <c r="TBQ78" s="117"/>
      <c r="TBR78" s="117"/>
      <c r="TBS78" s="117"/>
      <c r="TBT78" s="117"/>
      <c r="TBU78" s="117"/>
      <c r="TBV78" s="117"/>
      <c r="TBW78" s="117"/>
      <c r="TBX78" s="117"/>
      <c r="TBY78" s="117"/>
      <c r="TBZ78" s="117"/>
      <c r="TCA78" s="117"/>
      <c r="TCB78" s="117"/>
      <c r="TCC78" s="117"/>
      <c r="TCD78" s="117"/>
      <c r="TCE78" s="117"/>
      <c r="TCF78" s="117"/>
      <c r="TCG78" s="117"/>
      <c r="TCH78" s="117"/>
      <c r="TCI78" s="117"/>
      <c r="TCJ78" s="117"/>
      <c r="TCK78" s="117"/>
      <c r="TCL78" s="117"/>
      <c r="TCM78" s="117"/>
      <c r="TCN78" s="117"/>
      <c r="TCO78" s="117"/>
      <c r="TCP78" s="117"/>
      <c r="TCQ78" s="117"/>
      <c r="TCR78" s="117"/>
      <c r="TCS78" s="117"/>
      <c r="TCT78" s="117"/>
      <c r="TCU78" s="117"/>
      <c r="TCV78" s="117"/>
      <c r="TCW78" s="117"/>
      <c r="TCX78" s="117"/>
      <c r="TCY78" s="117"/>
      <c r="TCZ78" s="117"/>
      <c r="TDA78" s="117"/>
      <c r="TDB78" s="117"/>
      <c r="TDC78" s="117"/>
      <c r="TDD78" s="117"/>
      <c r="TDE78" s="117"/>
      <c r="TDF78" s="117"/>
      <c r="TDG78" s="117"/>
      <c r="TDH78" s="117"/>
      <c r="TDI78" s="117"/>
      <c r="TDJ78" s="117"/>
      <c r="TDK78" s="117"/>
      <c r="TDL78" s="117"/>
      <c r="TDM78" s="117"/>
      <c r="TDN78" s="117"/>
      <c r="TDO78" s="117"/>
      <c r="TDP78" s="117"/>
      <c r="TDQ78" s="117"/>
      <c r="TDR78" s="117"/>
      <c r="TDS78" s="117"/>
      <c r="TDT78" s="117"/>
      <c r="TDU78" s="117"/>
      <c r="TDV78" s="117"/>
      <c r="TDW78" s="117"/>
      <c r="TDX78" s="117"/>
      <c r="TDY78" s="117"/>
      <c r="TDZ78" s="117"/>
      <c r="TEA78" s="117"/>
      <c r="TEB78" s="117"/>
      <c r="TEC78" s="117"/>
      <c r="TED78" s="117"/>
      <c r="TEE78" s="117"/>
      <c r="TEF78" s="117"/>
      <c r="TEG78" s="117"/>
      <c r="TEH78" s="117"/>
      <c r="TEI78" s="117"/>
      <c r="TEJ78" s="117"/>
      <c r="TEK78" s="117"/>
      <c r="TEL78" s="117"/>
      <c r="TEM78" s="117"/>
      <c r="TEN78" s="117"/>
      <c r="TEO78" s="117"/>
      <c r="TEP78" s="117"/>
      <c r="TEQ78" s="117"/>
      <c r="TER78" s="117"/>
      <c r="TES78" s="117"/>
      <c r="TET78" s="117"/>
      <c r="TEU78" s="117"/>
      <c r="TEV78" s="117"/>
      <c r="TEW78" s="117"/>
      <c r="TEX78" s="117"/>
      <c r="TEY78" s="117"/>
      <c r="TEZ78" s="117"/>
      <c r="TFA78" s="117"/>
      <c r="TFB78" s="117"/>
      <c r="TFC78" s="117"/>
      <c r="TFD78" s="117"/>
      <c r="TFE78" s="117"/>
      <c r="TFF78" s="117"/>
      <c r="TFG78" s="117"/>
      <c r="TFH78" s="117"/>
      <c r="TFI78" s="117"/>
      <c r="TFJ78" s="117"/>
      <c r="TFK78" s="117"/>
      <c r="TFL78" s="117"/>
      <c r="TFM78" s="117"/>
      <c r="TFN78" s="117"/>
      <c r="TFO78" s="117"/>
      <c r="TFP78" s="117"/>
      <c r="TFQ78" s="117"/>
      <c r="TFR78" s="117"/>
      <c r="TFS78" s="117"/>
      <c r="TFT78" s="117"/>
      <c r="TFU78" s="117"/>
      <c r="TFV78" s="117"/>
      <c r="TFW78" s="117"/>
      <c r="TFX78" s="117"/>
      <c r="TFY78" s="117"/>
      <c r="TFZ78" s="117"/>
      <c r="TGA78" s="117"/>
      <c r="TGB78" s="117"/>
      <c r="TGC78" s="117"/>
      <c r="TGD78" s="117"/>
      <c r="TGE78" s="117"/>
      <c r="TGF78" s="117"/>
      <c r="TGG78" s="117"/>
      <c r="TGH78" s="117"/>
      <c r="TGI78" s="117"/>
      <c r="TGJ78" s="117"/>
      <c r="TGK78" s="117"/>
      <c r="TGL78" s="117"/>
      <c r="TGM78" s="117"/>
      <c r="TGN78" s="117"/>
      <c r="TGO78" s="117"/>
      <c r="TGP78" s="117"/>
      <c r="TGQ78" s="117"/>
      <c r="TGR78" s="117"/>
      <c r="TGS78" s="117"/>
      <c r="TGT78" s="117"/>
      <c r="TGU78" s="117"/>
      <c r="TGV78" s="117"/>
      <c r="TGW78" s="117"/>
      <c r="TGX78" s="117"/>
      <c r="TGY78" s="117"/>
      <c r="TGZ78" s="117"/>
      <c r="THA78" s="117"/>
      <c r="THB78" s="117"/>
      <c r="THC78" s="117"/>
      <c r="THD78" s="117"/>
      <c r="THE78" s="117"/>
      <c r="THF78" s="117"/>
      <c r="THG78" s="117"/>
      <c r="THH78" s="117"/>
      <c r="THI78" s="117"/>
      <c r="THJ78" s="117"/>
      <c r="THK78" s="117"/>
      <c r="THL78" s="117"/>
      <c r="THM78" s="117"/>
      <c r="THN78" s="117"/>
      <c r="THO78" s="117"/>
      <c r="THP78" s="117"/>
      <c r="THQ78" s="117"/>
      <c r="THR78" s="117"/>
      <c r="THS78" s="117"/>
      <c r="THT78" s="117"/>
      <c r="THU78" s="117"/>
      <c r="THV78" s="117"/>
      <c r="THW78" s="117"/>
      <c r="THX78" s="117"/>
      <c r="THY78" s="117"/>
      <c r="THZ78" s="117"/>
      <c r="TIA78" s="117"/>
      <c r="TIB78" s="117"/>
      <c r="TIC78" s="117"/>
      <c r="TID78" s="117"/>
      <c r="TIE78" s="117"/>
      <c r="TIF78" s="117"/>
      <c r="TIG78" s="117"/>
      <c r="TIH78" s="117"/>
      <c r="TII78" s="117"/>
      <c r="TIJ78" s="117"/>
      <c r="TIK78" s="117"/>
      <c r="TIL78" s="117"/>
      <c r="TIM78" s="117"/>
      <c r="TIN78" s="117"/>
      <c r="TIO78" s="117"/>
      <c r="TIP78" s="117"/>
      <c r="TIQ78" s="117"/>
      <c r="TIR78" s="117"/>
      <c r="TIS78" s="117"/>
      <c r="TIT78" s="117"/>
      <c r="TIU78" s="117"/>
      <c r="TIV78" s="117"/>
      <c r="TIW78" s="117"/>
      <c r="TIX78" s="117"/>
      <c r="TIY78" s="117"/>
      <c r="TIZ78" s="117"/>
      <c r="TJA78" s="117"/>
      <c r="TJB78" s="117"/>
      <c r="TJC78" s="117"/>
      <c r="TJD78" s="117"/>
      <c r="TJE78" s="117"/>
      <c r="TJF78" s="117"/>
      <c r="TJG78" s="117"/>
      <c r="TJH78" s="117"/>
      <c r="TJI78" s="117"/>
      <c r="TJJ78" s="117"/>
      <c r="TJK78" s="117"/>
      <c r="TJL78" s="117"/>
      <c r="TJM78" s="117"/>
      <c r="TJN78" s="117"/>
      <c r="TJO78" s="117"/>
      <c r="TJP78" s="117"/>
      <c r="TJQ78" s="117"/>
      <c r="TJR78" s="117"/>
      <c r="TJS78" s="117"/>
      <c r="TJT78" s="117"/>
      <c r="TJU78" s="117"/>
      <c r="TJV78" s="117"/>
      <c r="TJW78" s="117"/>
      <c r="TJX78" s="117"/>
      <c r="TJY78" s="117"/>
      <c r="TJZ78" s="117"/>
      <c r="TKA78" s="117"/>
      <c r="TKB78" s="117"/>
      <c r="TKC78" s="117"/>
      <c r="TKD78" s="117"/>
      <c r="TKE78" s="117"/>
      <c r="TKF78" s="117"/>
      <c r="TKG78" s="117"/>
      <c r="TKH78" s="117"/>
      <c r="TKI78" s="117"/>
      <c r="TKJ78" s="117"/>
      <c r="TKK78" s="117"/>
      <c r="TKL78" s="117"/>
      <c r="TKM78" s="117"/>
      <c r="TKN78" s="117"/>
      <c r="TKO78" s="117"/>
      <c r="TKP78" s="117"/>
      <c r="TKQ78" s="117"/>
      <c r="TKR78" s="117"/>
      <c r="TKS78" s="117"/>
      <c r="TKT78" s="117"/>
      <c r="TKU78" s="117"/>
      <c r="TKV78" s="117"/>
      <c r="TKW78" s="117"/>
      <c r="TKX78" s="117"/>
      <c r="TKY78" s="117"/>
      <c r="TKZ78" s="117"/>
      <c r="TLA78" s="117"/>
      <c r="TLB78" s="117"/>
      <c r="TLC78" s="117"/>
      <c r="TLD78" s="117"/>
      <c r="TLE78" s="117"/>
      <c r="TLF78" s="117"/>
      <c r="TLG78" s="117"/>
      <c r="TLH78" s="117"/>
      <c r="TLI78" s="117"/>
      <c r="TLJ78" s="117"/>
      <c r="TLK78" s="117"/>
      <c r="TLL78" s="117"/>
      <c r="TLM78" s="117"/>
      <c r="TLN78" s="117"/>
      <c r="TLO78" s="117"/>
      <c r="TLP78" s="117"/>
      <c r="TLQ78" s="117"/>
      <c r="TLR78" s="117"/>
      <c r="TLS78" s="117"/>
      <c r="TLT78" s="117"/>
      <c r="TLU78" s="117"/>
      <c r="TLV78" s="117"/>
      <c r="TLW78" s="117"/>
      <c r="TLX78" s="117"/>
      <c r="TLY78" s="117"/>
      <c r="TLZ78" s="117"/>
      <c r="TMA78" s="117"/>
      <c r="TMB78" s="117"/>
      <c r="TMC78" s="117"/>
      <c r="TMD78" s="117"/>
      <c r="TME78" s="117"/>
      <c r="TMF78" s="117"/>
      <c r="TMG78" s="117"/>
      <c r="TMH78" s="117"/>
      <c r="TMI78" s="117"/>
      <c r="TMJ78" s="117"/>
      <c r="TMK78" s="117"/>
      <c r="TML78" s="117"/>
      <c r="TMM78" s="117"/>
      <c r="TMN78" s="117"/>
      <c r="TMO78" s="117"/>
      <c r="TMP78" s="117"/>
      <c r="TMQ78" s="117"/>
      <c r="TMR78" s="117"/>
      <c r="TMS78" s="117"/>
      <c r="TMT78" s="117"/>
      <c r="TMU78" s="117"/>
      <c r="TMV78" s="117"/>
      <c r="TMW78" s="117"/>
      <c r="TMX78" s="117"/>
      <c r="TMY78" s="117"/>
      <c r="TMZ78" s="117"/>
      <c r="TNA78" s="117"/>
      <c r="TNB78" s="117"/>
      <c r="TNC78" s="117"/>
      <c r="TND78" s="117"/>
      <c r="TNE78" s="117"/>
      <c r="TNF78" s="117"/>
      <c r="TNG78" s="117"/>
      <c r="TNH78" s="117"/>
      <c r="TNI78" s="117"/>
      <c r="TNJ78" s="117"/>
      <c r="TNK78" s="117"/>
      <c r="TNL78" s="117"/>
      <c r="TNM78" s="117"/>
      <c r="TNN78" s="117"/>
      <c r="TNO78" s="117"/>
      <c r="TNP78" s="117"/>
      <c r="TNQ78" s="117"/>
      <c r="TNR78" s="117"/>
      <c r="TNS78" s="117"/>
      <c r="TNT78" s="117"/>
      <c r="TNU78" s="117"/>
      <c r="TNV78" s="117"/>
      <c r="TNW78" s="117"/>
      <c r="TNX78" s="117"/>
      <c r="TNY78" s="117"/>
      <c r="TNZ78" s="117"/>
      <c r="TOA78" s="117"/>
      <c r="TOB78" s="117"/>
      <c r="TOC78" s="117"/>
      <c r="TOD78" s="117"/>
      <c r="TOE78" s="117"/>
      <c r="TOF78" s="117"/>
      <c r="TOG78" s="117"/>
      <c r="TOH78" s="117"/>
      <c r="TOI78" s="117"/>
      <c r="TOJ78" s="117"/>
      <c r="TOK78" s="117"/>
      <c r="TOL78" s="117"/>
      <c r="TOM78" s="117"/>
      <c r="TON78" s="117"/>
      <c r="TOO78" s="117"/>
      <c r="TOP78" s="117"/>
      <c r="TOQ78" s="117"/>
      <c r="TOR78" s="117"/>
      <c r="TOS78" s="117"/>
      <c r="TOT78" s="117"/>
      <c r="TOU78" s="117"/>
      <c r="TOV78" s="117"/>
      <c r="TOW78" s="117"/>
      <c r="TOX78" s="117"/>
      <c r="TOY78" s="117"/>
      <c r="TOZ78" s="117"/>
      <c r="TPA78" s="117"/>
      <c r="TPB78" s="117"/>
      <c r="TPC78" s="117"/>
      <c r="TPD78" s="117"/>
      <c r="TPE78" s="117"/>
      <c r="TPF78" s="117"/>
      <c r="TPG78" s="117"/>
      <c r="TPH78" s="117"/>
      <c r="TPI78" s="117"/>
      <c r="TPJ78" s="117"/>
      <c r="TPK78" s="117"/>
      <c r="TPL78" s="117"/>
      <c r="TPM78" s="117"/>
      <c r="TPN78" s="117"/>
      <c r="TPO78" s="117"/>
      <c r="TPP78" s="117"/>
      <c r="TPQ78" s="117"/>
      <c r="TPR78" s="117"/>
      <c r="TPS78" s="117"/>
      <c r="TPT78" s="117"/>
      <c r="TPU78" s="117"/>
      <c r="TPV78" s="117"/>
      <c r="TPW78" s="117"/>
      <c r="TPX78" s="117"/>
      <c r="TPY78" s="117"/>
      <c r="TPZ78" s="117"/>
      <c r="TQA78" s="117"/>
      <c r="TQB78" s="117"/>
      <c r="TQC78" s="117"/>
      <c r="TQD78" s="117"/>
      <c r="TQE78" s="117"/>
      <c r="TQF78" s="117"/>
      <c r="TQG78" s="117"/>
      <c r="TQH78" s="117"/>
      <c r="TQI78" s="117"/>
      <c r="TQJ78" s="117"/>
      <c r="TQK78" s="117"/>
      <c r="TQL78" s="117"/>
      <c r="TQM78" s="117"/>
      <c r="TQN78" s="117"/>
      <c r="TQO78" s="117"/>
      <c r="TQP78" s="117"/>
      <c r="TQQ78" s="117"/>
      <c r="TQR78" s="117"/>
      <c r="TQS78" s="117"/>
      <c r="TQT78" s="117"/>
      <c r="TQU78" s="117"/>
      <c r="TQV78" s="117"/>
      <c r="TQW78" s="117"/>
      <c r="TQX78" s="117"/>
      <c r="TQY78" s="117"/>
      <c r="TQZ78" s="117"/>
      <c r="TRA78" s="117"/>
      <c r="TRB78" s="117"/>
      <c r="TRC78" s="117"/>
      <c r="TRD78" s="117"/>
      <c r="TRE78" s="117"/>
      <c r="TRF78" s="117"/>
      <c r="TRG78" s="117"/>
      <c r="TRH78" s="117"/>
      <c r="TRI78" s="117"/>
      <c r="TRJ78" s="117"/>
      <c r="TRK78" s="117"/>
      <c r="TRL78" s="117"/>
      <c r="TRM78" s="117"/>
      <c r="TRN78" s="117"/>
      <c r="TRO78" s="117"/>
      <c r="TRP78" s="117"/>
      <c r="TRQ78" s="117"/>
      <c r="TRR78" s="117"/>
      <c r="TRS78" s="117"/>
      <c r="TRT78" s="117"/>
      <c r="TRU78" s="117"/>
      <c r="TRV78" s="117"/>
      <c r="TRW78" s="117"/>
      <c r="TRX78" s="117"/>
      <c r="TRY78" s="117"/>
      <c r="TRZ78" s="117"/>
      <c r="TSA78" s="117"/>
      <c r="TSB78" s="117"/>
      <c r="TSC78" s="117"/>
      <c r="TSD78" s="117"/>
      <c r="TSE78" s="117"/>
      <c r="TSF78" s="117"/>
      <c r="TSG78" s="117"/>
      <c r="TSH78" s="117"/>
      <c r="TSI78" s="117"/>
      <c r="TSJ78" s="117"/>
      <c r="TSK78" s="117"/>
      <c r="TSL78" s="117"/>
      <c r="TSM78" s="117"/>
      <c r="TSN78" s="117"/>
      <c r="TSO78" s="117"/>
      <c r="TSP78" s="117"/>
      <c r="TSQ78" s="117"/>
      <c r="TSR78" s="117"/>
      <c r="TSS78" s="117"/>
      <c r="TST78" s="117"/>
      <c r="TSU78" s="117"/>
      <c r="TSV78" s="117"/>
      <c r="TSW78" s="117"/>
      <c r="TSX78" s="117"/>
      <c r="TSY78" s="117"/>
      <c r="TSZ78" s="117"/>
      <c r="TTA78" s="117"/>
      <c r="TTB78" s="117"/>
      <c r="TTC78" s="117"/>
      <c r="TTD78" s="117"/>
      <c r="TTE78" s="117"/>
      <c r="TTF78" s="117"/>
      <c r="TTG78" s="117"/>
      <c r="TTH78" s="117"/>
      <c r="TTI78" s="117"/>
      <c r="TTJ78" s="117"/>
      <c r="TTK78" s="117"/>
      <c r="TTL78" s="117"/>
      <c r="TTM78" s="117"/>
      <c r="TTN78" s="117"/>
      <c r="TTO78" s="117"/>
      <c r="TTP78" s="117"/>
      <c r="TTQ78" s="117"/>
      <c r="TTR78" s="117"/>
      <c r="TTS78" s="117"/>
      <c r="TTT78" s="117"/>
      <c r="TTU78" s="117"/>
      <c r="TTV78" s="117"/>
      <c r="TTW78" s="117"/>
      <c r="TTX78" s="117"/>
      <c r="TTY78" s="117"/>
      <c r="TTZ78" s="117"/>
      <c r="TUA78" s="117"/>
      <c r="TUB78" s="117"/>
      <c r="TUC78" s="117"/>
      <c r="TUD78" s="117"/>
      <c r="TUE78" s="117"/>
      <c r="TUF78" s="117"/>
      <c r="TUG78" s="117"/>
      <c r="TUH78" s="117"/>
      <c r="TUI78" s="117"/>
      <c r="TUJ78" s="117"/>
      <c r="TUK78" s="117"/>
      <c r="TUL78" s="117"/>
      <c r="TUM78" s="117"/>
      <c r="TUN78" s="117"/>
      <c r="TUO78" s="117"/>
      <c r="TUP78" s="117"/>
      <c r="TUQ78" s="117"/>
      <c r="TUR78" s="117"/>
      <c r="TUS78" s="117"/>
      <c r="TUT78" s="117"/>
      <c r="TUU78" s="117"/>
      <c r="TUV78" s="117"/>
      <c r="TUW78" s="117"/>
      <c r="TUX78" s="117"/>
      <c r="TUY78" s="117"/>
      <c r="TUZ78" s="117"/>
      <c r="TVA78" s="117"/>
      <c r="TVB78" s="117"/>
      <c r="TVC78" s="117"/>
      <c r="TVD78" s="117"/>
      <c r="TVE78" s="117"/>
      <c r="TVF78" s="117"/>
      <c r="TVG78" s="117"/>
      <c r="TVH78" s="117"/>
      <c r="TVI78" s="117"/>
      <c r="TVJ78" s="117"/>
      <c r="TVK78" s="117"/>
      <c r="TVL78" s="117"/>
      <c r="TVM78" s="117"/>
      <c r="TVN78" s="117"/>
      <c r="TVO78" s="117"/>
      <c r="TVP78" s="117"/>
      <c r="TVQ78" s="117"/>
      <c r="TVR78" s="117"/>
      <c r="TVS78" s="117"/>
      <c r="TVT78" s="117"/>
      <c r="TVU78" s="117"/>
      <c r="TVV78" s="117"/>
      <c r="TVW78" s="117"/>
      <c r="TVX78" s="117"/>
      <c r="TVY78" s="117"/>
      <c r="TVZ78" s="117"/>
      <c r="TWA78" s="117"/>
      <c r="TWB78" s="117"/>
      <c r="TWC78" s="117"/>
      <c r="TWD78" s="117"/>
      <c r="TWE78" s="117"/>
      <c r="TWF78" s="117"/>
      <c r="TWG78" s="117"/>
      <c r="TWH78" s="117"/>
      <c r="TWI78" s="117"/>
      <c r="TWJ78" s="117"/>
      <c r="TWK78" s="117"/>
      <c r="TWL78" s="117"/>
      <c r="TWM78" s="117"/>
      <c r="TWN78" s="117"/>
      <c r="TWO78" s="117"/>
      <c r="TWP78" s="117"/>
      <c r="TWQ78" s="117"/>
      <c r="TWR78" s="117"/>
      <c r="TWS78" s="117"/>
      <c r="TWT78" s="117"/>
      <c r="TWU78" s="117"/>
      <c r="TWV78" s="117"/>
      <c r="TWW78" s="117"/>
      <c r="TWX78" s="117"/>
      <c r="TWY78" s="117"/>
      <c r="TWZ78" s="117"/>
      <c r="TXA78" s="117"/>
      <c r="TXB78" s="117"/>
      <c r="TXC78" s="117"/>
      <c r="TXD78" s="117"/>
      <c r="TXE78" s="117"/>
      <c r="TXF78" s="117"/>
      <c r="TXG78" s="117"/>
      <c r="TXH78" s="117"/>
      <c r="TXI78" s="117"/>
      <c r="TXJ78" s="117"/>
      <c r="TXK78" s="117"/>
      <c r="TXL78" s="117"/>
      <c r="TXM78" s="117"/>
      <c r="TXN78" s="117"/>
      <c r="TXO78" s="117"/>
      <c r="TXP78" s="117"/>
      <c r="TXQ78" s="117"/>
      <c r="TXR78" s="117"/>
      <c r="TXS78" s="117"/>
      <c r="TXT78" s="117"/>
      <c r="TXU78" s="117"/>
      <c r="TXV78" s="117"/>
      <c r="TXW78" s="117"/>
      <c r="TXX78" s="117"/>
      <c r="TXY78" s="117"/>
      <c r="TXZ78" s="117"/>
      <c r="TYA78" s="117"/>
      <c r="TYB78" s="117"/>
      <c r="TYC78" s="117"/>
      <c r="TYD78" s="117"/>
      <c r="TYE78" s="117"/>
      <c r="TYF78" s="117"/>
      <c r="TYG78" s="117"/>
      <c r="TYH78" s="117"/>
      <c r="TYI78" s="117"/>
      <c r="TYJ78" s="117"/>
      <c r="TYK78" s="117"/>
      <c r="TYL78" s="117"/>
      <c r="TYM78" s="117"/>
      <c r="TYN78" s="117"/>
      <c r="TYO78" s="117"/>
      <c r="TYP78" s="117"/>
      <c r="TYQ78" s="117"/>
      <c r="TYR78" s="117"/>
      <c r="TYS78" s="117"/>
      <c r="TYT78" s="117"/>
      <c r="TYU78" s="117"/>
      <c r="TYV78" s="117"/>
      <c r="TYW78" s="117"/>
      <c r="TYX78" s="117"/>
      <c r="TYY78" s="117"/>
      <c r="TYZ78" s="117"/>
      <c r="TZA78" s="117"/>
      <c r="TZB78" s="117"/>
      <c r="TZC78" s="117"/>
      <c r="TZD78" s="117"/>
      <c r="TZE78" s="117"/>
      <c r="TZF78" s="117"/>
      <c r="TZG78" s="117"/>
      <c r="TZH78" s="117"/>
      <c r="TZI78" s="117"/>
      <c r="TZJ78" s="117"/>
      <c r="TZK78" s="117"/>
      <c r="TZL78" s="117"/>
      <c r="TZM78" s="117"/>
      <c r="TZN78" s="117"/>
      <c r="TZO78" s="117"/>
      <c r="TZP78" s="117"/>
      <c r="TZQ78" s="117"/>
      <c r="TZR78" s="117"/>
      <c r="TZS78" s="117"/>
      <c r="TZT78" s="117"/>
      <c r="TZU78" s="117"/>
      <c r="TZV78" s="117"/>
      <c r="TZW78" s="117"/>
      <c r="TZX78" s="117"/>
      <c r="TZY78" s="117"/>
      <c r="TZZ78" s="117"/>
      <c r="UAA78" s="117"/>
      <c r="UAB78" s="117"/>
      <c r="UAC78" s="117"/>
      <c r="UAD78" s="117"/>
      <c r="UAE78" s="117"/>
      <c r="UAF78" s="117"/>
      <c r="UAG78" s="117"/>
      <c r="UAH78" s="117"/>
      <c r="UAI78" s="117"/>
      <c r="UAJ78" s="117"/>
      <c r="UAK78" s="117"/>
      <c r="UAL78" s="117"/>
      <c r="UAM78" s="117"/>
      <c r="UAN78" s="117"/>
      <c r="UAO78" s="117"/>
      <c r="UAP78" s="117"/>
      <c r="UAQ78" s="117"/>
      <c r="UAR78" s="117"/>
      <c r="UAS78" s="117"/>
      <c r="UAT78" s="117"/>
      <c r="UAU78" s="117"/>
      <c r="UAV78" s="117"/>
      <c r="UAW78" s="117"/>
      <c r="UAX78" s="117"/>
      <c r="UAY78" s="117"/>
      <c r="UAZ78" s="117"/>
      <c r="UBA78" s="117"/>
      <c r="UBB78" s="117"/>
      <c r="UBC78" s="117"/>
      <c r="UBD78" s="117"/>
      <c r="UBE78" s="117"/>
      <c r="UBF78" s="117"/>
      <c r="UBG78" s="117"/>
      <c r="UBH78" s="117"/>
      <c r="UBI78" s="117"/>
      <c r="UBJ78" s="117"/>
      <c r="UBK78" s="117"/>
      <c r="UBL78" s="117"/>
      <c r="UBM78" s="117"/>
      <c r="UBN78" s="117"/>
      <c r="UBO78" s="117"/>
      <c r="UBP78" s="117"/>
      <c r="UBQ78" s="117"/>
      <c r="UBR78" s="117"/>
      <c r="UBS78" s="117"/>
      <c r="UBT78" s="117"/>
      <c r="UBU78" s="117"/>
      <c r="UBV78" s="117"/>
      <c r="UBW78" s="117"/>
      <c r="UBX78" s="117"/>
      <c r="UBY78" s="117"/>
      <c r="UBZ78" s="117"/>
      <c r="UCA78" s="117"/>
      <c r="UCB78" s="117"/>
      <c r="UCC78" s="117"/>
      <c r="UCD78" s="117"/>
      <c r="UCE78" s="117"/>
      <c r="UCF78" s="117"/>
      <c r="UCG78" s="117"/>
      <c r="UCH78" s="117"/>
      <c r="UCI78" s="117"/>
      <c r="UCJ78" s="117"/>
      <c r="UCK78" s="117"/>
      <c r="UCL78" s="117"/>
      <c r="UCM78" s="117"/>
      <c r="UCN78" s="117"/>
      <c r="UCO78" s="117"/>
      <c r="UCP78" s="117"/>
      <c r="UCQ78" s="117"/>
      <c r="UCR78" s="117"/>
      <c r="UCS78" s="117"/>
      <c r="UCT78" s="117"/>
      <c r="UCU78" s="117"/>
      <c r="UCV78" s="117"/>
      <c r="UCW78" s="117"/>
      <c r="UCX78" s="117"/>
      <c r="UCY78" s="117"/>
      <c r="UCZ78" s="117"/>
      <c r="UDA78" s="117"/>
      <c r="UDB78" s="117"/>
      <c r="UDC78" s="117"/>
      <c r="UDD78" s="117"/>
      <c r="UDE78" s="117"/>
      <c r="UDF78" s="117"/>
      <c r="UDG78" s="117"/>
      <c r="UDH78" s="117"/>
      <c r="UDI78" s="117"/>
      <c r="UDJ78" s="117"/>
      <c r="UDK78" s="117"/>
      <c r="UDL78" s="117"/>
      <c r="UDM78" s="117"/>
      <c r="UDN78" s="117"/>
      <c r="UDO78" s="117"/>
      <c r="UDP78" s="117"/>
      <c r="UDQ78" s="117"/>
      <c r="UDR78" s="117"/>
      <c r="UDS78" s="117"/>
      <c r="UDT78" s="117"/>
      <c r="UDU78" s="117"/>
      <c r="UDV78" s="117"/>
      <c r="UDW78" s="117"/>
      <c r="UDX78" s="117"/>
      <c r="UDY78" s="117"/>
      <c r="UDZ78" s="117"/>
      <c r="UEA78" s="117"/>
      <c r="UEB78" s="117"/>
      <c r="UEC78" s="117"/>
      <c r="UED78" s="117"/>
      <c r="UEE78" s="117"/>
      <c r="UEF78" s="117"/>
      <c r="UEG78" s="117"/>
      <c r="UEH78" s="117"/>
      <c r="UEI78" s="117"/>
      <c r="UEJ78" s="117"/>
      <c r="UEK78" s="117"/>
      <c r="UEL78" s="117"/>
      <c r="UEM78" s="117"/>
      <c r="UEN78" s="117"/>
      <c r="UEO78" s="117"/>
      <c r="UEP78" s="117"/>
      <c r="UEQ78" s="117"/>
      <c r="UER78" s="117"/>
      <c r="UES78" s="117"/>
      <c r="UET78" s="117"/>
      <c r="UEU78" s="117"/>
      <c r="UEV78" s="117"/>
      <c r="UEW78" s="117"/>
      <c r="UEX78" s="117"/>
      <c r="UEY78" s="117"/>
      <c r="UEZ78" s="117"/>
      <c r="UFA78" s="117"/>
      <c r="UFB78" s="117"/>
      <c r="UFC78" s="117"/>
      <c r="UFD78" s="117"/>
      <c r="UFE78" s="117"/>
      <c r="UFF78" s="117"/>
      <c r="UFG78" s="117"/>
      <c r="UFH78" s="117"/>
      <c r="UFI78" s="117"/>
      <c r="UFJ78" s="117"/>
      <c r="UFK78" s="117"/>
      <c r="UFL78" s="117"/>
      <c r="UFM78" s="117"/>
      <c r="UFN78" s="117"/>
      <c r="UFO78" s="117"/>
      <c r="UFP78" s="117"/>
      <c r="UFQ78" s="117"/>
      <c r="UFR78" s="117"/>
      <c r="UFS78" s="117"/>
      <c r="UFT78" s="117"/>
      <c r="UFU78" s="117"/>
      <c r="UFV78" s="117"/>
      <c r="UFW78" s="117"/>
      <c r="UFX78" s="117"/>
      <c r="UFY78" s="117"/>
      <c r="UFZ78" s="117"/>
      <c r="UGA78" s="117"/>
      <c r="UGB78" s="117"/>
      <c r="UGC78" s="117"/>
      <c r="UGD78" s="117"/>
      <c r="UGE78" s="117"/>
      <c r="UGF78" s="117"/>
      <c r="UGG78" s="117"/>
      <c r="UGH78" s="117"/>
      <c r="UGI78" s="117"/>
      <c r="UGJ78" s="117"/>
      <c r="UGK78" s="117"/>
      <c r="UGL78" s="117"/>
      <c r="UGM78" s="117"/>
      <c r="UGN78" s="117"/>
      <c r="UGO78" s="117"/>
      <c r="UGP78" s="117"/>
      <c r="UGQ78" s="117"/>
      <c r="UGR78" s="117"/>
      <c r="UGS78" s="117"/>
      <c r="UGT78" s="117"/>
      <c r="UGU78" s="117"/>
      <c r="UGV78" s="117"/>
      <c r="UGW78" s="117"/>
      <c r="UGX78" s="117"/>
      <c r="UGY78" s="117"/>
      <c r="UGZ78" s="117"/>
      <c r="UHA78" s="117"/>
      <c r="UHB78" s="117"/>
      <c r="UHC78" s="117"/>
      <c r="UHD78" s="117"/>
      <c r="UHE78" s="117"/>
      <c r="UHF78" s="117"/>
      <c r="UHG78" s="117"/>
      <c r="UHH78" s="117"/>
      <c r="UHI78" s="117"/>
      <c r="UHJ78" s="117"/>
      <c r="UHK78" s="117"/>
      <c r="UHL78" s="117"/>
      <c r="UHM78" s="117"/>
      <c r="UHN78" s="117"/>
      <c r="UHO78" s="117"/>
      <c r="UHP78" s="117"/>
      <c r="UHQ78" s="117"/>
      <c r="UHR78" s="117"/>
      <c r="UHS78" s="117"/>
      <c r="UHT78" s="117"/>
      <c r="UHU78" s="117"/>
      <c r="UHV78" s="117"/>
      <c r="UHW78" s="117"/>
      <c r="UHX78" s="117"/>
      <c r="UHY78" s="117"/>
      <c r="UHZ78" s="117"/>
      <c r="UIA78" s="117"/>
      <c r="UIB78" s="117"/>
      <c r="UIC78" s="117"/>
      <c r="UID78" s="117"/>
      <c r="UIE78" s="117"/>
      <c r="UIF78" s="117"/>
      <c r="UIG78" s="117"/>
      <c r="UIH78" s="117"/>
      <c r="UII78" s="117"/>
      <c r="UIJ78" s="117"/>
      <c r="UIK78" s="117"/>
      <c r="UIL78" s="117"/>
      <c r="UIM78" s="117"/>
      <c r="UIN78" s="117"/>
      <c r="UIO78" s="117"/>
      <c r="UIP78" s="117"/>
      <c r="UIQ78" s="117"/>
      <c r="UIR78" s="117"/>
      <c r="UIS78" s="117"/>
      <c r="UIT78" s="117"/>
      <c r="UIU78" s="117"/>
      <c r="UIV78" s="117"/>
      <c r="UIW78" s="117"/>
      <c r="UIX78" s="117"/>
      <c r="UIY78" s="117"/>
      <c r="UIZ78" s="117"/>
      <c r="UJA78" s="117"/>
      <c r="UJB78" s="117"/>
      <c r="UJC78" s="117"/>
      <c r="UJD78" s="117"/>
      <c r="UJE78" s="117"/>
      <c r="UJF78" s="117"/>
      <c r="UJG78" s="117"/>
      <c r="UJH78" s="117"/>
      <c r="UJI78" s="117"/>
      <c r="UJJ78" s="117"/>
      <c r="UJK78" s="117"/>
      <c r="UJL78" s="117"/>
      <c r="UJM78" s="117"/>
      <c r="UJN78" s="117"/>
      <c r="UJO78" s="117"/>
      <c r="UJP78" s="117"/>
      <c r="UJQ78" s="117"/>
      <c r="UJR78" s="117"/>
      <c r="UJS78" s="117"/>
      <c r="UJT78" s="117"/>
      <c r="UJU78" s="117"/>
      <c r="UJV78" s="117"/>
      <c r="UJW78" s="117"/>
      <c r="UJX78" s="117"/>
      <c r="UJY78" s="117"/>
      <c r="UJZ78" s="117"/>
      <c r="UKA78" s="117"/>
      <c r="UKB78" s="117"/>
      <c r="UKC78" s="117"/>
      <c r="UKD78" s="117"/>
      <c r="UKE78" s="117"/>
      <c r="UKF78" s="117"/>
      <c r="UKG78" s="117"/>
      <c r="UKH78" s="117"/>
      <c r="UKI78" s="117"/>
      <c r="UKJ78" s="117"/>
      <c r="UKK78" s="117"/>
      <c r="UKL78" s="117"/>
      <c r="UKM78" s="117"/>
      <c r="UKN78" s="117"/>
      <c r="UKO78" s="117"/>
      <c r="UKP78" s="117"/>
      <c r="UKQ78" s="117"/>
      <c r="UKR78" s="117"/>
      <c r="UKS78" s="117"/>
      <c r="UKT78" s="117"/>
      <c r="UKU78" s="117"/>
      <c r="UKV78" s="117"/>
      <c r="UKW78" s="117"/>
      <c r="UKX78" s="117"/>
      <c r="UKY78" s="117"/>
      <c r="UKZ78" s="117"/>
      <c r="ULA78" s="117"/>
      <c r="ULB78" s="117"/>
      <c r="ULC78" s="117"/>
      <c r="ULD78" s="117"/>
      <c r="ULE78" s="117"/>
      <c r="ULF78" s="117"/>
      <c r="ULG78" s="117"/>
      <c r="ULH78" s="117"/>
      <c r="ULI78" s="117"/>
      <c r="ULJ78" s="117"/>
      <c r="ULK78" s="117"/>
      <c r="ULL78" s="117"/>
      <c r="ULM78" s="117"/>
      <c r="ULN78" s="117"/>
      <c r="ULO78" s="117"/>
      <c r="ULP78" s="117"/>
      <c r="ULQ78" s="117"/>
      <c r="ULR78" s="117"/>
      <c r="ULS78" s="117"/>
      <c r="ULT78" s="117"/>
      <c r="ULU78" s="117"/>
      <c r="ULV78" s="117"/>
      <c r="ULW78" s="117"/>
      <c r="ULX78" s="117"/>
      <c r="ULY78" s="117"/>
      <c r="ULZ78" s="117"/>
      <c r="UMA78" s="117"/>
      <c r="UMB78" s="117"/>
      <c r="UMC78" s="117"/>
      <c r="UMD78" s="117"/>
      <c r="UME78" s="117"/>
      <c r="UMF78" s="117"/>
      <c r="UMG78" s="117"/>
      <c r="UMH78" s="117"/>
      <c r="UMI78" s="117"/>
      <c r="UMJ78" s="117"/>
      <c r="UMK78" s="117"/>
      <c r="UML78" s="117"/>
      <c r="UMM78" s="117"/>
      <c r="UMN78" s="117"/>
      <c r="UMO78" s="117"/>
      <c r="UMP78" s="117"/>
      <c r="UMQ78" s="117"/>
      <c r="UMR78" s="117"/>
      <c r="UMS78" s="117"/>
      <c r="UMT78" s="117"/>
      <c r="UMU78" s="117"/>
      <c r="UMV78" s="117"/>
      <c r="UMW78" s="117"/>
      <c r="UMX78" s="117"/>
      <c r="UMY78" s="117"/>
      <c r="UMZ78" s="117"/>
      <c r="UNA78" s="117"/>
      <c r="UNB78" s="117"/>
      <c r="UNC78" s="117"/>
      <c r="UND78" s="117"/>
      <c r="UNE78" s="117"/>
      <c r="UNF78" s="117"/>
      <c r="UNG78" s="117"/>
      <c r="UNH78" s="117"/>
      <c r="UNI78" s="117"/>
      <c r="UNJ78" s="117"/>
      <c r="UNK78" s="117"/>
      <c r="UNL78" s="117"/>
      <c r="UNM78" s="117"/>
      <c r="UNN78" s="117"/>
      <c r="UNO78" s="117"/>
      <c r="UNP78" s="117"/>
      <c r="UNQ78" s="117"/>
      <c r="UNR78" s="117"/>
      <c r="UNS78" s="117"/>
      <c r="UNT78" s="117"/>
      <c r="UNU78" s="117"/>
      <c r="UNV78" s="117"/>
      <c r="UNW78" s="117"/>
      <c r="UNX78" s="117"/>
      <c r="UNY78" s="117"/>
      <c r="UNZ78" s="117"/>
      <c r="UOA78" s="117"/>
      <c r="UOB78" s="117"/>
      <c r="UOC78" s="117"/>
      <c r="UOD78" s="117"/>
      <c r="UOE78" s="117"/>
      <c r="UOF78" s="117"/>
      <c r="UOG78" s="117"/>
      <c r="UOH78" s="117"/>
      <c r="UOI78" s="117"/>
      <c r="UOJ78" s="117"/>
      <c r="UOK78" s="117"/>
      <c r="UOL78" s="117"/>
      <c r="UOM78" s="117"/>
      <c r="UON78" s="117"/>
      <c r="UOO78" s="117"/>
      <c r="UOP78" s="117"/>
      <c r="UOQ78" s="117"/>
      <c r="UOR78" s="117"/>
      <c r="UOS78" s="117"/>
      <c r="UOT78" s="117"/>
      <c r="UOU78" s="117"/>
      <c r="UOV78" s="117"/>
      <c r="UOW78" s="117"/>
      <c r="UOX78" s="117"/>
      <c r="UOY78" s="117"/>
      <c r="UOZ78" s="117"/>
      <c r="UPA78" s="117"/>
      <c r="UPB78" s="117"/>
      <c r="UPC78" s="117"/>
      <c r="UPD78" s="117"/>
      <c r="UPE78" s="117"/>
      <c r="UPF78" s="117"/>
      <c r="UPG78" s="117"/>
      <c r="UPH78" s="117"/>
      <c r="UPI78" s="117"/>
      <c r="UPJ78" s="117"/>
      <c r="UPK78" s="117"/>
      <c r="UPL78" s="117"/>
      <c r="UPM78" s="117"/>
      <c r="UPN78" s="117"/>
      <c r="UPO78" s="117"/>
      <c r="UPP78" s="117"/>
      <c r="UPQ78" s="117"/>
      <c r="UPR78" s="117"/>
      <c r="UPS78" s="117"/>
      <c r="UPT78" s="117"/>
      <c r="UPU78" s="117"/>
      <c r="UPV78" s="117"/>
      <c r="UPW78" s="117"/>
      <c r="UPX78" s="117"/>
      <c r="UPY78" s="117"/>
      <c r="UPZ78" s="117"/>
      <c r="UQA78" s="117"/>
      <c r="UQB78" s="117"/>
      <c r="UQC78" s="117"/>
      <c r="UQD78" s="117"/>
      <c r="UQE78" s="117"/>
      <c r="UQF78" s="117"/>
      <c r="UQG78" s="117"/>
      <c r="UQH78" s="117"/>
      <c r="UQI78" s="117"/>
      <c r="UQJ78" s="117"/>
      <c r="UQK78" s="117"/>
      <c r="UQL78" s="117"/>
      <c r="UQM78" s="117"/>
      <c r="UQN78" s="117"/>
      <c r="UQO78" s="117"/>
      <c r="UQP78" s="117"/>
      <c r="UQQ78" s="117"/>
      <c r="UQR78" s="117"/>
      <c r="UQS78" s="117"/>
      <c r="UQT78" s="117"/>
      <c r="UQU78" s="117"/>
      <c r="UQV78" s="117"/>
      <c r="UQW78" s="117"/>
      <c r="UQX78" s="117"/>
      <c r="UQY78" s="117"/>
      <c r="UQZ78" s="117"/>
      <c r="URA78" s="117"/>
      <c r="URB78" s="117"/>
      <c r="URC78" s="117"/>
      <c r="URD78" s="117"/>
      <c r="URE78" s="117"/>
      <c r="URF78" s="117"/>
      <c r="URG78" s="117"/>
      <c r="URH78" s="117"/>
      <c r="URI78" s="117"/>
      <c r="URJ78" s="117"/>
      <c r="URK78" s="117"/>
      <c r="URL78" s="117"/>
      <c r="URM78" s="117"/>
      <c r="URN78" s="117"/>
      <c r="URO78" s="117"/>
      <c r="URP78" s="117"/>
      <c r="URQ78" s="117"/>
      <c r="URR78" s="117"/>
      <c r="URS78" s="117"/>
      <c r="URT78" s="117"/>
      <c r="URU78" s="117"/>
      <c r="URV78" s="117"/>
      <c r="URW78" s="117"/>
      <c r="URX78" s="117"/>
      <c r="URY78" s="117"/>
      <c r="URZ78" s="117"/>
      <c r="USA78" s="117"/>
      <c r="USB78" s="117"/>
      <c r="USC78" s="117"/>
      <c r="USD78" s="117"/>
      <c r="USE78" s="117"/>
      <c r="USF78" s="117"/>
      <c r="USG78" s="117"/>
      <c r="USH78" s="117"/>
      <c r="USI78" s="117"/>
      <c r="USJ78" s="117"/>
      <c r="USK78" s="117"/>
      <c r="USL78" s="117"/>
      <c r="USM78" s="117"/>
      <c r="USN78" s="117"/>
      <c r="USO78" s="117"/>
      <c r="USP78" s="117"/>
      <c r="USQ78" s="117"/>
      <c r="USR78" s="117"/>
      <c r="USS78" s="117"/>
      <c r="UST78" s="117"/>
      <c r="USU78" s="117"/>
      <c r="USV78" s="117"/>
      <c r="USW78" s="117"/>
      <c r="USX78" s="117"/>
      <c r="USY78" s="117"/>
      <c r="USZ78" s="117"/>
      <c r="UTA78" s="117"/>
      <c r="UTB78" s="117"/>
      <c r="UTC78" s="117"/>
      <c r="UTD78" s="117"/>
      <c r="UTE78" s="117"/>
      <c r="UTF78" s="117"/>
      <c r="UTG78" s="117"/>
      <c r="UTH78" s="117"/>
      <c r="UTI78" s="117"/>
      <c r="UTJ78" s="117"/>
      <c r="UTK78" s="117"/>
      <c r="UTL78" s="117"/>
      <c r="UTM78" s="117"/>
      <c r="UTN78" s="117"/>
      <c r="UTO78" s="117"/>
      <c r="UTP78" s="117"/>
      <c r="UTQ78" s="117"/>
      <c r="UTR78" s="117"/>
      <c r="UTS78" s="117"/>
      <c r="UTT78" s="117"/>
      <c r="UTU78" s="117"/>
      <c r="UTV78" s="117"/>
      <c r="UTW78" s="117"/>
      <c r="UTX78" s="117"/>
      <c r="UTY78" s="117"/>
      <c r="UTZ78" s="117"/>
      <c r="UUA78" s="117"/>
      <c r="UUB78" s="117"/>
      <c r="UUC78" s="117"/>
      <c r="UUD78" s="117"/>
      <c r="UUE78" s="117"/>
      <c r="UUF78" s="117"/>
      <c r="UUG78" s="117"/>
      <c r="UUH78" s="117"/>
      <c r="UUI78" s="117"/>
      <c r="UUJ78" s="117"/>
      <c r="UUK78" s="117"/>
      <c r="UUL78" s="117"/>
      <c r="UUM78" s="117"/>
      <c r="UUN78" s="117"/>
      <c r="UUO78" s="117"/>
      <c r="UUP78" s="117"/>
      <c r="UUQ78" s="117"/>
      <c r="UUR78" s="117"/>
      <c r="UUS78" s="117"/>
      <c r="UUT78" s="117"/>
      <c r="UUU78" s="117"/>
      <c r="UUV78" s="117"/>
      <c r="UUW78" s="117"/>
      <c r="UUX78" s="117"/>
      <c r="UUY78" s="117"/>
      <c r="UUZ78" s="117"/>
      <c r="UVA78" s="117"/>
      <c r="UVB78" s="117"/>
      <c r="UVC78" s="117"/>
      <c r="UVD78" s="117"/>
      <c r="UVE78" s="117"/>
      <c r="UVF78" s="117"/>
      <c r="UVG78" s="117"/>
      <c r="UVH78" s="117"/>
      <c r="UVI78" s="117"/>
      <c r="UVJ78" s="117"/>
      <c r="UVK78" s="117"/>
      <c r="UVL78" s="117"/>
      <c r="UVM78" s="117"/>
      <c r="UVN78" s="117"/>
      <c r="UVO78" s="117"/>
      <c r="UVP78" s="117"/>
      <c r="UVQ78" s="117"/>
      <c r="UVR78" s="117"/>
      <c r="UVS78" s="117"/>
      <c r="UVT78" s="117"/>
      <c r="UVU78" s="117"/>
      <c r="UVV78" s="117"/>
      <c r="UVW78" s="117"/>
      <c r="UVX78" s="117"/>
      <c r="UVY78" s="117"/>
      <c r="UVZ78" s="117"/>
      <c r="UWA78" s="117"/>
      <c r="UWB78" s="117"/>
      <c r="UWC78" s="117"/>
      <c r="UWD78" s="117"/>
      <c r="UWE78" s="117"/>
      <c r="UWF78" s="117"/>
      <c r="UWG78" s="117"/>
      <c r="UWH78" s="117"/>
      <c r="UWI78" s="117"/>
      <c r="UWJ78" s="117"/>
      <c r="UWK78" s="117"/>
      <c r="UWL78" s="117"/>
      <c r="UWM78" s="117"/>
      <c r="UWN78" s="117"/>
      <c r="UWO78" s="117"/>
      <c r="UWP78" s="117"/>
      <c r="UWQ78" s="117"/>
      <c r="UWR78" s="117"/>
      <c r="UWS78" s="117"/>
      <c r="UWT78" s="117"/>
      <c r="UWU78" s="117"/>
      <c r="UWV78" s="117"/>
      <c r="UWW78" s="117"/>
      <c r="UWX78" s="117"/>
      <c r="UWY78" s="117"/>
      <c r="UWZ78" s="117"/>
      <c r="UXA78" s="117"/>
      <c r="UXB78" s="117"/>
      <c r="UXC78" s="117"/>
      <c r="UXD78" s="117"/>
      <c r="UXE78" s="117"/>
      <c r="UXF78" s="117"/>
      <c r="UXG78" s="117"/>
      <c r="UXH78" s="117"/>
      <c r="UXI78" s="117"/>
      <c r="UXJ78" s="117"/>
      <c r="UXK78" s="117"/>
      <c r="UXL78" s="117"/>
      <c r="UXM78" s="117"/>
      <c r="UXN78" s="117"/>
      <c r="UXO78" s="117"/>
      <c r="UXP78" s="117"/>
      <c r="UXQ78" s="117"/>
      <c r="UXR78" s="117"/>
      <c r="UXS78" s="117"/>
      <c r="UXT78" s="117"/>
      <c r="UXU78" s="117"/>
      <c r="UXV78" s="117"/>
      <c r="UXW78" s="117"/>
      <c r="UXX78" s="117"/>
      <c r="UXY78" s="117"/>
      <c r="UXZ78" s="117"/>
      <c r="UYA78" s="117"/>
      <c r="UYB78" s="117"/>
      <c r="UYC78" s="117"/>
      <c r="UYD78" s="117"/>
      <c r="UYE78" s="117"/>
      <c r="UYF78" s="117"/>
      <c r="UYG78" s="117"/>
      <c r="UYH78" s="117"/>
      <c r="UYI78" s="117"/>
      <c r="UYJ78" s="117"/>
      <c r="UYK78" s="117"/>
      <c r="UYL78" s="117"/>
      <c r="UYM78" s="117"/>
      <c r="UYN78" s="117"/>
      <c r="UYO78" s="117"/>
      <c r="UYP78" s="117"/>
      <c r="UYQ78" s="117"/>
      <c r="UYR78" s="117"/>
      <c r="UYS78" s="117"/>
      <c r="UYT78" s="117"/>
      <c r="UYU78" s="117"/>
      <c r="UYV78" s="117"/>
      <c r="UYW78" s="117"/>
      <c r="UYX78" s="117"/>
      <c r="UYY78" s="117"/>
      <c r="UYZ78" s="117"/>
      <c r="UZA78" s="117"/>
      <c r="UZB78" s="117"/>
      <c r="UZC78" s="117"/>
      <c r="UZD78" s="117"/>
      <c r="UZE78" s="117"/>
      <c r="UZF78" s="117"/>
      <c r="UZG78" s="117"/>
      <c r="UZH78" s="117"/>
      <c r="UZI78" s="117"/>
      <c r="UZJ78" s="117"/>
      <c r="UZK78" s="117"/>
      <c r="UZL78" s="117"/>
      <c r="UZM78" s="117"/>
      <c r="UZN78" s="117"/>
      <c r="UZO78" s="117"/>
      <c r="UZP78" s="117"/>
      <c r="UZQ78" s="117"/>
      <c r="UZR78" s="117"/>
      <c r="UZS78" s="117"/>
      <c r="UZT78" s="117"/>
      <c r="UZU78" s="117"/>
      <c r="UZV78" s="117"/>
      <c r="UZW78" s="117"/>
      <c r="UZX78" s="117"/>
      <c r="UZY78" s="117"/>
      <c r="UZZ78" s="117"/>
      <c r="VAA78" s="117"/>
      <c r="VAB78" s="117"/>
      <c r="VAC78" s="117"/>
      <c r="VAD78" s="117"/>
      <c r="VAE78" s="117"/>
      <c r="VAF78" s="117"/>
      <c r="VAG78" s="117"/>
      <c r="VAH78" s="117"/>
      <c r="VAI78" s="117"/>
      <c r="VAJ78" s="117"/>
      <c r="VAK78" s="117"/>
      <c r="VAL78" s="117"/>
      <c r="VAM78" s="117"/>
      <c r="VAN78" s="117"/>
      <c r="VAO78" s="117"/>
      <c r="VAP78" s="117"/>
      <c r="VAQ78" s="117"/>
      <c r="VAR78" s="117"/>
      <c r="VAS78" s="117"/>
      <c r="VAT78" s="117"/>
      <c r="VAU78" s="117"/>
      <c r="VAV78" s="117"/>
      <c r="VAW78" s="117"/>
      <c r="VAX78" s="117"/>
      <c r="VAY78" s="117"/>
      <c r="VAZ78" s="117"/>
      <c r="VBA78" s="117"/>
      <c r="VBB78" s="117"/>
      <c r="VBC78" s="117"/>
      <c r="VBD78" s="117"/>
      <c r="VBE78" s="117"/>
      <c r="VBF78" s="117"/>
      <c r="VBG78" s="117"/>
      <c r="VBH78" s="117"/>
      <c r="VBI78" s="117"/>
      <c r="VBJ78" s="117"/>
      <c r="VBK78" s="117"/>
      <c r="VBL78" s="117"/>
      <c r="VBM78" s="117"/>
      <c r="VBN78" s="117"/>
      <c r="VBO78" s="117"/>
      <c r="VBP78" s="117"/>
      <c r="VBQ78" s="117"/>
      <c r="VBR78" s="117"/>
      <c r="VBS78" s="117"/>
      <c r="VBT78" s="117"/>
      <c r="VBU78" s="117"/>
      <c r="VBV78" s="117"/>
      <c r="VBW78" s="117"/>
      <c r="VBX78" s="117"/>
      <c r="VBY78" s="117"/>
      <c r="VBZ78" s="117"/>
      <c r="VCA78" s="117"/>
      <c r="VCB78" s="117"/>
      <c r="VCC78" s="117"/>
      <c r="VCD78" s="117"/>
      <c r="VCE78" s="117"/>
      <c r="VCF78" s="117"/>
      <c r="VCG78" s="117"/>
      <c r="VCH78" s="117"/>
      <c r="VCI78" s="117"/>
      <c r="VCJ78" s="117"/>
      <c r="VCK78" s="117"/>
      <c r="VCL78" s="117"/>
      <c r="VCM78" s="117"/>
      <c r="VCN78" s="117"/>
      <c r="VCO78" s="117"/>
      <c r="VCP78" s="117"/>
      <c r="VCQ78" s="117"/>
      <c r="VCR78" s="117"/>
      <c r="VCS78" s="117"/>
      <c r="VCT78" s="117"/>
      <c r="VCU78" s="117"/>
      <c r="VCV78" s="117"/>
      <c r="VCW78" s="117"/>
      <c r="VCX78" s="117"/>
      <c r="VCY78" s="117"/>
      <c r="VCZ78" s="117"/>
      <c r="VDA78" s="117"/>
      <c r="VDB78" s="117"/>
      <c r="VDC78" s="117"/>
      <c r="VDD78" s="117"/>
      <c r="VDE78" s="117"/>
      <c r="VDF78" s="117"/>
      <c r="VDG78" s="117"/>
      <c r="VDH78" s="117"/>
      <c r="VDI78" s="117"/>
      <c r="VDJ78" s="117"/>
      <c r="VDK78" s="117"/>
      <c r="VDL78" s="117"/>
      <c r="VDM78" s="117"/>
      <c r="VDN78" s="117"/>
      <c r="VDO78" s="117"/>
      <c r="VDP78" s="117"/>
      <c r="VDQ78" s="117"/>
      <c r="VDR78" s="117"/>
      <c r="VDS78" s="117"/>
      <c r="VDT78" s="117"/>
      <c r="VDU78" s="117"/>
      <c r="VDV78" s="117"/>
      <c r="VDW78" s="117"/>
      <c r="VDX78" s="117"/>
      <c r="VDY78" s="117"/>
      <c r="VDZ78" s="117"/>
      <c r="VEA78" s="117"/>
      <c r="VEB78" s="117"/>
      <c r="VEC78" s="117"/>
      <c r="VED78" s="117"/>
      <c r="VEE78" s="117"/>
      <c r="VEF78" s="117"/>
      <c r="VEG78" s="117"/>
      <c r="VEH78" s="117"/>
      <c r="VEI78" s="117"/>
      <c r="VEJ78" s="117"/>
      <c r="VEK78" s="117"/>
      <c r="VEL78" s="117"/>
      <c r="VEM78" s="117"/>
      <c r="VEN78" s="117"/>
      <c r="VEO78" s="117"/>
      <c r="VEP78" s="117"/>
      <c r="VEQ78" s="117"/>
      <c r="VER78" s="117"/>
      <c r="VES78" s="117"/>
      <c r="VET78" s="117"/>
      <c r="VEU78" s="117"/>
      <c r="VEV78" s="117"/>
      <c r="VEW78" s="117"/>
      <c r="VEX78" s="117"/>
      <c r="VEY78" s="117"/>
      <c r="VEZ78" s="117"/>
      <c r="VFA78" s="117"/>
      <c r="VFB78" s="117"/>
      <c r="VFC78" s="117"/>
      <c r="VFD78" s="117"/>
      <c r="VFE78" s="117"/>
      <c r="VFF78" s="117"/>
      <c r="VFG78" s="117"/>
      <c r="VFH78" s="117"/>
      <c r="VFI78" s="117"/>
      <c r="VFJ78" s="117"/>
      <c r="VFK78" s="117"/>
      <c r="VFL78" s="117"/>
      <c r="VFM78" s="117"/>
      <c r="VFN78" s="117"/>
      <c r="VFO78" s="117"/>
      <c r="VFP78" s="117"/>
      <c r="VFQ78" s="117"/>
      <c r="VFR78" s="117"/>
      <c r="VFS78" s="117"/>
      <c r="VFT78" s="117"/>
      <c r="VFU78" s="117"/>
      <c r="VFV78" s="117"/>
      <c r="VFW78" s="117"/>
      <c r="VFX78" s="117"/>
      <c r="VFY78" s="117"/>
      <c r="VFZ78" s="117"/>
      <c r="VGA78" s="117"/>
      <c r="VGB78" s="117"/>
      <c r="VGC78" s="117"/>
      <c r="VGD78" s="117"/>
      <c r="VGE78" s="117"/>
      <c r="VGF78" s="117"/>
      <c r="VGG78" s="117"/>
      <c r="VGH78" s="117"/>
      <c r="VGI78" s="117"/>
      <c r="VGJ78" s="117"/>
      <c r="VGK78" s="117"/>
      <c r="VGL78" s="117"/>
      <c r="VGM78" s="117"/>
      <c r="VGN78" s="117"/>
      <c r="VGO78" s="117"/>
      <c r="VGP78" s="117"/>
      <c r="VGQ78" s="117"/>
      <c r="VGR78" s="117"/>
      <c r="VGS78" s="117"/>
      <c r="VGT78" s="117"/>
      <c r="VGU78" s="117"/>
      <c r="VGV78" s="117"/>
      <c r="VGW78" s="117"/>
      <c r="VGX78" s="117"/>
      <c r="VGY78" s="117"/>
      <c r="VGZ78" s="117"/>
      <c r="VHA78" s="117"/>
      <c r="VHB78" s="117"/>
      <c r="VHC78" s="117"/>
      <c r="VHD78" s="117"/>
      <c r="VHE78" s="117"/>
      <c r="VHF78" s="117"/>
      <c r="VHG78" s="117"/>
      <c r="VHH78" s="117"/>
      <c r="VHI78" s="117"/>
      <c r="VHJ78" s="117"/>
      <c r="VHK78" s="117"/>
      <c r="VHL78" s="117"/>
      <c r="VHM78" s="117"/>
      <c r="VHN78" s="117"/>
      <c r="VHO78" s="117"/>
      <c r="VHP78" s="117"/>
      <c r="VHQ78" s="117"/>
      <c r="VHR78" s="117"/>
      <c r="VHS78" s="117"/>
      <c r="VHT78" s="117"/>
      <c r="VHU78" s="117"/>
      <c r="VHV78" s="117"/>
      <c r="VHW78" s="117"/>
      <c r="VHX78" s="117"/>
      <c r="VHY78" s="117"/>
      <c r="VHZ78" s="117"/>
      <c r="VIA78" s="117"/>
      <c r="VIB78" s="117"/>
      <c r="VIC78" s="117"/>
      <c r="VID78" s="117"/>
      <c r="VIE78" s="117"/>
      <c r="VIF78" s="117"/>
      <c r="VIG78" s="117"/>
      <c r="VIH78" s="117"/>
      <c r="VII78" s="117"/>
      <c r="VIJ78" s="117"/>
      <c r="VIK78" s="117"/>
      <c r="VIL78" s="117"/>
      <c r="VIM78" s="117"/>
      <c r="VIN78" s="117"/>
      <c r="VIO78" s="117"/>
      <c r="VIP78" s="117"/>
      <c r="VIQ78" s="117"/>
      <c r="VIR78" s="117"/>
      <c r="VIS78" s="117"/>
      <c r="VIT78" s="117"/>
      <c r="VIU78" s="117"/>
      <c r="VIV78" s="117"/>
      <c r="VIW78" s="117"/>
      <c r="VIX78" s="117"/>
      <c r="VIY78" s="117"/>
      <c r="VIZ78" s="117"/>
      <c r="VJA78" s="117"/>
      <c r="VJB78" s="117"/>
      <c r="VJC78" s="117"/>
      <c r="VJD78" s="117"/>
      <c r="VJE78" s="117"/>
      <c r="VJF78" s="117"/>
      <c r="VJG78" s="117"/>
      <c r="VJH78" s="117"/>
      <c r="VJI78" s="117"/>
      <c r="VJJ78" s="117"/>
      <c r="VJK78" s="117"/>
      <c r="VJL78" s="117"/>
      <c r="VJM78" s="117"/>
      <c r="VJN78" s="117"/>
      <c r="VJO78" s="117"/>
      <c r="VJP78" s="117"/>
      <c r="VJQ78" s="117"/>
      <c r="VJR78" s="117"/>
      <c r="VJS78" s="117"/>
      <c r="VJT78" s="117"/>
      <c r="VJU78" s="117"/>
      <c r="VJV78" s="117"/>
      <c r="VJW78" s="117"/>
      <c r="VJX78" s="117"/>
      <c r="VJY78" s="117"/>
      <c r="VJZ78" s="117"/>
      <c r="VKA78" s="117"/>
      <c r="VKB78" s="117"/>
      <c r="VKC78" s="117"/>
      <c r="VKD78" s="117"/>
      <c r="VKE78" s="117"/>
      <c r="VKF78" s="117"/>
      <c r="VKG78" s="117"/>
      <c r="VKH78" s="117"/>
      <c r="VKI78" s="117"/>
      <c r="VKJ78" s="117"/>
      <c r="VKK78" s="117"/>
      <c r="VKL78" s="117"/>
      <c r="VKM78" s="117"/>
      <c r="VKN78" s="117"/>
      <c r="VKO78" s="117"/>
      <c r="VKP78" s="117"/>
      <c r="VKQ78" s="117"/>
      <c r="VKR78" s="117"/>
      <c r="VKS78" s="117"/>
      <c r="VKT78" s="117"/>
      <c r="VKU78" s="117"/>
      <c r="VKV78" s="117"/>
      <c r="VKW78" s="117"/>
      <c r="VKX78" s="117"/>
      <c r="VKY78" s="117"/>
      <c r="VKZ78" s="117"/>
      <c r="VLA78" s="117"/>
      <c r="VLB78" s="117"/>
      <c r="VLC78" s="117"/>
      <c r="VLD78" s="117"/>
      <c r="VLE78" s="117"/>
      <c r="VLF78" s="117"/>
      <c r="VLG78" s="117"/>
      <c r="VLH78" s="117"/>
      <c r="VLI78" s="117"/>
      <c r="VLJ78" s="117"/>
      <c r="VLK78" s="117"/>
      <c r="VLL78" s="117"/>
      <c r="VLM78" s="117"/>
      <c r="VLN78" s="117"/>
      <c r="VLO78" s="117"/>
      <c r="VLP78" s="117"/>
      <c r="VLQ78" s="117"/>
      <c r="VLR78" s="117"/>
      <c r="VLS78" s="117"/>
      <c r="VLT78" s="117"/>
      <c r="VLU78" s="117"/>
      <c r="VLV78" s="117"/>
      <c r="VLW78" s="117"/>
      <c r="VLX78" s="117"/>
      <c r="VLY78" s="117"/>
      <c r="VLZ78" s="117"/>
      <c r="VMA78" s="117"/>
      <c r="VMB78" s="117"/>
      <c r="VMC78" s="117"/>
      <c r="VMD78" s="117"/>
      <c r="VME78" s="117"/>
      <c r="VMF78" s="117"/>
      <c r="VMG78" s="117"/>
      <c r="VMH78" s="117"/>
      <c r="VMI78" s="117"/>
      <c r="VMJ78" s="117"/>
      <c r="VMK78" s="117"/>
      <c r="VML78" s="117"/>
      <c r="VMM78" s="117"/>
      <c r="VMN78" s="117"/>
      <c r="VMO78" s="117"/>
      <c r="VMP78" s="117"/>
      <c r="VMQ78" s="117"/>
      <c r="VMR78" s="117"/>
      <c r="VMS78" s="117"/>
      <c r="VMT78" s="117"/>
      <c r="VMU78" s="117"/>
      <c r="VMV78" s="117"/>
      <c r="VMW78" s="117"/>
      <c r="VMX78" s="117"/>
      <c r="VMY78" s="117"/>
      <c r="VMZ78" s="117"/>
      <c r="VNA78" s="117"/>
      <c r="VNB78" s="117"/>
      <c r="VNC78" s="117"/>
      <c r="VND78" s="117"/>
      <c r="VNE78" s="117"/>
      <c r="VNF78" s="117"/>
      <c r="VNG78" s="117"/>
      <c r="VNH78" s="117"/>
      <c r="VNI78" s="117"/>
      <c r="VNJ78" s="117"/>
      <c r="VNK78" s="117"/>
      <c r="VNL78" s="117"/>
      <c r="VNM78" s="117"/>
      <c r="VNN78" s="117"/>
      <c r="VNO78" s="117"/>
      <c r="VNP78" s="117"/>
      <c r="VNQ78" s="117"/>
      <c r="VNR78" s="117"/>
      <c r="VNS78" s="117"/>
      <c r="VNT78" s="117"/>
      <c r="VNU78" s="117"/>
      <c r="VNV78" s="117"/>
      <c r="VNW78" s="117"/>
      <c r="VNX78" s="117"/>
      <c r="VNY78" s="117"/>
      <c r="VNZ78" s="117"/>
      <c r="VOA78" s="117"/>
      <c r="VOB78" s="117"/>
      <c r="VOC78" s="117"/>
      <c r="VOD78" s="117"/>
      <c r="VOE78" s="117"/>
      <c r="VOF78" s="117"/>
      <c r="VOG78" s="117"/>
      <c r="VOH78" s="117"/>
      <c r="VOI78" s="117"/>
      <c r="VOJ78" s="117"/>
      <c r="VOK78" s="117"/>
      <c r="VOL78" s="117"/>
      <c r="VOM78" s="117"/>
      <c r="VON78" s="117"/>
      <c r="VOO78" s="117"/>
      <c r="VOP78" s="117"/>
      <c r="VOQ78" s="117"/>
      <c r="VOR78" s="117"/>
      <c r="VOS78" s="117"/>
      <c r="VOT78" s="117"/>
      <c r="VOU78" s="117"/>
      <c r="VOV78" s="117"/>
      <c r="VOW78" s="117"/>
      <c r="VOX78" s="117"/>
      <c r="VOY78" s="117"/>
      <c r="VOZ78" s="117"/>
      <c r="VPA78" s="117"/>
      <c r="VPB78" s="117"/>
      <c r="VPC78" s="117"/>
      <c r="VPD78" s="117"/>
      <c r="VPE78" s="117"/>
      <c r="VPF78" s="117"/>
      <c r="VPG78" s="117"/>
      <c r="VPH78" s="117"/>
      <c r="VPI78" s="117"/>
      <c r="VPJ78" s="117"/>
      <c r="VPK78" s="117"/>
      <c r="VPL78" s="117"/>
      <c r="VPM78" s="117"/>
      <c r="VPN78" s="117"/>
      <c r="VPO78" s="117"/>
      <c r="VPP78" s="117"/>
      <c r="VPQ78" s="117"/>
      <c r="VPR78" s="117"/>
      <c r="VPS78" s="117"/>
      <c r="VPT78" s="117"/>
      <c r="VPU78" s="117"/>
      <c r="VPV78" s="117"/>
      <c r="VPW78" s="117"/>
      <c r="VPX78" s="117"/>
      <c r="VPY78" s="117"/>
      <c r="VPZ78" s="117"/>
      <c r="VQA78" s="117"/>
      <c r="VQB78" s="117"/>
      <c r="VQC78" s="117"/>
      <c r="VQD78" s="117"/>
      <c r="VQE78" s="117"/>
      <c r="VQF78" s="117"/>
      <c r="VQG78" s="117"/>
      <c r="VQH78" s="117"/>
      <c r="VQI78" s="117"/>
      <c r="VQJ78" s="117"/>
      <c r="VQK78" s="117"/>
      <c r="VQL78" s="117"/>
      <c r="VQM78" s="117"/>
      <c r="VQN78" s="117"/>
      <c r="VQO78" s="117"/>
      <c r="VQP78" s="117"/>
      <c r="VQQ78" s="117"/>
      <c r="VQR78" s="117"/>
      <c r="VQS78" s="117"/>
      <c r="VQT78" s="117"/>
      <c r="VQU78" s="117"/>
      <c r="VQV78" s="117"/>
      <c r="VQW78" s="117"/>
      <c r="VQX78" s="117"/>
      <c r="VQY78" s="117"/>
      <c r="VQZ78" s="117"/>
      <c r="VRA78" s="117"/>
      <c r="VRB78" s="117"/>
      <c r="VRC78" s="117"/>
      <c r="VRD78" s="117"/>
      <c r="VRE78" s="117"/>
      <c r="VRF78" s="117"/>
      <c r="VRG78" s="117"/>
      <c r="VRH78" s="117"/>
      <c r="VRI78" s="117"/>
      <c r="VRJ78" s="117"/>
      <c r="VRK78" s="117"/>
      <c r="VRL78" s="117"/>
      <c r="VRM78" s="117"/>
      <c r="VRN78" s="117"/>
      <c r="VRO78" s="117"/>
      <c r="VRP78" s="117"/>
      <c r="VRQ78" s="117"/>
      <c r="VRR78" s="117"/>
      <c r="VRS78" s="117"/>
      <c r="VRT78" s="117"/>
      <c r="VRU78" s="117"/>
      <c r="VRV78" s="117"/>
      <c r="VRW78" s="117"/>
      <c r="VRX78" s="117"/>
      <c r="VRY78" s="117"/>
      <c r="VRZ78" s="117"/>
      <c r="VSA78" s="117"/>
      <c r="VSB78" s="117"/>
      <c r="VSC78" s="117"/>
      <c r="VSD78" s="117"/>
      <c r="VSE78" s="117"/>
      <c r="VSF78" s="117"/>
      <c r="VSG78" s="117"/>
      <c r="VSH78" s="117"/>
      <c r="VSI78" s="117"/>
      <c r="VSJ78" s="117"/>
      <c r="VSK78" s="117"/>
      <c r="VSL78" s="117"/>
      <c r="VSM78" s="117"/>
      <c r="VSN78" s="117"/>
      <c r="VSO78" s="117"/>
      <c r="VSP78" s="117"/>
      <c r="VSQ78" s="117"/>
      <c r="VSR78" s="117"/>
      <c r="VSS78" s="117"/>
      <c r="VST78" s="117"/>
      <c r="VSU78" s="117"/>
      <c r="VSV78" s="117"/>
      <c r="VSW78" s="117"/>
      <c r="VSX78" s="117"/>
      <c r="VSY78" s="117"/>
      <c r="VSZ78" s="117"/>
      <c r="VTA78" s="117"/>
      <c r="VTB78" s="117"/>
      <c r="VTC78" s="117"/>
      <c r="VTD78" s="117"/>
      <c r="VTE78" s="117"/>
      <c r="VTF78" s="117"/>
      <c r="VTG78" s="117"/>
      <c r="VTH78" s="117"/>
      <c r="VTI78" s="117"/>
      <c r="VTJ78" s="117"/>
      <c r="VTK78" s="117"/>
      <c r="VTL78" s="117"/>
      <c r="VTM78" s="117"/>
      <c r="VTN78" s="117"/>
      <c r="VTO78" s="117"/>
      <c r="VTP78" s="117"/>
      <c r="VTQ78" s="117"/>
      <c r="VTR78" s="117"/>
      <c r="VTS78" s="117"/>
      <c r="VTT78" s="117"/>
      <c r="VTU78" s="117"/>
      <c r="VTV78" s="117"/>
      <c r="VTW78" s="117"/>
      <c r="VTX78" s="117"/>
      <c r="VTY78" s="117"/>
      <c r="VTZ78" s="117"/>
      <c r="VUA78" s="117"/>
      <c r="VUB78" s="117"/>
      <c r="VUC78" s="117"/>
      <c r="VUD78" s="117"/>
      <c r="VUE78" s="117"/>
      <c r="VUF78" s="117"/>
      <c r="VUG78" s="117"/>
      <c r="VUH78" s="117"/>
      <c r="VUI78" s="117"/>
      <c r="VUJ78" s="117"/>
      <c r="VUK78" s="117"/>
      <c r="VUL78" s="117"/>
      <c r="VUM78" s="117"/>
      <c r="VUN78" s="117"/>
      <c r="VUO78" s="117"/>
      <c r="VUP78" s="117"/>
      <c r="VUQ78" s="117"/>
      <c r="VUR78" s="117"/>
      <c r="VUS78" s="117"/>
      <c r="VUT78" s="117"/>
      <c r="VUU78" s="117"/>
      <c r="VUV78" s="117"/>
      <c r="VUW78" s="117"/>
      <c r="VUX78" s="117"/>
      <c r="VUY78" s="117"/>
      <c r="VUZ78" s="117"/>
      <c r="VVA78" s="117"/>
      <c r="VVB78" s="117"/>
      <c r="VVC78" s="117"/>
      <c r="VVD78" s="117"/>
      <c r="VVE78" s="117"/>
      <c r="VVF78" s="117"/>
      <c r="VVG78" s="117"/>
      <c r="VVH78" s="117"/>
      <c r="VVI78" s="117"/>
      <c r="VVJ78" s="117"/>
      <c r="VVK78" s="117"/>
      <c r="VVL78" s="117"/>
      <c r="VVM78" s="117"/>
      <c r="VVN78" s="117"/>
      <c r="VVO78" s="117"/>
      <c r="VVP78" s="117"/>
      <c r="VVQ78" s="117"/>
      <c r="VVR78" s="117"/>
      <c r="VVS78" s="117"/>
      <c r="VVT78" s="117"/>
      <c r="VVU78" s="117"/>
      <c r="VVV78" s="117"/>
      <c r="VVW78" s="117"/>
      <c r="VVX78" s="117"/>
      <c r="VVY78" s="117"/>
      <c r="VVZ78" s="117"/>
      <c r="VWA78" s="117"/>
      <c r="VWB78" s="117"/>
      <c r="VWC78" s="117"/>
      <c r="VWD78" s="117"/>
      <c r="VWE78" s="117"/>
      <c r="VWF78" s="117"/>
      <c r="VWG78" s="117"/>
      <c r="VWH78" s="117"/>
      <c r="VWI78" s="117"/>
      <c r="VWJ78" s="117"/>
      <c r="VWK78" s="117"/>
      <c r="VWL78" s="117"/>
      <c r="VWM78" s="117"/>
      <c r="VWN78" s="117"/>
      <c r="VWO78" s="117"/>
      <c r="VWP78" s="117"/>
      <c r="VWQ78" s="117"/>
      <c r="VWR78" s="117"/>
      <c r="VWS78" s="117"/>
      <c r="VWT78" s="117"/>
      <c r="VWU78" s="117"/>
      <c r="VWV78" s="117"/>
      <c r="VWW78" s="117"/>
      <c r="VWX78" s="117"/>
      <c r="VWY78" s="117"/>
      <c r="VWZ78" s="117"/>
      <c r="VXA78" s="117"/>
      <c r="VXB78" s="117"/>
      <c r="VXC78" s="117"/>
      <c r="VXD78" s="117"/>
      <c r="VXE78" s="117"/>
      <c r="VXF78" s="117"/>
      <c r="VXG78" s="117"/>
      <c r="VXH78" s="117"/>
      <c r="VXI78" s="117"/>
      <c r="VXJ78" s="117"/>
      <c r="VXK78" s="117"/>
      <c r="VXL78" s="117"/>
      <c r="VXM78" s="117"/>
      <c r="VXN78" s="117"/>
      <c r="VXO78" s="117"/>
      <c r="VXP78" s="117"/>
      <c r="VXQ78" s="117"/>
      <c r="VXR78" s="117"/>
      <c r="VXS78" s="117"/>
      <c r="VXT78" s="117"/>
      <c r="VXU78" s="117"/>
      <c r="VXV78" s="117"/>
      <c r="VXW78" s="117"/>
      <c r="VXX78" s="117"/>
      <c r="VXY78" s="117"/>
      <c r="VXZ78" s="117"/>
      <c r="VYA78" s="117"/>
      <c r="VYB78" s="117"/>
      <c r="VYC78" s="117"/>
      <c r="VYD78" s="117"/>
      <c r="VYE78" s="117"/>
      <c r="VYF78" s="117"/>
      <c r="VYG78" s="117"/>
      <c r="VYH78" s="117"/>
      <c r="VYI78" s="117"/>
      <c r="VYJ78" s="117"/>
      <c r="VYK78" s="117"/>
      <c r="VYL78" s="117"/>
      <c r="VYM78" s="117"/>
      <c r="VYN78" s="117"/>
      <c r="VYO78" s="117"/>
      <c r="VYP78" s="117"/>
      <c r="VYQ78" s="117"/>
      <c r="VYR78" s="117"/>
      <c r="VYS78" s="117"/>
      <c r="VYT78" s="117"/>
      <c r="VYU78" s="117"/>
      <c r="VYV78" s="117"/>
      <c r="VYW78" s="117"/>
      <c r="VYX78" s="117"/>
      <c r="VYY78" s="117"/>
      <c r="VYZ78" s="117"/>
      <c r="VZA78" s="117"/>
      <c r="VZB78" s="117"/>
      <c r="VZC78" s="117"/>
      <c r="VZD78" s="117"/>
      <c r="VZE78" s="117"/>
      <c r="VZF78" s="117"/>
      <c r="VZG78" s="117"/>
      <c r="VZH78" s="117"/>
      <c r="VZI78" s="117"/>
      <c r="VZJ78" s="117"/>
      <c r="VZK78" s="117"/>
      <c r="VZL78" s="117"/>
      <c r="VZM78" s="117"/>
      <c r="VZN78" s="117"/>
      <c r="VZO78" s="117"/>
      <c r="VZP78" s="117"/>
      <c r="VZQ78" s="117"/>
      <c r="VZR78" s="117"/>
      <c r="VZS78" s="117"/>
      <c r="VZT78" s="117"/>
      <c r="VZU78" s="117"/>
      <c r="VZV78" s="117"/>
      <c r="VZW78" s="117"/>
      <c r="VZX78" s="117"/>
      <c r="VZY78" s="117"/>
      <c r="VZZ78" s="117"/>
      <c r="WAA78" s="117"/>
      <c r="WAB78" s="117"/>
      <c r="WAC78" s="117"/>
      <c r="WAD78" s="117"/>
      <c r="WAE78" s="117"/>
      <c r="WAF78" s="117"/>
      <c r="WAG78" s="117"/>
      <c r="WAH78" s="117"/>
      <c r="WAI78" s="117"/>
      <c r="WAJ78" s="117"/>
      <c r="WAK78" s="117"/>
      <c r="WAL78" s="117"/>
      <c r="WAM78" s="117"/>
      <c r="WAN78" s="117"/>
      <c r="WAO78" s="117"/>
      <c r="WAP78" s="117"/>
      <c r="WAQ78" s="117"/>
      <c r="WAR78" s="117"/>
      <c r="WAS78" s="117"/>
      <c r="WAT78" s="117"/>
      <c r="WAU78" s="117"/>
      <c r="WAV78" s="117"/>
      <c r="WAW78" s="117"/>
      <c r="WAX78" s="117"/>
      <c r="WAY78" s="117"/>
      <c r="WAZ78" s="117"/>
      <c r="WBA78" s="117"/>
      <c r="WBB78" s="117"/>
      <c r="WBC78" s="117"/>
      <c r="WBD78" s="117"/>
      <c r="WBE78" s="117"/>
      <c r="WBF78" s="117"/>
      <c r="WBG78" s="117"/>
      <c r="WBH78" s="117"/>
      <c r="WBI78" s="117"/>
      <c r="WBJ78" s="117"/>
      <c r="WBK78" s="117"/>
      <c r="WBL78" s="117"/>
      <c r="WBM78" s="117"/>
      <c r="WBN78" s="117"/>
      <c r="WBO78" s="117"/>
      <c r="WBP78" s="117"/>
      <c r="WBQ78" s="117"/>
      <c r="WBR78" s="117"/>
      <c r="WBS78" s="117"/>
      <c r="WBT78" s="117"/>
      <c r="WBU78" s="117"/>
      <c r="WBV78" s="117"/>
      <c r="WBW78" s="117"/>
      <c r="WBX78" s="117"/>
      <c r="WBY78" s="117"/>
      <c r="WBZ78" s="117"/>
      <c r="WCA78" s="117"/>
      <c r="WCB78" s="117"/>
      <c r="WCC78" s="117"/>
      <c r="WCD78" s="117"/>
      <c r="WCE78" s="117"/>
      <c r="WCF78" s="117"/>
      <c r="WCG78" s="117"/>
      <c r="WCH78" s="117"/>
      <c r="WCI78" s="117"/>
      <c r="WCJ78" s="117"/>
      <c r="WCK78" s="117"/>
      <c r="WCL78" s="117"/>
      <c r="WCM78" s="117"/>
      <c r="WCN78" s="117"/>
      <c r="WCO78" s="117"/>
      <c r="WCP78" s="117"/>
      <c r="WCQ78" s="117"/>
      <c r="WCR78" s="117"/>
      <c r="WCS78" s="117"/>
      <c r="WCT78" s="117"/>
      <c r="WCU78" s="117"/>
      <c r="WCV78" s="117"/>
      <c r="WCW78" s="117"/>
      <c r="WCX78" s="117"/>
      <c r="WCY78" s="117"/>
      <c r="WCZ78" s="117"/>
      <c r="WDA78" s="117"/>
      <c r="WDB78" s="117"/>
      <c r="WDC78" s="117"/>
      <c r="WDD78" s="117"/>
      <c r="WDE78" s="117"/>
      <c r="WDF78" s="117"/>
      <c r="WDG78" s="117"/>
      <c r="WDH78" s="117"/>
      <c r="WDI78" s="117"/>
      <c r="WDJ78" s="117"/>
      <c r="WDK78" s="117"/>
      <c r="WDL78" s="117"/>
      <c r="WDM78" s="117"/>
      <c r="WDN78" s="117"/>
      <c r="WDO78" s="117"/>
      <c r="WDP78" s="117"/>
      <c r="WDQ78" s="117"/>
      <c r="WDR78" s="117"/>
      <c r="WDS78" s="117"/>
      <c r="WDT78" s="117"/>
      <c r="WDU78" s="117"/>
      <c r="WDV78" s="117"/>
      <c r="WDW78" s="117"/>
      <c r="WDX78" s="117"/>
      <c r="WDY78" s="117"/>
      <c r="WDZ78" s="117"/>
      <c r="WEA78" s="117"/>
      <c r="WEB78" s="117"/>
      <c r="WEC78" s="117"/>
      <c r="WED78" s="117"/>
      <c r="WEE78" s="117"/>
      <c r="WEF78" s="117"/>
      <c r="WEG78" s="117"/>
      <c r="WEH78" s="117"/>
      <c r="WEI78" s="117"/>
      <c r="WEJ78" s="117"/>
      <c r="WEK78" s="117"/>
      <c r="WEL78" s="117"/>
      <c r="WEM78" s="117"/>
      <c r="WEN78" s="117"/>
      <c r="WEO78" s="117"/>
      <c r="WEP78" s="117"/>
      <c r="WEQ78" s="117"/>
      <c r="WER78" s="117"/>
      <c r="WES78" s="117"/>
      <c r="WET78" s="117"/>
      <c r="WEU78" s="117"/>
      <c r="WEV78" s="117"/>
      <c r="WEW78" s="117"/>
      <c r="WEX78" s="117"/>
      <c r="WEY78" s="117"/>
      <c r="WEZ78" s="117"/>
      <c r="WFA78" s="117"/>
      <c r="WFB78" s="117"/>
      <c r="WFC78" s="117"/>
      <c r="WFD78" s="117"/>
      <c r="WFE78" s="117"/>
      <c r="WFF78" s="117"/>
      <c r="WFG78" s="117"/>
      <c r="WFH78" s="117"/>
      <c r="WFI78" s="117"/>
      <c r="WFJ78" s="117"/>
      <c r="WFK78" s="117"/>
      <c r="WFL78" s="117"/>
      <c r="WFM78" s="117"/>
      <c r="WFN78" s="117"/>
      <c r="WFO78" s="117"/>
      <c r="WFP78" s="117"/>
      <c r="WFQ78" s="117"/>
      <c r="WFR78" s="117"/>
      <c r="WFS78" s="117"/>
      <c r="WFT78" s="117"/>
      <c r="WFU78" s="117"/>
      <c r="WFV78" s="117"/>
      <c r="WFW78" s="117"/>
      <c r="WFX78" s="117"/>
      <c r="WFY78" s="117"/>
      <c r="WFZ78" s="117"/>
      <c r="WGA78" s="117"/>
      <c r="WGB78" s="117"/>
      <c r="WGC78" s="117"/>
      <c r="WGD78" s="117"/>
      <c r="WGE78" s="117"/>
      <c r="WGF78" s="117"/>
      <c r="WGG78" s="117"/>
      <c r="WGH78" s="117"/>
      <c r="WGI78" s="117"/>
      <c r="WGJ78" s="117"/>
      <c r="WGK78" s="117"/>
      <c r="WGL78" s="117"/>
      <c r="WGM78" s="117"/>
      <c r="WGN78" s="117"/>
      <c r="WGO78" s="117"/>
      <c r="WGP78" s="117"/>
      <c r="WGQ78" s="117"/>
      <c r="WGR78" s="117"/>
      <c r="WGS78" s="117"/>
      <c r="WGT78" s="117"/>
      <c r="WGU78" s="117"/>
      <c r="WGV78" s="117"/>
      <c r="WGW78" s="117"/>
      <c r="WGX78" s="117"/>
      <c r="WGY78" s="117"/>
      <c r="WGZ78" s="117"/>
      <c r="WHA78" s="117"/>
      <c r="WHB78" s="117"/>
      <c r="WHC78" s="117"/>
      <c r="WHD78" s="117"/>
      <c r="WHE78" s="117"/>
      <c r="WHF78" s="117"/>
      <c r="WHG78" s="117"/>
      <c r="WHH78" s="117"/>
      <c r="WHI78" s="117"/>
      <c r="WHJ78" s="117"/>
      <c r="WHK78" s="117"/>
      <c r="WHL78" s="117"/>
      <c r="WHM78" s="117"/>
      <c r="WHN78" s="117"/>
      <c r="WHO78" s="117"/>
      <c r="WHP78" s="117"/>
      <c r="WHQ78" s="117"/>
      <c r="WHR78" s="117"/>
      <c r="WHS78" s="117"/>
      <c r="WHT78" s="117"/>
      <c r="WHU78" s="117"/>
      <c r="WHV78" s="117"/>
      <c r="WHW78" s="117"/>
      <c r="WHX78" s="117"/>
      <c r="WHY78" s="117"/>
      <c r="WHZ78" s="117"/>
      <c r="WIA78" s="117"/>
      <c r="WIB78" s="117"/>
      <c r="WIC78" s="117"/>
      <c r="WID78" s="117"/>
      <c r="WIE78" s="117"/>
      <c r="WIF78" s="117"/>
      <c r="WIG78" s="117"/>
      <c r="WIH78" s="117"/>
      <c r="WII78" s="117"/>
      <c r="WIJ78" s="117"/>
      <c r="WIK78" s="117"/>
      <c r="WIL78" s="117"/>
      <c r="WIM78" s="117"/>
      <c r="WIN78" s="117"/>
      <c r="WIO78" s="117"/>
      <c r="WIP78" s="117"/>
      <c r="WIQ78" s="117"/>
      <c r="WIR78" s="117"/>
      <c r="WIS78" s="117"/>
      <c r="WIT78" s="117"/>
      <c r="WIU78" s="117"/>
      <c r="WIV78" s="117"/>
      <c r="WIW78" s="117"/>
      <c r="WIX78" s="117"/>
      <c r="WIY78" s="117"/>
      <c r="WIZ78" s="117"/>
      <c r="WJA78" s="117"/>
      <c r="WJB78" s="117"/>
      <c r="WJC78" s="117"/>
      <c r="WJD78" s="117"/>
      <c r="WJE78" s="117"/>
      <c r="WJF78" s="117"/>
      <c r="WJG78" s="117"/>
      <c r="WJH78" s="117"/>
      <c r="WJI78" s="117"/>
      <c r="WJJ78" s="117"/>
      <c r="WJK78" s="117"/>
      <c r="WJL78" s="117"/>
      <c r="WJM78" s="117"/>
      <c r="WJN78" s="117"/>
      <c r="WJO78" s="117"/>
      <c r="WJP78" s="117"/>
      <c r="WJQ78" s="117"/>
      <c r="WJR78" s="117"/>
      <c r="WJS78" s="117"/>
      <c r="WJT78" s="117"/>
      <c r="WJU78" s="117"/>
      <c r="WJV78" s="117"/>
      <c r="WJW78" s="117"/>
      <c r="WJX78" s="117"/>
      <c r="WJY78" s="117"/>
      <c r="WJZ78" s="117"/>
      <c r="WKA78" s="117"/>
      <c r="WKB78" s="117"/>
      <c r="WKC78" s="117"/>
      <c r="WKD78" s="117"/>
      <c r="WKE78" s="117"/>
      <c r="WKF78" s="117"/>
      <c r="WKG78" s="117"/>
      <c r="WKH78" s="117"/>
      <c r="WKI78" s="117"/>
      <c r="WKJ78" s="117"/>
      <c r="WKK78" s="117"/>
      <c r="WKL78" s="117"/>
      <c r="WKM78" s="117"/>
      <c r="WKN78" s="117"/>
      <c r="WKO78" s="117"/>
      <c r="WKP78" s="117"/>
      <c r="WKQ78" s="117"/>
      <c r="WKR78" s="117"/>
      <c r="WKS78" s="117"/>
      <c r="WKT78" s="117"/>
      <c r="WKU78" s="117"/>
      <c r="WKV78" s="117"/>
      <c r="WKW78" s="117"/>
      <c r="WKX78" s="117"/>
      <c r="WKY78" s="117"/>
      <c r="WKZ78" s="117"/>
      <c r="WLA78" s="117"/>
      <c r="WLB78" s="117"/>
      <c r="WLC78" s="117"/>
      <c r="WLD78" s="117"/>
      <c r="WLE78" s="117"/>
      <c r="WLF78" s="117"/>
      <c r="WLG78" s="117"/>
      <c r="WLH78" s="117"/>
      <c r="WLI78" s="117"/>
      <c r="WLJ78" s="117"/>
      <c r="WLK78" s="117"/>
      <c r="WLL78" s="117"/>
      <c r="WLM78" s="117"/>
      <c r="WLN78" s="117"/>
      <c r="WLO78" s="117"/>
      <c r="WLP78" s="117"/>
      <c r="WLQ78" s="117"/>
      <c r="WLR78" s="117"/>
      <c r="WLS78" s="117"/>
      <c r="WLT78" s="117"/>
      <c r="WLU78" s="117"/>
      <c r="WLV78" s="117"/>
      <c r="WLW78" s="117"/>
      <c r="WLX78" s="117"/>
      <c r="WLY78" s="117"/>
      <c r="WLZ78" s="117"/>
      <c r="WMA78" s="117"/>
      <c r="WMB78" s="117"/>
      <c r="WMC78" s="117"/>
      <c r="WMD78" s="117"/>
      <c r="WME78" s="117"/>
      <c r="WMF78" s="117"/>
      <c r="WMG78" s="117"/>
      <c r="WMH78" s="117"/>
      <c r="WMI78" s="117"/>
      <c r="WMJ78" s="117"/>
      <c r="WMK78" s="117"/>
      <c r="WML78" s="117"/>
      <c r="WMM78" s="117"/>
      <c r="WMN78" s="117"/>
      <c r="WMO78" s="117"/>
      <c r="WMP78" s="117"/>
      <c r="WMQ78" s="117"/>
      <c r="WMR78" s="117"/>
      <c r="WMS78" s="117"/>
      <c r="WMT78" s="117"/>
      <c r="WMU78" s="117"/>
      <c r="WMV78" s="117"/>
      <c r="WMW78" s="117"/>
      <c r="WMX78" s="117"/>
      <c r="WMY78" s="117"/>
      <c r="WMZ78" s="117"/>
      <c r="WNA78" s="117"/>
      <c r="WNB78" s="117"/>
      <c r="WNC78" s="117"/>
      <c r="WND78" s="117"/>
      <c r="WNE78" s="117"/>
      <c r="WNF78" s="117"/>
      <c r="WNG78" s="117"/>
      <c r="WNH78" s="117"/>
      <c r="WNI78" s="117"/>
      <c r="WNJ78" s="117"/>
      <c r="WNK78" s="117"/>
      <c r="WNL78" s="117"/>
      <c r="WNM78" s="117"/>
      <c r="WNN78" s="117"/>
      <c r="WNO78" s="117"/>
      <c r="WNP78" s="117"/>
      <c r="WNQ78" s="117"/>
      <c r="WNR78" s="117"/>
      <c r="WNS78" s="117"/>
      <c r="WNT78" s="117"/>
      <c r="WNU78" s="117"/>
      <c r="WNV78" s="117"/>
      <c r="WNW78" s="117"/>
      <c r="WNX78" s="117"/>
      <c r="WNY78" s="117"/>
      <c r="WNZ78" s="117"/>
      <c r="WOA78" s="117"/>
      <c r="WOB78" s="117"/>
      <c r="WOC78" s="117"/>
      <c r="WOD78" s="117"/>
      <c r="WOE78" s="117"/>
      <c r="WOF78" s="117"/>
      <c r="WOG78" s="117"/>
      <c r="WOH78" s="117"/>
      <c r="WOI78" s="117"/>
      <c r="WOJ78" s="117"/>
      <c r="WOK78" s="117"/>
      <c r="WOL78" s="117"/>
      <c r="WOM78" s="117"/>
      <c r="WON78" s="117"/>
      <c r="WOO78" s="117"/>
      <c r="WOP78" s="117"/>
      <c r="WOQ78" s="117"/>
      <c r="WOR78" s="117"/>
      <c r="WOS78" s="117"/>
      <c r="WOT78" s="117"/>
      <c r="WOU78" s="117"/>
      <c r="WOV78" s="117"/>
      <c r="WOW78" s="117"/>
      <c r="WOX78" s="117"/>
      <c r="WOY78" s="117"/>
      <c r="WOZ78" s="117"/>
      <c r="WPA78" s="117"/>
      <c r="WPB78" s="117"/>
      <c r="WPC78" s="117"/>
      <c r="WPD78" s="117"/>
      <c r="WPE78" s="117"/>
      <c r="WPF78" s="117"/>
      <c r="WPG78" s="117"/>
      <c r="WPH78" s="117"/>
      <c r="WPI78" s="117"/>
      <c r="WPJ78" s="117"/>
      <c r="WPK78" s="117"/>
      <c r="WPL78" s="117"/>
      <c r="WPM78" s="117"/>
      <c r="WPN78" s="117"/>
      <c r="WPO78" s="117"/>
      <c r="WPP78" s="117"/>
      <c r="WPQ78" s="117"/>
      <c r="WPR78" s="117"/>
      <c r="WPS78" s="117"/>
      <c r="WPT78" s="117"/>
      <c r="WPU78" s="117"/>
      <c r="WPV78" s="117"/>
      <c r="WPW78" s="117"/>
      <c r="WPX78" s="117"/>
      <c r="WPY78" s="117"/>
      <c r="WPZ78" s="117"/>
      <c r="WQA78" s="117"/>
      <c r="WQB78" s="117"/>
      <c r="WQC78" s="117"/>
      <c r="WQD78" s="117"/>
      <c r="WQE78" s="117"/>
      <c r="WQF78" s="117"/>
      <c r="WQG78" s="117"/>
      <c r="WQH78" s="117"/>
      <c r="WQI78" s="117"/>
      <c r="WQJ78" s="117"/>
      <c r="WQK78" s="117"/>
      <c r="WQL78" s="117"/>
      <c r="WQM78" s="117"/>
      <c r="WQN78" s="117"/>
      <c r="WQO78" s="117"/>
      <c r="WQP78" s="117"/>
      <c r="WQQ78" s="117"/>
      <c r="WQR78" s="117"/>
      <c r="WQS78" s="117"/>
      <c r="WQT78" s="117"/>
      <c r="WQU78" s="117"/>
      <c r="WQV78" s="117"/>
      <c r="WQW78" s="117"/>
      <c r="WQX78" s="117"/>
      <c r="WQY78" s="117"/>
      <c r="WQZ78" s="117"/>
      <c r="WRA78" s="117"/>
      <c r="WRB78" s="117"/>
      <c r="WRC78" s="117"/>
      <c r="WRD78" s="117"/>
      <c r="WRE78" s="117"/>
      <c r="WRF78" s="117"/>
      <c r="WRG78" s="117"/>
      <c r="WRH78" s="117"/>
      <c r="WRI78" s="117"/>
      <c r="WRJ78" s="117"/>
      <c r="WRK78" s="117"/>
      <c r="WRL78" s="117"/>
      <c r="WRM78" s="117"/>
      <c r="WRN78" s="117"/>
      <c r="WRO78" s="117"/>
      <c r="WRP78" s="117"/>
      <c r="WRQ78" s="117"/>
      <c r="WRR78" s="117"/>
      <c r="WRS78" s="117"/>
      <c r="WRT78" s="117"/>
      <c r="WRU78" s="117"/>
      <c r="WRV78" s="117"/>
      <c r="WRW78" s="117"/>
      <c r="WRX78" s="117"/>
      <c r="WRY78" s="117"/>
      <c r="WRZ78" s="117"/>
      <c r="WSA78" s="117"/>
      <c r="WSB78" s="117"/>
      <c r="WSC78" s="117"/>
      <c r="WSD78" s="117"/>
      <c r="WSE78" s="117"/>
      <c r="WSF78" s="117"/>
      <c r="WSG78" s="117"/>
      <c r="WSH78" s="117"/>
      <c r="WSI78" s="117"/>
      <c r="WSJ78" s="117"/>
      <c r="WSK78" s="117"/>
      <c r="WSL78" s="117"/>
      <c r="WSM78" s="117"/>
      <c r="WSN78" s="117"/>
      <c r="WSO78" s="117"/>
      <c r="WSP78" s="117"/>
      <c r="WSQ78" s="117"/>
      <c r="WSR78" s="117"/>
      <c r="WSS78" s="117"/>
      <c r="WST78" s="117"/>
      <c r="WSU78" s="117"/>
      <c r="WSV78" s="117"/>
      <c r="WSW78" s="117"/>
      <c r="WSX78" s="117"/>
      <c r="WSY78" s="117"/>
      <c r="WSZ78" s="117"/>
      <c r="WTA78" s="117"/>
      <c r="WTB78" s="117"/>
      <c r="WTC78" s="117"/>
      <c r="WTD78" s="117"/>
      <c r="WTE78" s="117"/>
      <c r="WTF78" s="117"/>
      <c r="WTG78" s="117"/>
      <c r="WTH78" s="117"/>
      <c r="WTI78" s="117"/>
      <c r="WTJ78" s="117"/>
      <c r="WTK78" s="117"/>
      <c r="WTL78" s="117"/>
      <c r="WTM78" s="117"/>
      <c r="WTN78" s="117"/>
      <c r="WTO78" s="117"/>
      <c r="WTP78" s="117"/>
      <c r="WTQ78" s="117"/>
      <c r="WTR78" s="117"/>
      <c r="WTS78" s="117"/>
      <c r="WTT78" s="117"/>
      <c r="WTU78" s="117"/>
      <c r="WTV78" s="117"/>
      <c r="WTW78" s="117"/>
      <c r="WTX78" s="117"/>
      <c r="WTY78" s="117"/>
      <c r="WTZ78" s="117"/>
      <c r="WUA78" s="117"/>
      <c r="WUB78" s="117"/>
      <c r="WUC78" s="117"/>
      <c r="WUD78" s="117"/>
      <c r="WUE78" s="117"/>
      <c r="WUF78" s="117"/>
      <c r="WUG78" s="117"/>
      <c r="WUH78" s="117"/>
      <c r="WUI78" s="117"/>
      <c r="WUJ78" s="117"/>
      <c r="WUK78" s="117"/>
      <c r="WUL78" s="117"/>
      <c r="WUM78" s="117"/>
      <c r="WUN78" s="117"/>
      <c r="WUO78" s="117"/>
      <c r="WUP78" s="117"/>
      <c r="WUQ78" s="117"/>
      <c r="WUR78" s="117"/>
      <c r="WUS78" s="117"/>
      <c r="WUT78" s="117"/>
      <c r="WUU78" s="117"/>
      <c r="WUV78" s="117"/>
      <c r="WUW78" s="117"/>
      <c r="WUX78" s="117"/>
      <c r="WUY78" s="117"/>
      <c r="WUZ78" s="117"/>
      <c r="WVA78" s="117"/>
      <c r="WVB78" s="117"/>
      <c r="WVC78" s="117"/>
      <c r="WVD78" s="117"/>
      <c r="WVE78" s="117"/>
      <c r="WVF78" s="117"/>
      <c r="WVG78" s="117"/>
      <c r="WVH78" s="117"/>
    </row>
    <row r="79" spans="1:16128" s="120" customFormat="1" x14ac:dyDescent="0.2">
      <c r="A79" s="117"/>
      <c r="B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/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/>
      <c r="CR79" s="117"/>
      <c r="CS79" s="117"/>
      <c r="CT79" s="117"/>
      <c r="CU79" s="117"/>
      <c r="CV79" s="117"/>
      <c r="CW79" s="117"/>
      <c r="CX79" s="117"/>
      <c r="CY79" s="117"/>
      <c r="CZ79" s="117"/>
      <c r="DA79" s="117"/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/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/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/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  <c r="FL79" s="117"/>
      <c r="FM79" s="117"/>
      <c r="FN79" s="117"/>
      <c r="FO79" s="117"/>
      <c r="FP79" s="117"/>
      <c r="FQ79" s="117"/>
      <c r="FR79" s="117"/>
      <c r="FS79" s="117"/>
      <c r="FT79" s="117"/>
      <c r="FU79" s="117"/>
      <c r="FV79" s="117"/>
      <c r="FW79" s="117"/>
      <c r="FX79" s="117"/>
      <c r="FY79" s="117"/>
      <c r="FZ79" s="117"/>
      <c r="GA79" s="117"/>
      <c r="GB79" s="117"/>
      <c r="GC79" s="117"/>
      <c r="GD79" s="117"/>
      <c r="GE79" s="117"/>
      <c r="GF79" s="117"/>
      <c r="GG79" s="117"/>
      <c r="GH79" s="117"/>
      <c r="GI79" s="117"/>
      <c r="GJ79" s="117"/>
      <c r="GK79" s="117"/>
      <c r="GL79" s="117"/>
      <c r="GM79" s="117"/>
      <c r="GN79" s="117"/>
      <c r="GO79" s="117"/>
      <c r="GP79" s="117"/>
      <c r="GQ79" s="117"/>
      <c r="GR79" s="117"/>
      <c r="GS79" s="117"/>
      <c r="GT79" s="117"/>
      <c r="GU79" s="117"/>
      <c r="GV79" s="117"/>
      <c r="GW79" s="117"/>
      <c r="GX79" s="117"/>
      <c r="GY79" s="117"/>
      <c r="GZ79" s="117"/>
      <c r="HA79" s="117"/>
      <c r="HB79" s="117"/>
      <c r="HC79" s="117"/>
      <c r="HD79" s="117"/>
      <c r="HE79" s="117"/>
      <c r="HF79" s="117"/>
      <c r="HG79" s="117"/>
      <c r="HH79" s="117"/>
      <c r="HI79" s="117"/>
      <c r="HJ79" s="117"/>
      <c r="HK79" s="117"/>
      <c r="HL79" s="117"/>
      <c r="HM79" s="117"/>
      <c r="HN79" s="117"/>
      <c r="HO79" s="117"/>
      <c r="HP79" s="117"/>
      <c r="HQ79" s="117"/>
      <c r="HR79" s="117"/>
      <c r="HS79" s="117"/>
      <c r="HT79" s="117"/>
      <c r="HU79" s="117"/>
      <c r="HV79" s="117"/>
      <c r="HW79" s="117"/>
      <c r="HX79" s="117"/>
      <c r="HY79" s="117"/>
      <c r="HZ79" s="117"/>
      <c r="IA79" s="117"/>
      <c r="IB79" s="117"/>
      <c r="IC79" s="117"/>
      <c r="ID79" s="117"/>
      <c r="IE79" s="117"/>
      <c r="IF79" s="117"/>
      <c r="IG79" s="117"/>
      <c r="IH79" s="117"/>
      <c r="II79" s="117"/>
      <c r="IJ79" s="117"/>
      <c r="IK79" s="117"/>
      <c r="IL79" s="117"/>
      <c r="IM79" s="117"/>
      <c r="IN79" s="117"/>
      <c r="IO79" s="117"/>
      <c r="IP79" s="117"/>
      <c r="IQ79" s="117"/>
      <c r="IR79" s="117"/>
      <c r="IS79" s="117"/>
      <c r="IT79" s="117"/>
      <c r="IU79" s="117"/>
      <c r="IV79" s="117"/>
      <c r="IW79" s="117"/>
      <c r="IX79" s="117"/>
      <c r="IY79" s="117"/>
      <c r="IZ79" s="117"/>
      <c r="JA79" s="117"/>
      <c r="JB79" s="117"/>
      <c r="JC79" s="117"/>
      <c r="JD79" s="117"/>
      <c r="JE79" s="117"/>
      <c r="JF79" s="117"/>
      <c r="JG79" s="117"/>
      <c r="JH79" s="117"/>
      <c r="JI79" s="117"/>
      <c r="JJ79" s="117"/>
      <c r="JK79" s="117"/>
      <c r="JL79" s="117"/>
      <c r="JM79" s="117"/>
      <c r="JN79" s="117"/>
      <c r="JO79" s="117"/>
      <c r="JP79" s="117"/>
      <c r="JQ79" s="117"/>
      <c r="JR79" s="117"/>
      <c r="JS79" s="117"/>
      <c r="JT79" s="117"/>
      <c r="JU79" s="117"/>
      <c r="JV79" s="117"/>
      <c r="JW79" s="117"/>
      <c r="JX79" s="117"/>
      <c r="JY79" s="117"/>
      <c r="JZ79" s="117"/>
      <c r="KA79" s="117"/>
      <c r="KB79" s="117"/>
      <c r="KC79" s="117"/>
      <c r="KD79" s="117"/>
      <c r="KE79" s="117"/>
      <c r="KF79" s="117"/>
      <c r="KG79" s="117"/>
      <c r="KH79" s="117"/>
      <c r="KI79" s="117"/>
      <c r="KJ79" s="117"/>
      <c r="KK79" s="117"/>
      <c r="KL79" s="117"/>
      <c r="KM79" s="117"/>
      <c r="KN79" s="117"/>
      <c r="KO79" s="117"/>
      <c r="KP79" s="117"/>
      <c r="KQ79" s="117"/>
      <c r="KR79" s="117"/>
      <c r="KS79" s="117"/>
      <c r="KT79" s="117"/>
      <c r="KU79" s="117"/>
      <c r="KV79" s="117"/>
      <c r="KW79" s="117"/>
      <c r="KX79" s="117"/>
      <c r="KY79" s="117"/>
      <c r="KZ79" s="117"/>
      <c r="LA79" s="117"/>
      <c r="LB79" s="117"/>
      <c r="LC79" s="117"/>
      <c r="LD79" s="117"/>
      <c r="LE79" s="117"/>
      <c r="LF79" s="117"/>
      <c r="LG79" s="117"/>
      <c r="LH79" s="117"/>
      <c r="LI79" s="117"/>
      <c r="LJ79" s="117"/>
      <c r="LK79" s="117"/>
      <c r="LL79" s="117"/>
      <c r="LM79" s="117"/>
      <c r="LN79" s="117"/>
      <c r="LO79" s="117"/>
      <c r="LP79" s="117"/>
      <c r="LQ79" s="117"/>
      <c r="LR79" s="117"/>
      <c r="LS79" s="117"/>
      <c r="LT79" s="117"/>
      <c r="LU79" s="117"/>
      <c r="LV79" s="117"/>
      <c r="LW79" s="117"/>
      <c r="LX79" s="117"/>
      <c r="LY79" s="117"/>
      <c r="LZ79" s="117"/>
      <c r="MA79" s="117"/>
      <c r="MB79" s="117"/>
      <c r="MC79" s="117"/>
      <c r="MD79" s="117"/>
      <c r="ME79" s="117"/>
      <c r="MF79" s="117"/>
      <c r="MG79" s="117"/>
      <c r="MH79" s="117"/>
      <c r="MI79" s="117"/>
      <c r="MJ79" s="117"/>
      <c r="MK79" s="117"/>
      <c r="ML79" s="117"/>
      <c r="MM79" s="117"/>
      <c r="MN79" s="117"/>
      <c r="MO79" s="117"/>
      <c r="MP79" s="117"/>
      <c r="MQ79" s="117"/>
      <c r="MR79" s="117"/>
      <c r="MS79" s="117"/>
      <c r="MT79" s="117"/>
      <c r="MU79" s="117"/>
      <c r="MV79" s="117"/>
      <c r="MW79" s="117"/>
      <c r="MX79" s="117"/>
      <c r="MY79" s="117"/>
      <c r="MZ79" s="117"/>
      <c r="NA79" s="117"/>
      <c r="NB79" s="117"/>
      <c r="NC79" s="117"/>
      <c r="ND79" s="117"/>
      <c r="NE79" s="117"/>
      <c r="NF79" s="117"/>
      <c r="NG79" s="117"/>
      <c r="NH79" s="117"/>
      <c r="NI79" s="117"/>
      <c r="NJ79" s="117"/>
      <c r="NK79" s="117"/>
      <c r="NL79" s="117"/>
      <c r="NM79" s="117"/>
      <c r="NN79" s="117"/>
      <c r="NO79" s="117"/>
      <c r="NP79" s="117"/>
      <c r="NQ79" s="117"/>
      <c r="NR79" s="117"/>
      <c r="NS79" s="117"/>
      <c r="NT79" s="117"/>
      <c r="NU79" s="117"/>
      <c r="NV79" s="117"/>
      <c r="NW79" s="117"/>
      <c r="NX79" s="117"/>
      <c r="NY79" s="117"/>
      <c r="NZ79" s="117"/>
      <c r="OA79" s="117"/>
      <c r="OB79" s="117"/>
      <c r="OC79" s="117"/>
      <c r="OD79" s="117"/>
      <c r="OE79" s="117"/>
      <c r="OF79" s="117"/>
      <c r="OG79" s="117"/>
      <c r="OH79" s="117"/>
      <c r="OI79" s="117"/>
      <c r="OJ79" s="117"/>
      <c r="OK79" s="117"/>
      <c r="OL79" s="117"/>
      <c r="OM79" s="117"/>
      <c r="ON79" s="117"/>
      <c r="OO79" s="117"/>
      <c r="OP79" s="117"/>
      <c r="OQ79" s="117"/>
      <c r="OR79" s="117"/>
      <c r="OS79" s="117"/>
      <c r="OT79" s="117"/>
      <c r="OU79" s="117"/>
      <c r="OV79" s="117"/>
      <c r="OW79" s="117"/>
      <c r="OX79" s="117"/>
      <c r="OY79" s="117"/>
      <c r="OZ79" s="117"/>
      <c r="PA79" s="117"/>
      <c r="PB79" s="117"/>
      <c r="PC79" s="117"/>
      <c r="PD79" s="117"/>
      <c r="PE79" s="117"/>
      <c r="PF79" s="117"/>
      <c r="PG79" s="117"/>
      <c r="PH79" s="117"/>
      <c r="PI79" s="117"/>
      <c r="PJ79" s="117"/>
      <c r="PK79" s="117"/>
      <c r="PL79" s="117"/>
      <c r="PM79" s="117"/>
      <c r="PN79" s="117"/>
      <c r="PO79" s="117"/>
      <c r="PP79" s="117"/>
      <c r="PQ79" s="117"/>
      <c r="PR79" s="117"/>
      <c r="PS79" s="117"/>
      <c r="PT79" s="117"/>
      <c r="PU79" s="117"/>
      <c r="PV79" s="117"/>
      <c r="PW79" s="117"/>
      <c r="PX79" s="117"/>
      <c r="PY79" s="117"/>
      <c r="PZ79" s="117"/>
      <c r="QA79" s="117"/>
      <c r="QB79" s="117"/>
      <c r="QC79" s="117"/>
      <c r="QD79" s="117"/>
      <c r="QE79" s="117"/>
      <c r="QF79" s="117"/>
      <c r="QG79" s="117"/>
      <c r="QH79" s="117"/>
      <c r="QI79" s="117"/>
      <c r="QJ79" s="117"/>
      <c r="QK79" s="117"/>
      <c r="QL79" s="117"/>
      <c r="QM79" s="117"/>
      <c r="QN79" s="117"/>
      <c r="QO79" s="117"/>
      <c r="QP79" s="117"/>
      <c r="QQ79" s="117"/>
      <c r="QR79" s="117"/>
      <c r="QS79" s="117"/>
      <c r="QT79" s="117"/>
      <c r="QU79" s="117"/>
      <c r="QV79" s="117"/>
      <c r="QW79" s="117"/>
      <c r="QX79" s="117"/>
      <c r="QY79" s="117"/>
      <c r="QZ79" s="117"/>
      <c r="RA79" s="117"/>
      <c r="RB79" s="117"/>
      <c r="RC79" s="117"/>
      <c r="RD79" s="117"/>
      <c r="RE79" s="117"/>
      <c r="RF79" s="117"/>
      <c r="RG79" s="117"/>
      <c r="RH79" s="117"/>
      <c r="RI79" s="117"/>
      <c r="RJ79" s="117"/>
      <c r="RK79" s="117"/>
      <c r="RL79" s="117"/>
      <c r="RM79" s="117"/>
      <c r="RN79" s="117"/>
      <c r="RO79" s="117"/>
      <c r="RP79" s="117"/>
      <c r="RQ79" s="117"/>
      <c r="RR79" s="117"/>
      <c r="RS79" s="117"/>
      <c r="RT79" s="117"/>
      <c r="RU79" s="117"/>
      <c r="RV79" s="117"/>
      <c r="RW79" s="117"/>
      <c r="RX79" s="117"/>
      <c r="RY79" s="117"/>
      <c r="RZ79" s="117"/>
      <c r="SA79" s="117"/>
      <c r="SB79" s="117"/>
      <c r="SC79" s="117"/>
      <c r="SD79" s="117"/>
      <c r="SE79" s="117"/>
      <c r="SF79" s="117"/>
      <c r="SG79" s="117"/>
      <c r="SH79" s="117"/>
      <c r="SI79" s="117"/>
      <c r="SJ79" s="117"/>
      <c r="SK79" s="117"/>
      <c r="SL79" s="117"/>
      <c r="SM79" s="117"/>
      <c r="SN79" s="117"/>
      <c r="SO79" s="117"/>
      <c r="SP79" s="117"/>
      <c r="SQ79" s="117"/>
      <c r="SR79" s="117"/>
      <c r="SS79" s="117"/>
      <c r="ST79" s="117"/>
      <c r="SU79" s="117"/>
      <c r="SV79" s="117"/>
      <c r="SW79" s="117"/>
      <c r="SX79" s="117"/>
      <c r="SY79" s="117"/>
      <c r="SZ79" s="117"/>
      <c r="TA79" s="117"/>
      <c r="TB79" s="117"/>
      <c r="TC79" s="117"/>
      <c r="TD79" s="117"/>
      <c r="TE79" s="117"/>
      <c r="TF79" s="117"/>
      <c r="TG79" s="117"/>
      <c r="TH79" s="117"/>
      <c r="TI79" s="117"/>
      <c r="TJ79" s="117"/>
      <c r="TK79" s="117"/>
      <c r="TL79" s="117"/>
      <c r="TM79" s="117"/>
      <c r="TN79" s="117"/>
      <c r="TO79" s="117"/>
      <c r="TP79" s="117"/>
      <c r="TQ79" s="117"/>
      <c r="TR79" s="117"/>
      <c r="TS79" s="117"/>
      <c r="TT79" s="117"/>
      <c r="TU79" s="117"/>
      <c r="TV79" s="117"/>
      <c r="TW79" s="117"/>
      <c r="TX79" s="117"/>
      <c r="TY79" s="117"/>
      <c r="TZ79" s="117"/>
      <c r="UA79" s="117"/>
      <c r="UB79" s="117"/>
      <c r="UC79" s="117"/>
      <c r="UD79" s="117"/>
      <c r="UE79" s="117"/>
      <c r="UF79" s="117"/>
      <c r="UG79" s="117"/>
      <c r="UH79" s="117"/>
      <c r="UI79" s="117"/>
      <c r="UJ79" s="117"/>
      <c r="UK79" s="117"/>
      <c r="UL79" s="117"/>
      <c r="UM79" s="117"/>
      <c r="UN79" s="117"/>
      <c r="UO79" s="117"/>
      <c r="UP79" s="117"/>
      <c r="UQ79" s="117"/>
      <c r="UR79" s="117"/>
      <c r="US79" s="117"/>
      <c r="UT79" s="117"/>
      <c r="UU79" s="117"/>
      <c r="UV79" s="117"/>
      <c r="UW79" s="117"/>
      <c r="UX79" s="117"/>
      <c r="UY79" s="117"/>
      <c r="UZ79" s="117"/>
      <c r="VA79" s="117"/>
      <c r="VB79" s="117"/>
      <c r="VC79" s="117"/>
      <c r="VD79" s="117"/>
      <c r="VE79" s="117"/>
      <c r="VF79" s="117"/>
      <c r="VG79" s="117"/>
      <c r="VH79" s="117"/>
      <c r="VI79" s="117"/>
      <c r="VJ79" s="117"/>
      <c r="VK79" s="117"/>
      <c r="VL79" s="117"/>
      <c r="VM79" s="117"/>
      <c r="VN79" s="117"/>
      <c r="VO79" s="117"/>
      <c r="VP79" s="117"/>
      <c r="VQ79" s="117"/>
      <c r="VR79" s="117"/>
      <c r="VS79" s="117"/>
      <c r="VT79" s="117"/>
      <c r="VU79" s="117"/>
      <c r="VV79" s="117"/>
      <c r="VW79" s="117"/>
      <c r="VX79" s="117"/>
      <c r="VY79" s="117"/>
      <c r="VZ79" s="117"/>
      <c r="WA79" s="117"/>
      <c r="WB79" s="117"/>
      <c r="WC79" s="117"/>
      <c r="WD79" s="117"/>
      <c r="WE79" s="117"/>
      <c r="WF79" s="117"/>
      <c r="WG79" s="117"/>
      <c r="WH79" s="117"/>
      <c r="WI79" s="117"/>
      <c r="WJ79" s="117"/>
      <c r="WK79" s="117"/>
      <c r="WL79" s="117"/>
      <c r="WM79" s="117"/>
      <c r="WN79" s="117"/>
      <c r="WO79" s="117"/>
      <c r="WP79" s="117"/>
      <c r="WQ79" s="117"/>
      <c r="WR79" s="117"/>
      <c r="WS79" s="117"/>
      <c r="WT79" s="117"/>
      <c r="WU79" s="117"/>
      <c r="WV79" s="117"/>
      <c r="WW79" s="117"/>
      <c r="WX79" s="117"/>
      <c r="WY79" s="117"/>
      <c r="WZ79" s="117"/>
      <c r="XA79" s="117"/>
      <c r="XB79" s="117"/>
      <c r="XC79" s="117"/>
      <c r="XD79" s="117"/>
      <c r="XE79" s="117"/>
      <c r="XF79" s="117"/>
      <c r="XG79" s="117"/>
      <c r="XH79" s="117"/>
      <c r="XI79" s="117"/>
      <c r="XJ79" s="117"/>
      <c r="XK79" s="117"/>
      <c r="XL79" s="117"/>
      <c r="XM79" s="117"/>
      <c r="XN79" s="117"/>
      <c r="XO79" s="117"/>
      <c r="XP79" s="117"/>
      <c r="XQ79" s="117"/>
      <c r="XR79" s="117"/>
      <c r="XS79" s="117"/>
      <c r="XT79" s="117"/>
      <c r="XU79" s="117"/>
      <c r="XV79" s="117"/>
      <c r="XW79" s="117"/>
      <c r="XX79" s="117"/>
      <c r="XY79" s="117"/>
      <c r="XZ79" s="117"/>
      <c r="YA79" s="117"/>
      <c r="YB79" s="117"/>
      <c r="YC79" s="117"/>
      <c r="YD79" s="117"/>
      <c r="YE79" s="117"/>
      <c r="YF79" s="117"/>
      <c r="YG79" s="117"/>
      <c r="YH79" s="117"/>
      <c r="YI79" s="117"/>
      <c r="YJ79" s="117"/>
      <c r="YK79" s="117"/>
      <c r="YL79" s="117"/>
      <c r="YM79" s="117"/>
      <c r="YN79" s="117"/>
      <c r="YO79" s="117"/>
      <c r="YP79" s="117"/>
      <c r="YQ79" s="117"/>
      <c r="YR79" s="117"/>
      <c r="YS79" s="117"/>
      <c r="YT79" s="117"/>
      <c r="YU79" s="117"/>
      <c r="YV79" s="117"/>
      <c r="YW79" s="117"/>
      <c r="YX79" s="117"/>
      <c r="YY79" s="117"/>
      <c r="YZ79" s="117"/>
      <c r="ZA79" s="117"/>
      <c r="ZB79" s="117"/>
      <c r="ZC79" s="117"/>
      <c r="ZD79" s="117"/>
      <c r="ZE79" s="117"/>
      <c r="ZF79" s="117"/>
      <c r="ZG79" s="117"/>
      <c r="ZH79" s="117"/>
      <c r="ZI79" s="117"/>
      <c r="ZJ79" s="117"/>
      <c r="ZK79" s="117"/>
      <c r="ZL79" s="117"/>
      <c r="ZM79" s="117"/>
      <c r="ZN79" s="117"/>
      <c r="ZO79" s="117"/>
      <c r="ZP79" s="117"/>
      <c r="ZQ79" s="117"/>
      <c r="ZR79" s="117"/>
      <c r="ZS79" s="117"/>
      <c r="ZT79" s="117"/>
      <c r="ZU79" s="117"/>
      <c r="ZV79" s="117"/>
      <c r="ZW79" s="117"/>
      <c r="ZX79" s="117"/>
      <c r="ZY79" s="117"/>
      <c r="ZZ79" s="117"/>
      <c r="AAA79" s="117"/>
      <c r="AAB79" s="117"/>
      <c r="AAC79" s="117"/>
      <c r="AAD79" s="117"/>
      <c r="AAE79" s="117"/>
      <c r="AAF79" s="117"/>
      <c r="AAG79" s="117"/>
      <c r="AAH79" s="117"/>
      <c r="AAI79" s="117"/>
      <c r="AAJ79" s="117"/>
      <c r="AAK79" s="117"/>
      <c r="AAL79" s="117"/>
      <c r="AAM79" s="117"/>
      <c r="AAN79" s="117"/>
      <c r="AAO79" s="117"/>
      <c r="AAP79" s="117"/>
      <c r="AAQ79" s="117"/>
      <c r="AAR79" s="117"/>
      <c r="AAS79" s="117"/>
      <c r="AAT79" s="117"/>
      <c r="AAU79" s="117"/>
      <c r="AAV79" s="117"/>
      <c r="AAW79" s="117"/>
      <c r="AAX79" s="117"/>
      <c r="AAY79" s="117"/>
      <c r="AAZ79" s="117"/>
      <c r="ABA79" s="117"/>
      <c r="ABB79" s="117"/>
      <c r="ABC79" s="117"/>
      <c r="ABD79" s="117"/>
      <c r="ABE79" s="117"/>
      <c r="ABF79" s="117"/>
      <c r="ABG79" s="117"/>
      <c r="ABH79" s="117"/>
      <c r="ABI79" s="117"/>
      <c r="ABJ79" s="117"/>
      <c r="ABK79" s="117"/>
      <c r="ABL79" s="117"/>
      <c r="ABM79" s="117"/>
      <c r="ABN79" s="117"/>
      <c r="ABO79" s="117"/>
      <c r="ABP79" s="117"/>
      <c r="ABQ79" s="117"/>
      <c r="ABR79" s="117"/>
      <c r="ABS79" s="117"/>
      <c r="ABT79" s="117"/>
      <c r="ABU79" s="117"/>
      <c r="ABV79" s="117"/>
      <c r="ABW79" s="117"/>
      <c r="ABX79" s="117"/>
      <c r="ABY79" s="117"/>
      <c r="ABZ79" s="117"/>
      <c r="ACA79" s="117"/>
      <c r="ACB79" s="117"/>
      <c r="ACC79" s="117"/>
      <c r="ACD79" s="117"/>
      <c r="ACE79" s="117"/>
      <c r="ACF79" s="117"/>
      <c r="ACG79" s="117"/>
      <c r="ACH79" s="117"/>
      <c r="ACI79" s="117"/>
      <c r="ACJ79" s="117"/>
      <c r="ACK79" s="117"/>
      <c r="ACL79" s="117"/>
      <c r="ACM79" s="117"/>
      <c r="ACN79" s="117"/>
      <c r="ACO79" s="117"/>
      <c r="ACP79" s="117"/>
      <c r="ACQ79" s="117"/>
      <c r="ACR79" s="117"/>
      <c r="ACS79" s="117"/>
      <c r="ACT79" s="117"/>
      <c r="ACU79" s="117"/>
      <c r="ACV79" s="117"/>
      <c r="ACW79" s="117"/>
      <c r="ACX79" s="117"/>
      <c r="ACY79" s="117"/>
      <c r="ACZ79" s="117"/>
      <c r="ADA79" s="117"/>
      <c r="ADB79" s="117"/>
      <c r="ADC79" s="117"/>
      <c r="ADD79" s="117"/>
      <c r="ADE79" s="117"/>
      <c r="ADF79" s="117"/>
      <c r="ADG79" s="117"/>
      <c r="ADH79" s="117"/>
      <c r="ADI79" s="117"/>
      <c r="ADJ79" s="117"/>
      <c r="ADK79" s="117"/>
      <c r="ADL79" s="117"/>
      <c r="ADM79" s="117"/>
      <c r="ADN79" s="117"/>
      <c r="ADO79" s="117"/>
      <c r="ADP79" s="117"/>
      <c r="ADQ79" s="117"/>
      <c r="ADR79" s="117"/>
      <c r="ADS79" s="117"/>
      <c r="ADT79" s="117"/>
      <c r="ADU79" s="117"/>
      <c r="ADV79" s="117"/>
      <c r="ADW79" s="117"/>
      <c r="ADX79" s="117"/>
      <c r="ADY79" s="117"/>
      <c r="ADZ79" s="117"/>
      <c r="AEA79" s="117"/>
      <c r="AEB79" s="117"/>
      <c r="AEC79" s="117"/>
      <c r="AED79" s="117"/>
      <c r="AEE79" s="117"/>
      <c r="AEF79" s="117"/>
      <c r="AEG79" s="117"/>
      <c r="AEH79" s="117"/>
      <c r="AEI79" s="117"/>
      <c r="AEJ79" s="117"/>
      <c r="AEK79" s="117"/>
      <c r="AEL79" s="117"/>
      <c r="AEM79" s="117"/>
      <c r="AEN79" s="117"/>
      <c r="AEO79" s="117"/>
      <c r="AEP79" s="117"/>
      <c r="AEQ79" s="117"/>
      <c r="AER79" s="117"/>
      <c r="AES79" s="117"/>
      <c r="AET79" s="117"/>
      <c r="AEU79" s="117"/>
      <c r="AEV79" s="117"/>
      <c r="AEW79" s="117"/>
      <c r="AEX79" s="117"/>
      <c r="AEY79" s="117"/>
      <c r="AEZ79" s="117"/>
      <c r="AFA79" s="117"/>
      <c r="AFB79" s="117"/>
      <c r="AFC79" s="117"/>
      <c r="AFD79" s="117"/>
      <c r="AFE79" s="117"/>
      <c r="AFF79" s="117"/>
      <c r="AFG79" s="117"/>
      <c r="AFH79" s="117"/>
      <c r="AFI79" s="117"/>
      <c r="AFJ79" s="117"/>
      <c r="AFK79" s="117"/>
      <c r="AFL79" s="117"/>
      <c r="AFM79" s="117"/>
      <c r="AFN79" s="117"/>
      <c r="AFO79" s="117"/>
      <c r="AFP79" s="117"/>
      <c r="AFQ79" s="117"/>
      <c r="AFR79" s="117"/>
      <c r="AFS79" s="117"/>
      <c r="AFT79" s="117"/>
      <c r="AFU79" s="117"/>
      <c r="AFV79" s="117"/>
      <c r="AFW79" s="117"/>
      <c r="AFX79" s="117"/>
      <c r="AFY79" s="117"/>
      <c r="AFZ79" s="117"/>
      <c r="AGA79" s="117"/>
      <c r="AGB79" s="117"/>
      <c r="AGC79" s="117"/>
      <c r="AGD79" s="117"/>
      <c r="AGE79" s="117"/>
      <c r="AGF79" s="117"/>
      <c r="AGG79" s="117"/>
      <c r="AGH79" s="117"/>
      <c r="AGI79" s="117"/>
      <c r="AGJ79" s="117"/>
      <c r="AGK79" s="117"/>
      <c r="AGL79" s="117"/>
      <c r="AGM79" s="117"/>
      <c r="AGN79" s="117"/>
      <c r="AGO79" s="117"/>
      <c r="AGP79" s="117"/>
      <c r="AGQ79" s="117"/>
      <c r="AGR79" s="117"/>
      <c r="AGS79" s="117"/>
      <c r="AGT79" s="117"/>
      <c r="AGU79" s="117"/>
      <c r="AGV79" s="117"/>
      <c r="AGW79" s="117"/>
      <c r="AGX79" s="117"/>
      <c r="AGY79" s="117"/>
      <c r="AGZ79" s="117"/>
      <c r="AHA79" s="117"/>
      <c r="AHB79" s="117"/>
      <c r="AHC79" s="117"/>
      <c r="AHD79" s="117"/>
      <c r="AHE79" s="117"/>
      <c r="AHF79" s="117"/>
      <c r="AHG79" s="117"/>
      <c r="AHH79" s="117"/>
      <c r="AHI79" s="117"/>
      <c r="AHJ79" s="117"/>
      <c r="AHK79" s="117"/>
      <c r="AHL79" s="117"/>
      <c r="AHM79" s="117"/>
      <c r="AHN79" s="117"/>
      <c r="AHO79" s="117"/>
      <c r="AHP79" s="117"/>
      <c r="AHQ79" s="117"/>
      <c r="AHR79" s="117"/>
      <c r="AHS79" s="117"/>
      <c r="AHT79" s="117"/>
      <c r="AHU79" s="117"/>
      <c r="AHV79" s="117"/>
      <c r="AHW79" s="117"/>
      <c r="AHX79" s="117"/>
      <c r="AHY79" s="117"/>
      <c r="AHZ79" s="117"/>
      <c r="AIA79" s="117"/>
      <c r="AIB79" s="117"/>
      <c r="AIC79" s="117"/>
      <c r="AID79" s="117"/>
      <c r="AIE79" s="117"/>
      <c r="AIF79" s="117"/>
      <c r="AIG79" s="117"/>
      <c r="AIH79" s="117"/>
      <c r="AII79" s="117"/>
      <c r="AIJ79" s="117"/>
      <c r="AIK79" s="117"/>
      <c r="AIL79" s="117"/>
      <c r="AIM79" s="117"/>
      <c r="AIN79" s="117"/>
      <c r="AIO79" s="117"/>
      <c r="AIP79" s="117"/>
      <c r="AIQ79" s="117"/>
      <c r="AIR79" s="117"/>
      <c r="AIS79" s="117"/>
      <c r="AIT79" s="117"/>
      <c r="AIU79" s="117"/>
      <c r="AIV79" s="117"/>
      <c r="AIW79" s="117"/>
      <c r="AIX79" s="117"/>
      <c r="AIY79" s="117"/>
      <c r="AIZ79" s="117"/>
      <c r="AJA79" s="117"/>
      <c r="AJB79" s="117"/>
      <c r="AJC79" s="117"/>
      <c r="AJD79" s="117"/>
      <c r="AJE79" s="117"/>
      <c r="AJF79" s="117"/>
      <c r="AJG79" s="117"/>
      <c r="AJH79" s="117"/>
      <c r="AJI79" s="117"/>
      <c r="AJJ79" s="117"/>
      <c r="AJK79" s="117"/>
      <c r="AJL79" s="117"/>
      <c r="AJM79" s="117"/>
      <c r="AJN79" s="117"/>
      <c r="AJO79" s="117"/>
      <c r="AJP79" s="117"/>
      <c r="AJQ79" s="117"/>
      <c r="AJR79" s="117"/>
      <c r="AJS79" s="117"/>
      <c r="AJT79" s="117"/>
      <c r="AJU79" s="117"/>
      <c r="AJV79" s="117"/>
      <c r="AJW79" s="117"/>
      <c r="AJX79" s="117"/>
      <c r="AJY79" s="117"/>
      <c r="AJZ79" s="117"/>
      <c r="AKA79" s="117"/>
      <c r="AKB79" s="117"/>
      <c r="AKC79" s="117"/>
      <c r="AKD79" s="117"/>
      <c r="AKE79" s="117"/>
      <c r="AKF79" s="117"/>
      <c r="AKG79" s="117"/>
      <c r="AKH79" s="117"/>
      <c r="AKI79" s="117"/>
      <c r="AKJ79" s="117"/>
      <c r="AKK79" s="117"/>
      <c r="AKL79" s="117"/>
      <c r="AKM79" s="117"/>
      <c r="AKN79" s="117"/>
      <c r="AKO79" s="117"/>
      <c r="AKP79" s="117"/>
      <c r="AKQ79" s="117"/>
      <c r="AKR79" s="117"/>
      <c r="AKS79" s="117"/>
      <c r="AKT79" s="117"/>
      <c r="AKU79" s="117"/>
      <c r="AKV79" s="117"/>
      <c r="AKW79" s="117"/>
      <c r="AKX79" s="117"/>
      <c r="AKY79" s="117"/>
      <c r="AKZ79" s="117"/>
      <c r="ALA79" s="117"/>
      <c r="ALB79" s="117"/>
      <c r="ALC79" s="117"/>
      <c r="ALD79" s="117"/>
      <c r="ALE79" s="117"/>
      <c r="ALF79" s="117"/>
      <c r="ALG79" s="117"/>
      <c r="ALH79" s="117"/>
      <c r="ALI79" s="117"/>
      <c r="ALJ79" s="117"/>
      <c r="ALK79" s="117"/>
      <c r="ALL79" s="117"/>
      <c r="ALM79" s="117"/>
      <c r="ALN79" s="117"/>
      <c r="ALO79" s="117"/>
      <c r="ALP79" s="117"/>
      <c r="ALQ79" s="117"/>
      <c r="ALR79" s="117"/>
      <c r="ALS79" s="117"/>
      <c r="ALT79" s="117"/>
      <c r="ALU79" s="117"/>
      <c r="ALV79" s="117"/>
      <c r="ALW79" s="117"/>
      <c r="ALX79" s="117"/>
      <c r="ALY79" s="117"/>
      <c r="ALZ79" s="117"/>
      <c r="AMA79" s="117"/>
      <c r="AMB79" s="117"/>
      <c r="AMC79" s="117"/>
      <c r="AMD79" s="117"/>
      <c r="AME79" s="117"/>
      <c r="AMF79" s="117"/>
      <c r="AMG79" s="117"/>
      <c r="AMH79" s="117"/>
      <c r="AMI79" s="117"/>
      <c r="AMJ79" s="117"/>
      <c r="AMK79" s="117"/>
      <c r="AML79" s="117"/>
      <c r="AMM79" s="117"/>
      <c r="AMN79" s="117"/>
      <c r="AMO79" s="117"/>
      <c r="AMP79" s="117"/>
      <c r="AMQ79" s="117"/>
      <c r="AMR79" s="117"/>
      <c r="AMS79" s="117"/>
      <c r="AMT79" s="117"/>
      <c r="AMU79" s="117"/>
      <c r="AMV79" s="117"/>
      <c r="AMW79" s="117"/>
      <c r="AMX79" s="117"/>
      <c r="AMY79" s="117"/>
      <c r="AMZ79" s="117"/>
      <c r="ANA79" s="117"/>
      <c r="ANB79" s="117"/>
      <c r="ANC79" s="117"/>
      <c r="AND79" s="117"/>
      <c r="ANE79" s="117"/>
      <c r="ANF79" s="117"/>
      <c r="ANG79" s="117"/>
      <c r="ANH79" s="117"/>
      <c r="ANI79" s="117"/>
      <c r="ANJ79" s="117"/>
      <c r="ANK79" s="117"/>
      <c r="ANL79" s="117"/>
      <c r="ANM79" s="117"/>
      <c r="ANN79" s="117"/>
      <c r="ANO79" s="117"/>
      <c r="ANP79" s="117"/>
      <c r="ANQ79" s="117"/>
      <c r="ANR79" s="117"/>
      <c r="ANS79" s="117"/>
      <c r="ANT79" s="117"/>
      <c r="ANU79" s="117"/>
      <c r="ANV79" s="117"/>
      <c r="ANW79" s="117"/>
      <c r="ANX79" s="117"/>
      <c r="ANY79" s="117"/>
      <c r="ANZ79" s="117"/>
      <c r="AOA79" s="117"/>
      <c r="AOB79" s="117"/>
      <c r="AOC79" s="117"/>
      <c r="AOD79" s="117"/>
      <c r="AOE79" s="117"/>
      <c r="AOF79" s="117"/>
      <c r="AOG79" s="117"/>
      <c r="AOH79" s="117"/>
      <c r="AOI79" s="117"/>
      <c r="AOJ79" s="117"/>
      <c r="AOK79" s="117"/>
      <c r="AOL79" s="117"/>
      <c r="AOM79" s="117"/>
      <c r="AON79" s="117"/>
      <c r="AOO79" s="117"/>
      <c r="AOP79" s="117"/>
      <c r="AOQ79" s="117"/>
      <c r="AOR79" s="117"/>
      <c r="AOS79" s="117"/>
      <c r="AOT79" s="117"/>
      <c r="AOU79" s="117"/>
      <c r="AOV79" s="117"/>
      <c r="AOW79" s="117"/>
      <c r="AOX79" s="117"/>
      <c r="AOY79" s="117"/>
      <c r="AOZ79" s="117"/>
      <c r="APA79" s="117"/>
      <c r="APB79" s="117"/>
      <c r="APC79" s="117"/>
      <c r="APD79" s="117"/>
      <c r="APE79" s="117"/>
      <c r="APF79" s="117"/>
      <c r="APG79" s="117"/>
      <c r="APH79" s="117"/>
      <c r="API79" s="117"/>
      <c r="APJ79" s="117"/>
      <c r="APK79" s="117"/>
      <c r="APL79" s="117"/>
      <c r="APM79" s="117"/>
      <c r="APN79" s="117"/>
      <c r="APO79" s="117"/>
      <c r="APP79" s="117"/>
      <c r="APQ79" s="117"/>
      <c r="APR79" s="117"/>
      <c r="APS79" s="117"/>
      <c r="APT79" s="117"/>
      <c r="APU79" s="117"/>
      <c r="APV79" s="117"/>
      <c r="APW79" s="117"/>
      <c r="APX79" s="117"/>
      <c r="APY79" s="117"/>
      <c r="APZ79" s="117"/>
      <c r="AQA79" s="117"/>
      <c r="AQB79" s="117"/>
      <c r="AQC79" s="117"/>
      <c r="AQD79" s="117"/>
      <c r="AQE79" s="117"/>
      <c r="AQF79" s="117"/>
      <c r="AQG79" s="117"/>
      <c r="AQH79" s="117"/>
      <c r="AQI79" s="117"/>
      <c r="AQJ79" s="117"/>
      <c r="AQK79" s="117"/>
      <c r="AQL79" s="117"/>
      <c r="AQM79" s="117"/>
      <c r="AQN79" s="117"/>
      <c r="AQO79" s="117"/>
      <c r="AQP79" s="117"/>
      <c r="AQQ79" s="117"/>
      <c r="AQR79" s="117"/>
      <c r="AQS79" s="117"/>
      <c r="AQT79" s="117"/>
      <c r="AQU79" s="117"/>
      <c r="AQV79" s="117"/>
      <c r="AQW79" s="117"/>
      <c r="AQX79" s="117"/>
      <c r="AQY79" s="117"/>
      <c r="AQZ79" s="117"/>
      <c r="ARA79" s="117"/>
      <c r="ARB79" s="117"/>
      <c r="ARC79" s="117"/>
      <c r="ARD79" s="117"/>
      <c r="ARE79" s="117"/>
      <c r="ARF79" s="117"/>
      <c r="ARG79" s="117"/>
      <c r="ARH79" s="117"/>
      <c r="ARI79" s="117"/>
      <c r="ARJ79" s="117"/>
      <c r="ARK79" s="117"/>
      <c r="ARL79" s="117"/>
      <c r="ARM79" s="117"/>
      <c r="ARN79" s="117"/>
      <c r="ARO79" s="117"/>
      <c r="ARP79" s="117"/>
      <c r="ARQ79" s="117"/>
      <c r="ARR79" s="117"/>
      <c r="ARS79" s="117"/>
      <c r="ART79" s="117"/>
      <c r="ARU79" s="117"/>
      <c r="ARV79" s="117"/>
      <c r="ARW79" s="117"/>
      <c r="ARX79" s="117"/>
      <c r="ARY79" s="117"/>
      <c r="ARZ79" s="117"/>
      <c r="ASA79" s="117"/>
      <c r="ASB79" s="117"/>
      <c r="ASC79" s="117"/>
      <c r="ASD79" s="117"/>
      <c r="ASE79" s="117"/>
      <c r="ASF79" s="117"/>
      <c r="ASG79" s="117"/>
      <c r="ASH79" s="117"/>
      <c r="ASI79" s="117"/>
      <c r="ASJ79" s="117"/>
      <c r="ASK79" s="117"/>
      <c r="ASL79" s="117"/>
      <c r="ASM79" s="117"/>
      <c r="ASN79" s="117"/>
      <c r="ASO79" s="117"/>
      <c r="ASP79" s="117"/>
      <c r="ASQ79" s="117"/>
      <c r="ASR79" s="117"/>
      <c r="ASS79" s="117"/>
      <c r="AST79" s="117"/>
      <c r="ASU79" s="117"/>
      <c r="ASV79" s="117"/>
      <c r="ASW79" s="117"/>
      <c r="ASX79" s="117"/>
      <c r="ASY79" s="117"/>
      <c r="ASZ79" s="117"/>
      <c r="ATA79" s="117"/>
      <c r="ATB79" s="117"/>
      <c r="ATC79" s="117"/>
      <c r="ATD79" s="117"/>
      <c r="ATE79" s="117"/>
      <c r="ATF79" s="117"/>
      <c r="ATG79" s="117"/>
      <c r="ATH79" s="117"/>
      <c r="ATI79" s="117"/>
      <c r="ATJ79" s="117"/>
      <c r="ATK79" s="117"/>
      <c r="ATL79" s="117"/>
      <c r="ATM79" s="117"/>
      <c r="ATN79" s="117"/>
      <c r="ATO79" s="117"/>
      <c r="ATP79" s="117"/>
      <c r="ATQ79" s="117"/>
      <c r="ATR79" s="117"/>
      <c r="ATS79" s="117"/>
      <c r="ATT79" s="117"/>
      <c r="ATU79" s="117"/>
      <c r="ATV79" s="117"/>
      <c r="ATW79" s="117"/>
      <c r="ATX79" s="117"/>
      <c r="ATY79" s="117"/>
      <c r="ATZ79" s="117"/>
      <c r="AUA79" s="117"/>
      <c r="AUB79" s="117"/>
      <c r="AUC79" s="117"/>
      <c r="AUD79" s="117"/>
      <c r="AUE79" s="117"/>
      <c r="AUF79" s="117"/>
      <c r="AUG79" s="117"/>
      <c r="AUH79" s="117"/>
      <c r="AUI79" s="117"/>
      <c r="AUJ79" s="117"/>
      <c r="AUK79" s="117"/>
      <c r="AUL79" s="117"/>
      <c r="AUM79" s="117"/>
      <c r="AUN79" s="117"/>
      <c r="AUO79" s="117"/>
      <c r="AUP79" s="117"/>
      <c r="AUQ79" s="117"/>
      <c r="AUR79" s="117"/>
      <c r="AUS79" s="117"/>
      <c r="AUT79" s="117"/>
      <c r="AUU79" s="117"/>
      <c r="AUV79" s="117"/>
      <c r="AUW79" s="117"/>
      <c r="AUX79" s="117"/>
      <c r="AUY79" s="117"/>
      <c r="AUZ79" s="117"/>
      <c r="AVA79" s="117"/>
      <c r="AVB79" s="117"/>
      <c r="AVC79" s="117"/>
      <c r="AVD79" s="117"/>
      <c r="AVE79" s="117"/>
      <c r="AVF79" s="117"/>
      <c r="AVG79" s="117"/>
      <c r="AVH79" s="117"/>
      <c r="AVI79" s="117"/>
      <c r="AVJ79" s="117"/>
      <c r="AVK79" s="117"/>
      <c r="AVL79" s="117"/>
      <c r="AVM79" s="117"/>
      <c r="AVN79" s="117"/>
      <c r="AVO79" s="117"/>
      <c r="AVP79" s="117"/>
      <c r="AVQ79" s="117"/>
      <c r="AVR79" s="117"/>
      <c r="AVS79" s="117"/>
      <c r="AVT79" s="117"/>
      <c r="AVU79" s="117"/>
      <c r="AVV79" s="117"/>
      <c r="AVW79" s="117"/>
      <c r="AVX79" s="117"/>
      <c r="AVY79" s="117"/>
      <c r="AVZ79" s="117"/>
      <c r="AWA79" s="117"/>
      <c r="AWB79" s="117"/>
      <c r="AWC79" s="117"/>
      <c r="AWD79" s="117"/>
      <c r="AWE79" s="117"/>
      <c r="AWF79" s="117"/>
      <c r="AWG79" s="117"/>
      <c r="AWH79" s="117"/>
      <c r="AWI79" s="117"/>
      <c r="AWJ79" s="117"/>
      <c r="AWK79" s="117"/>
      <c r="AWL79" s="117"/>
      <c r="AWM79" s="117"/>
      <c r="AWN79" s="117"/>
      <c r="AWO79" s="117"/>
      <c r="AWP79" s="117"/>
      <c r="AWQ79" s="117"/>
      <c r="AWR79" s="117"/>
      <c r="AWS79" s="117"/>
      <c r="AWT79" s="117"/>
      <c r="AWU79" s="117"/>
      <c r="AWV79" s="117"/>
      <c r="AWW79" s="117"/>
      <c r="AWX79" s="117"/>
      <c r="AWY79" s="117"/>
      <c r="AWZ79" s="117"/>
      <c r="AXA79" s="117"/>
      <c r="AXB79" s="117"/>
      <c r="AXC79" s="117"/>
      <c r="AXD79" s="117"/>
      <c r="AXE79" s="117"/>
      <c r="AXF79" s="117"/>
      <c r="AXG79" s="117"/>
      <c r="AXH79" s="117"/>
      <c r="AXI79" s="117"/>
      <c r="AXJ79" s="117"/>
      <c r="AXK79" s="117"/>
      <c r="AXL79" s="117"/>
      <c r="AXM79" s="117"/>
      <c r="AXN79" s="117"/>
      <c r="AXO79" s="117"/>
      <c r="AXP79" s="117"/>
      <c r="AXQ79" s="117"/>
      <c r="AXR79" s="117"/>
      <c r="AXS79" s="117"/>
      <c r="AXT79" s="117"/>
      <c r="AXU79" s="117"/>
      <c r="AXV79" s="117"/>
      <c r="AXW79" s="117"/>
      <c r="AXX79" s="117"/>
      <c r="AXY79" s="117"/>
      <c r="AXZ79" s="117"/>
      <c r="AYA79" s="117"/>
      <c r="AYB79" s="117"/>
      <c r="AYC79" s="117"/>
      <c r="AYD79" s="117"/>
      <c r="AYE79" s="117"/>
      <c r="AYF79" s="117"/>
      <c r="AYG79" s="117"/>
      <c r="AYH79" s="117"/>
      <c r="AYI79" s="117"/>
      <c r="AYJ79" s="117"/>
      <c r="AYK79" s="117"/>
      <c r="AYL79" s="117"/>
      <c r="AYM79" s="117"/>
      <c r="AYN79" s="117"/>
      <c r="AYO79" s="117"/>
      <c r="AYP79" s="117"/>
      <c r="AYQ79" s="117"/>
      <c r="AYR79" s="117"/>
      <c r="AYS79" s="117"/>
      <c r="AYT79" s="117"/>
      <c r="AYU79" s="117"/>
      <c r="AYV79" s="117"/>
      <c r="AYW79" s="117"/>
      <c r="AYX79" s="117"/>
      <c r="AYY79" s="117"/>
      <c r="AYZ79" s="117"/>
      <c r="AZA79" s="117"/>
      <c r="AZB79" s="117"/>
      <c r="AZC79" s="117"/>
      <c r="AZD79" s="117"/>
      <c r="AZE79" s="117"/>
      <c r="AZF79" s="117"/>
      <c r="AZG79" s="117"/>
      <c r="AZH79" s="117"/>
      <c r="AZI79" s="117"/>
      <c r="AZJ79" s="117"/>
      <c r="AZK79" s="117"/>
      <c r="AZL79" s="117"/>
      <c r="AZM79" s="117"/>
      <c r="AZN79" s="117"/>
      <c r="AZO79" s="117"/>
      <c r="AZP79" s="117"/>
      <c r="AZQ79" s="117"/>
      <c r="AZR79" s="117"/>
      <c r="AZS79" s="117"/>
      <c r="AZT79" s="117"/>
      <c r="AZU79" s="117"/>
      <c r="AZV79" s="117"/>
      <c r="AZW79" s="117"/>
      <c r="AZX79" s="117"/>
      <c r="AZY79" s="117"/>
      <c r="AZZ79" s="117"/>
      <c r="BAA79" s="117"/>
      <c r="BAB79" s="117"/>
      <c r="BAC79" s="117"/>
      <c r="BAD79" s="117"/>
      <c r="BAE79" s="117"/>
      <c r="BAF79" s="117"/>
      <c r="BAG79" s="117"/>
      <c r="BAH79" s="117"/>
      <c r="BAI79" s="117"/>
      <c r="BAJ79" s="117"/>
      <c r="BAK79" s="117"/>
      <c r="BAL79" s="117"/>
      <c r="BAM79" s="117"/>
      <c r="BAN79" s="117"/>
      <c r="BAO79" s="117"/>
      <c r="BAP79" s="117"/>
      <c r="BAQ79" s="117"/>
      <c r="BAR79" s="117"/>
      <c r="BAS79" s="117"/>
      <c r="BAT79" s="117"/>
      <c r="BAU79" s="117"/>
      <c r="BAV79" s="117"/>
      <c r="BAW79" s="117"/>
      <c r="BAX79" s="117"/>
      <c r="BAY79" s="117"/>
      <c r="BAZ79" s="117"/>
      <c r="BBA79" s="117"/>
      <c r="BBB79" s="117"/>
      <c r="BBC79" s="117"/>
      <c r="BBD79" s="117"/>
      <c r="BBE79" s="117"/>
      <c r="BBF79" s="117"/>
      <c r="BBG79" s="117"/>
      <c r="BBH79" s="117"/>
      <c r="BBI79" s="117"/>
      <c r="BBJ79" s="117"/>
      <c r="BBK79" s="117"/>
      <c r="BBL79" s="117"/>
      <c r="BBM79" s="117"/>
      <c r="BBN79" s="117"/>
      <c r="BBO79" s="117"/>
      <c r="BBP79" s="117"/>
      <c r="BBQ79" s="117"/>
      <c r="BBR79" s="117"/>
      <c r="BBS79" s="117"/>
      <c r="BBT79" s="117"/>
      <c r="BBU79" s="117"/>
      <c r="BBV79" s="117"/>
      <c r="BBW79" s="117"/>
      <c r="BBX79" s="117"/>
      <c r="BBY79" s="117"/>
      <c r="BBZ79" s="117"/>
      <c r="BCA79" s="117"/>
      <c r="BCB79" s="117"/>
      <c r="BCC79" s="117"/>
      <c r="BCD79" s="117"/>
      <c r="BCE79" s="117"/>
      <c r="BCF79" s="117"/>
      <c r="BCG79" s="117"/>
      <c r="BCH79" s="117"/>
      <c r="BCI79" s="117"/>
      <c r="BCJ79" s="117"/>
      <c r="BCK79" s="117"/>
      <c r="BCL79" s="117"/>
      <c r="BCM79" s="117"/>
      <c r="BCN79" s="117"/>
      <c r="BCO79" s="117"/>
      <c r="BCP79" s="117"/>
      <c r="BCQ79" s="117"/>
      <c r="BCR79" s="117"/>
      <c r="BCS79" s="117"/>
      <c r="BCT79" s="117"/>
      <c r="BCU79" s="117"/>
      <c r="BCV79" s="117"/>
      <c r="BCW79" s="117"/>
      <c r="BCX79" s="117"/>
      <c r="BCY79" s="117"/>
      <c r="BCZ79" s="117"/>
      <c r="BDA79" s="117"/>
      <c r="BDB79" s="117"/>
      <c r="BDC79" s="117"/>
      <c r="BDD79" s="117"/>
      <c r="BDE79" s="117"/>
      <c r="BDF79" s="117"/>
      <c r="BDG79" s="117"/>
      <c r="BDH79" s="117"/>
      <c r="BDI79" s="117"/>
      <c r="BDJ79" s="117"/>
      <c r="BDK79" s="117"/>
      <c r="BDL79" s="117"/>
      <c r="BDM79" s="117"/>
      <c r="BDN79" s="117"/>
      <c r="BDO79" s="117"/>
      <c r="BDP79" s="117"/>
      <c r="BDQ79" s="117"/>
      <c r="BDR79" s="117"/>
      <c r="BDS79" s="117"/>
      <c r="BDT79" s="117"/>
      <c r="BDU79" s="117"/>
      <c r="BDV79" s="117"/>
      <c r="BDW79" s="117"/>
      <c r="BDX79" s="117"/>
      <c r="BDY79" s="117"/>
      <c r="BDZ79" s="117"/>
      <c r="BEA79" s="117"/>
      <c r="BEB79" s="117"/>
      <c r="BEC79" s="117"/>
      <c r="BED79" s="117"/>
      <c r="BEE79" s="117"/>
      <c r="BEF79" s="117"/>
      <c r="BEG79" s="117"/>
      <c r="BEH79" s="117"/>
      <c r="BEI79" s="117"/>
      <c r="BEJ79" s="117"/>
      <c r="BEK79" s="117"/>
      <c r="BEL79" s="117"/>
      <c r="BEM79" s="117"/>
      <c r="BEN79" s="117"/>
      <c r="BEO79" s="117"/>
      <c r="BEP79" s="117"/>
      <c r="BEQ79" s="117"/>
      <c r="BER79" s="117"/>
      <c r="BES79" s="117"/>
      <c r="BET79" s="117"/>
      <c r="BEU79" s="117"/>
      <c r="BEV79" s="117"/>
      <c r="BEW79" s="117"/>
      <c r="BEX79" s="117"/>
      <c r="BEY79" s="117"/>
      <c r="BEZ79" s="117"/>
      <c r="BFA79" s="117"/>
      <c r="BFB79" s="117"/>
      <c r="BFC79" s="117"/>
      <c r="BFD79" s="117"/>
      <c r="BFE79" s="117"/>
      <c r="BFF79" s="117"/>
      <c r="BFG79" s="117"/>
      <c r="BFH79" s="117"/>
      <c r="BFI79" s="117"/>
      <c r="BFJ79" s="117"/>
      <c r="BFK79" s="117"/>
      <c r="BFL79" s="117"/>
      <c r="BFM79" s="117"/>
      <c r="BFN79" s="117"/>
      <c r="BFO79" s="117"/>
      <c r="BFP79" s="117"/>
      <c r="BFQ79" s="117"/>
      <c r="BFR79" s="117"/>
      <c r="BFS79" s="117"/>
      <c r="BFT79" s="117"/>
      <c r="BFU79" s="117"/>
      <c r="BFV79" s="117"/>
      <c r="BFW79" s="117"/>
      <c r="BFX79" s="117"/>
      <c r="BFY79" s="117"/>
      <c r="BFZ79" s="117"/>
      <c r="BGA79" s="117"/>
      <c r="BGB79" s="117"/>
      <c r="BGC79" s="117"/>
      <c r="BGD79" s="117"/>
      <c r="BGE79" s="117"/>
      <c r="BGF79" s="117"/>
      <c r="BGG79" s="117"/>
      <c r="BGH79" s="117"/>
      <c r="BGI79" s="117"/>
      <c r="BGJ79" s="117"/>
      <c r="BGK79" s="117"/>
      <c r="BGL79" s="117"/>
      <c r="BGM79" s="117"/>
      <c r="BGN79" s="117"/>
      <c r="BGO79" s="117"/>
      <c r="BGP79" s="117"/>
      <c r="BGQ79" s="117"/>
      <c r="BGR79" s="117"/>
      <c r="BGS79" s="117"/>
      <c r="BGT79" s="117"/>
      <c r="BGU79" s="117"/>
      <c r="BGV79" s="117"/>
      <c r="BGW79" s="117"/>
      <c r="BGX79" s="117"/>
      <c r="BGY79" s="117"/>
      <c r="BGZ79" s="117"/>
      <c r="BHA79" s="117"/>
      <c r="BHB79" s="117"/>
      <c r="BHC79" s="117"/>
      <c r="BHD79" s="117"/>
      <c r="BHE79" s="117"/>
      <c r="BHF79" s="117"/>
      <c r="BHG79" s="117"/>
      <c r="BHH79" s="117"/>
      <c r="BHI79" s="117"/>
      <c r="BHJ79" s="117"/>
      <c r="BHK79" s="117"/>
      <c r="BHL79" s="117"/>
      <c r="BHM79" s="117"/>
      <c r="BHN79" s="117"/>
      <c r="BHO79" s="117"/>
      <c r="BHP79" s="117"/>
      <c r="BHQ79" s="117"/>
      <c r="BHR79" s="117"/>
      <c r="BHS79" s="117"/>
      <c r="BHT79" s="117"/>
      <c r="BHU79" s="117"/>
      <c r="BHV79" s="117"/>
      <c r="BHW79" s="117"/>
      <c r="BHX79" s="117"/>
      <c r="BHY79" s="117"/>
      <c r="BHZ79" s="117"/>
      <c r="BIA79" s="117"/>
      <c r="BIB79" s="117"/>
      <c r="BIC79" s="117"/>
      <c r="BID79" s="117"/>
      <c r="BIE79" s="117"/>
      <c r="BIF79" s="117"/>
      <c r="BIG79" s="117"/>
      <c r="BIH79" s="117"/>
      <c r="BII79" s="117"/>
      <c r="BIJ79" s="117"/>
      <c r="BIK79" s="117"/>
      <c r="BIL79" s="117"/>
      <c r="BIM79" s="117"/>
      <c r="BIN79" s="117"/>
      <c r="BIO79" s="117"/>
      <c r="BIP79" s="117"/>
      <c r="BIQ79" s="117"/>
      <c r="BIR79" s="117"/>
      <c r="BIS79" s="117"/>
      <c r="BIT79" s="117"/>
      <c r="BIU79" s="117"/>
      <c r="BIV79" s="117"/>
      <c r="BIW79" s="117"/>
      <c r="BIX79" s="117"/>
      <c r="BIY79" s="117"/>
      <c r="BIZ79" s="117"/>
      <c r="BJA79" s="117"/>
      <c r="BJB79" s="117"/>
      <c r="BJC79" s="117"/>
      <c r="BJD79" s="117"/>
      <c r="BJE79" s="117"/>
      <c r="BJF79" s="117"/>
      <c r="BJG79" s="117"/>
      <c r="BJH79" s="117"/>
      <c r="BJI79" s="117"/>
      <c r="BJJ79" s="117"/>
      <c r="BJK79" s="117"/>
      <c r="BJL79" s="117"/>
      <c r="BJM79" s="117"/>
      <c r="BJN79" s="117"/>
      <c r="BJO79" s="117"/>
      <c r="BJP79" s="117"/>
      <c r="BJQ79" s="117"/>
      <c r="BJR79" s="117"/>
      <c r="BJS79" s="117"/>
      <c r="BJT79" s="117"/>
      <c r="BJU79" s="117"/>
      <c r="BJV79" s="117"/>
      <c r="BJW79" s="117"/>
      <c r="BJX79" s="117"/>
      <c r="BJY79" s="117"/>
      <c r="BJZ79" s="117"/>
      <c r="BKA79" s="117"/>
      <c r="BKB79" s="117"/>
      <c r="BKC79" s="117"/>
      <c r="BKD79" s="117"/>
      <c r="BKE79" s="117"/>
      <c r="BKF79" s="117"/>
      <c r="BKG79" s="117"/>
      <c r="BKH79" s="117"/>
      <c r="BKI79" s="117"/>
      <c r="BKJ79" s="117"/>
      <c r="BKK79" s="117"/>
      <c r="BKL79" s="117"/>
      <c r="BKM79" s="117"/>
      <c r="BKN79" s="117"/>
      <c r="BKO79" s="117"/>
      <c r="BKP79" s="117"/>
      <c r="BKQ79" s="117"/>
      <c r="BKR79" s="117"/>
      <c r="BKS79" s="117"/>
      <c r="BKT79" s="117"/>
      <c r="BKU79" s="117"/>
      <c r="BKV79" s="117"/>
      <c r="BKW79" s="117"/>
      <c r="BKX79" s="117"/>
      <c r="BKY79" s="117"/>
      <c r="BKZ79" s="117"/>
      <c r="BLA79" s="117"/>
      <c r="BLB79" s="117"/>
      <c r="BLC79" s="117"/>
      <c r="BLD79" s="117"/>
      <c r="BLE79" s="117"/>
      <c r="BLF79" s="117"/>
      <c r="BLG79" s="117"/>
      <c r="BLH79" s="117"/>
      <c r="BLI79" s="117"/>
      <c r="BLJ79" s="117"/>
      <c r="BLK79" s="117"/>
      <c r="BLL79" s="117"/>
      <c r="BLM79" s="117"/>
      <c r="BLN79" s="117"/>
      <c r="BLO79" s="117"/>
      <c r="BLP79" s="117"/>
      <c r="BLQ79" s="117"/>
      <c r="BLR79" s="117"/>
      <c r="BLS79" s="117"/>
      <c r="BLT79" s="117"/>
      <c r="BLU79" s="117"/>
      <c r="BLV79" s="117"/>
      <c r="BLW79" s="117"/>
      <c r="BLX79" s="117"/>
      <c r="BLY79" s="117"/>
      <c r="BLZ79" s="117"/>
      <c r="BMA79" s="117"/>
      <c r="BMB79" s="117"/>
      <c r="BMC79" s="117"/>
      <c r="BMD79" s="117"/>
      <c r="BME79" s="117"/>
      <c r="BMF79" s="117"/>
      <c r="BMG79" s="117"/>
      <c r="BMH79" s="117"/>
      <c r="BMI79" s="117"/>
      <c r="BMJ79" s="117"/>
      <c r="BMK79" s="117"/>
      <c r="BML79" s="117"/>
      <c r="BMM79" s="117"/>
      <c r="BMN79" s="117"/>
      <c r="BMO79" s="117"/>
      <c r="BMP79" s="117"/>
      <c r="BMQ79" s="117"/>
      <c r="BMR79" s="117"/>
      <c r="BMS79" s="117"/>
      <c r="BMT79" s="117"/>
      <c r="BMU79" s="117"/>
      <c r="BMV79" s="117"/>
      <c r="BMW79" s="117"/>
      <c r="BMX79" s="117"/>
      <c r="BMY79" s="117"/>
      <c r="BMZ79" s="117"/>
      <c r="BNA79" s="117"/>
      <c r="BNB79" s="117"/>
      <c r="BNC79" s="117"/>
      <c r="BND79" s="117"/>
      <c r="BNE79" s="117"/>
      <c r="BNF79" s="117"/>
      <c r="BNG79" s="117"/>
      <c r="BNH79" s="117"/>
      <c r="BNI79" s="117"/>
      <c r="BNJ79" s="117"/>
      <c r="BNK79" s="117"/>
      <c r="BNL79" s="117"/>
      <c r="BNM79" s="117"/>
      <c r="BNN79" s="117"/>
      <c r="BNO79" s="117"/>
      <c r="BNP79" s="117"/>
      <c r="BNQ79" s="117"/>
      <c r="BNR79" s="117"/>
      <c r="BNS79" s="117"/>
      <c r="BNT79" s="117"/>
      <c r="BNU79" s="117"/>
      <c r="BNV79" s="117"/>
      <c r="BNW79" s="117"/>
      <c r="BNX79" s="117"/>
      <c r="BNY79" s="117"/>
      <c r="BNZ79" s="117"/>
      <c r="BOA79" s="117"/>
      <c r="BOB79" s="117"/>
      <c r="BOC79" s="117"/>
      <c r="BOD79" s="117"/>
      <c r="BOE79" s="117"/>
      <c r="BOF79" s="117"/>
      <c r="BOG79" s="117"/>
      <c r="BOH79" s="117"/>
      <c r="BOI79" s="117"/>
      <c r="BOJ79" s="117"/>
      <c r="BOK79" s="117"/>
      <c r="BOL79" s="117"/>
      <c r="BOM79" s="117"/>
      <c r="BON79" s="117"/>
      <c r="BOO79" s="117"/>
      <c r="BOP79" s="117"/>
      <c r="BOQ79" s="117"/>
      <c r="BOR79" s="117"/>
      <c r="BOS79" s="117"/>
      <c r="BOT79" s="117"/>
      <c r="BOU79" s="117"/>
      <c r="BOV79" s="117"/>
      <c r="BOW79" s="117"/>
      <c r="BOX79" s="117"/>
      <c r="BOY79" s="117"/>
      <c r="BOZ79" s="117"/>
      <c r="BPA79" s="117"/>
      <c r="BPB79" s="117"/>
      <c r="BPC79" s="117"/>
      <c r="BPD79" s="117"/>
      <c r="BPE79" s="117"/>
      <c r="BPF79" s="117"/>
      <c r="BPG79" s="117"/>
      <c r="BPH79" s="117"/>
      <c r="BPI79" s="117"/>
      <c r="BPJ79" s="117"/>
      <c r="BPK79" s="117"/>
      <c r="BPL79" s="117"/>
      <c r="BPM79" s="117"/>
      <c r="BPN79" s="117"/>
      <c r="BPO79" s="117"/>
      <c r="BPP79" s="117"/>
      <c r="BPQ79" s="117"/>
      <c r="BPR79" s="117"/>
      <c r="BPS79" s="117"/>
      <c r="BPT79" s="117"/>
      <c r="BPU79" s="117"/>
      <c r="BPV79" s="117"/>
      <c r="BPW79" s="117"/>
      <c r="BPX79" s="117"/>
      <c r="BPY79" s="117"/>
      <c r="BPZ79" s="117"/>
      <c r="BQA79" s="117"/>
      <c r="BQB79" s="117"/>
      <c r="BQC79" s="117"/>
      <c r="BQD79" s="117"/>
      <c r="BQE79" s="117"/>
      <c r="BQF79" s="117"/>
      <c r="BQG79" s="117"/>
      <c r="BQH79" s="117"/>
      <c r="BQI79" s="117"/>
      <c r="BQJ79" s="117"/>
      <c r="BQK79" s="117"/>
      <c r="BQL79" s="117"/>
      <c r="BQM79" s="117"/>
      <c r="BQN79" s="117"/>
      <c r="BQO79" s="117"/>
      <c r="BQP79" s="117"/>
      <c r="BQQ79" s="117"/>
      <c r="BQR79" s="117"/>
      <c r="BQS79" s="117"/>
      <c r="BQT79" s="117"/>
      <c r="BQU79" s="117"/>
      <c r="BQV79" s="117"/>
      <c r="BQW79" s="117"/>
      <c r="BQX79" s="117"/>
      <c r="BQY79" s="117"/>
      <c r="BQZ79" s="117"/>
      <c r="BRA79" s="117"/>
      <c r="BRB79" s="117"/>
      <c r="BRC79" s="117"/>
      <c r="BRD79" s="117"/>
      <c r="BRE79" s="117"/>
      <c r="BRF79" s="117"/>
      <c r="BRG79" s="117"/>
      <c r="BRH79" s="117"/>
      <c r="BRI79" s="117"/>
      <c r="BRJ79" s="117"/>
      <c r="BRK79" s="117"/>
      <c r="BRL79" s="117"/>
      <c r="BRM79" s="117"/>
      <c r="BRN79" s="117"/>
      <c r="BRO79" s="117"/>
      <c r="BRP79" s="117"/>
      <c r="BRQ79" s="117"/>
      <c r="BRR79" s="117"/>
      <c r="BRS79" s="117"/>
      <c r="BRT79" s="117"/>
      <c r="BRU79" s="117"/>
      <c r="BRV79" s="117"/>
      <c r="BRW79" s="117"/>
      <c r="BRX79" s="117"/>
      <c r="BRY79" s="117"/>
      <c r="BRZ79" s="117"/>
      <c r="BSA79" s="117"/>
      <c r="BSB79" s="117"/>
      <c r="BSC79" s="117"/>
      <c r="BSD79" s="117"/>
      <c r="BSE79" s="117"/>
      <c r="BSF79" s="117"/>
      <c r="BSG79" s="117"/>
      <c r="BSH79" s="117"/>
      <c r="BSI79" s="117"/>
      <c r="BSJ79" s="117"/>
      <c r="BSK79" s="117"/>
      <c r="BSL79" s="117"/>
      <c r="BSM79" s="117"/>
      <c r="BSN79" s="117"/>
      <c r="BSO79" s="117"/>
      <c r="BSP79" s="117"/>
      <c r="BSQ79" s="117"/>
      <c r="BSR79" s="117"/>
      <c r="BSS79" s="117"/>
      <c r="BST79" s="117"/>
      <c r="BSU79" s="117"/>
      <c r="BSV79" s="117"/>
      <c r="BSW79" s="117"/>
      <c r="BSX79" s="117"/>
      <c r="BSY79" s="117"/>
      <c r="BSZ79" s="117"/>
      <c r="BTA79" s="117"/>
      <c r="BTB79" s="117"/>
      <c r="BTC79" s="117"/>
      <c r="BTD79" s="117"/>
      <c r="BTE79" s="117"/>
      <c r="BTF79" s="117"/>
      <c r="BTG79" s="117"/>
      <c r="BTH79" s="117"/>
      <c r="BTI79" s="117"/>
      <c r="BTJ79" s="117"/>
      <c r="BTK79" s="117"/>
      <c r="BTL79" s="117"/>
      <c r="BTM79" s="117"/>
      <c r="BTN79" s="117"/>
      <c r="BTO79" s="117"/>
      <c r="BTP79" s="117"/>
      <c r="BTQ79" s="117"/>
      <c r="BTR79" s="117"/>
      <c r="BTS79" s="117"/>
      <c r="BTT79" s="117"/>
      <c r="BTU79" s="117"/>
      <c r="BTV79" s="117"/>
      <c r="BTW79" s="117"/>
      <c r="BTX79" s="117"/>
      <c r="BTY79" s="117"/>
      <c r="BTZ79" s="117"/>
      <c r="BUA79" s="117"/>
      <c r="BUB79" s="117"/>
      <c r="BUC79" s="117"/>
      <c r="BUD79" s="117"/>
      <c r="BUE79" s="117"/>
      <c r="BUF79" s="117"/>
      <c r="BUG79" s="117"/>
      <c r="BUH79" s="117"/>
      <c r="BUI79" s="117"/>
      <c r="BUJ79" s="117"/>
      <c r="BUK79" s="117"/>
      <c r="BUL79" s="117"/>
      <c r="BUM79" s="117"/>
      <c r="BUN79" s="117"/>
      <c r="BUO79" s="117"/>
      <c r="BUP79" s="117"/>
      <c r="BUQ79" s="117"/>
      <c r="BUR79" s="117"/>
      <c r="BUS79" s="117"/>
      <c r="BUT79" s="117"/>
      <c r="BUU79" s="117"/>
      <c r="BUV79" s="117"/>
      <c r="BUW79" s="117"/>
      <c r="BUX79" s="117"/>
      <c r="BUY79" s="117"/>
      <c r="BUZ79" s="117"/>
      <c r="BVA79" s="117"/>
      <c r="BVB79" s="117"/>
      <c r="BVC79" s="117"/>
      <c r="BVD79" s="117"/>
      <c r="BVE79" s="117"/>
      <c r="BVF79" s="117"/>
      <c r="BVG79" s="117"/>
      <c r="BVH79" s="117"/>
      <c r="BVI79" s="117"/>
      <c r="BVJ79" s="117"/>
      <c r="BVK79" s="117"/>
      <c r="BVL79" s="117"/>
      <c r="BVM79" s="117"/>
      <c r="BVN79" s="117"/>
      <c r="BVO79" s="117"/>
      <c r="BVP79" s="117"/>
      <c r="BVQ79" s="117"/>
      <c r="BVR79" s="117"/>
      <c r="BVS79" s="117"/>
      <c r="BVT79" s="117"/>
      <c r="BVU79" s="117"/>
      <c r="BVV79" s="117"/>
      <c r="BVW79" s="117"/>
      <c r="BVX79" s="117"/>
      <c r="BVY79" s="117"/>
      <c r="BVZ79" s="117"/>
      <c r="BWA79" s="117"/>
      <c r="BWB79" s="117"/>
      <c r="BWC79" s="117"/>
      <c r="BWD79" s="117"/>
      <c r="BWE79" s="117"/>
      <c r="BWF79" s="117"/>
      <c r="BWG79" s="117"/>
      <c r="BWH79" s="117"/>
      <c r="BWI79" s="117"/>
      <c r="BWJ79" s="117"/>
      <c r="BWK79" s="117"/>
      <c r="BWL79" s="117"/>
      <c r="BWM79" s="117"/>
      <c r="BWN79" s="117"/>
      <c r="BWO79" s="117"/>
      <c r="BWP79" s="117"/>
      <c r="BWQ79" s="117"/>
      <c r="BWR79" s="117"/>
      <c r="BWS79" s="117"/>
      <c r="BWT79" s="117"/>
      <c r="BWU79" s="117"/>
      <c r="BWV79" s="117"/>
      <c r="BWW79" s="117"/>
      <c r="BWX79" s="117"/>
      <c r="BWY79" s="117"/>
      <c r="BWZ79" s="117"/>
      <c r="BXA79" s="117"/>
      <c r="BXB79" s="117"/>
      <c r="BXC79" s="117"/>
      <c r="BXD79" s="117"/>
      <c r="BXE79" s="117"/>
      <c r="BXF79" s="117"/>
      <c r="BXG79" s="117"/>
      <c r="BXH79" s="117"/>
      <c r="BXI79" s="117"/>
      <c r="BXJ79" s="117"/>
      <c r="BXK79" s="117"/>
      <c r="BXL79" s="117"/>
      <c r="BXM79" s="117"/>
      <c r="BXN79" s="117"/>
      <c r="BXO79" s="117"/>
      <c r="BXP79" s="117"/>
      <c r="BXQ79" s="117"/>
      <c r="BXR79" s="117"/>
      <c r="BXS79" s="117"/>
      <c r="BXT79" s="117"/>
      <c r="BXU79" s="117"/>
      <c r="BXV79" s="117"/>
      <c r="BXW79" s="117"/>
      <c r="BXX79" s="117"/>
      <c r="BXY79" s="117"/>
      <c r="BXZ79" s="117"/>
      <c r="BYA79" s="117"/>
      <c r="BYB79" s="117"/>
      <c r="BYC79" s="117"/>
      <c r="BYD79" s="117"/>
      <c r="BYE79" s="117"/>
      <c r="BYF79" s="117"/>
      <c r="BYG79" s="117"/>
      <c r="BYH79" s="117"/>
      <c r="BYI79" s="117"/>
      <c r="BYJ79" s="117"/>
      <c r="BYK79" s="117"/>
      <c r="BYL79" s="117"/>
      <c r="BYM79" s="117"/>
      <c r="BYN79" s="117"/>
      <c r="BYO79" s="117"/>
      <c r="BYP79" s="117"/>
      <c r="BYQ79" s="117"/>
      <c r="BYR79" s="117"/>
      <c r="BYS79" s="117"/>
      <c r="BYT79" s="117"/>
      <c r="BYU79" s="117"/>
      <c r="BYV79" s="117"/>
      <c r="BYW79" s="117"/>
      <c r="BYX79" s="117"/>
      <c r="BYY79" s="117"/>
      <c r="BYZ79" s="117"/>
      <c r="BZA79" s="117"/>
      <c r="BZB79" s="117"/>
      <c r="BZC79" s="117"/>
      <c r="BZD79" s="117"/>
      <c r="BZE79" s="117"/>
      <c r="BZF79" s="117"/>
      <c r="BZG79" s="117"/>
      <c r="BZH79" s="117"/>
      <c r="BZI79" s="117"/>
      <c r="BZJ79" s="117"/>
      <c r="BZK79" s="117"/>
      <c r="BZL79" s="117"/>
      <c r="BZM79" s="117"/>
      <c r="BZN79" s="117"/>
      <c r="BZO79" s="117"/>
      <c r="BZP79" s="117"/>
      <c r="BZQ79" s="117"/>
      <c r="BZR79" s="117"/>
      <c r="BZS79" s="117"/>
      <c r="BZT79" s="117"/>
      <c r="BZU79" s="117"/>
      <c r="BZV79" s="117"/>
      <c r="BZW79" s="117"/>
      <c r="BZX79" s="117"/>
      <c r="BZY79" s="117"/>
      <c r="BZZ79" s="117"/>
      <c r="CAA79" s="117"/>
      <c r="CAB79" s="117"/>
      <c r="CAC79" s="117"/>
      <c r="CAD79" s="117"/>
      <c r="CAE79" s="117"/>
      <c r="CAF79" s="117"/>
      <c r="CAG79" s="117"/>
      <c r="CAH79" s="117"/>
      <c r="CAI79" s="117"/>
      <c r="CAJ79" s="117"/>
      <c r="CAK79" s="117"/>
      <c r="CAL79" s="117"/>
      <c r="CAM79" s="117"/>
      <c r="CAN79" s="117"/>
      <c r="CAO79" s="117"/>
      <c r="CAP79" s="117"/>
      <c r="CAQ79" s="117"/>
      <c r="CAR79" s="117"/>
      <c r="CAS79" s="117"/>
      <c r="CAT79" s="117"/>
      <c r="CAU79" s="117"/>
      <c r="CAV79" s="117"/>
      <c r="CAW79" s="117"/>
      <c r="CAX79" s="117"/>
      <c r="CAY79" s="117"/>
      <c r="CAZ79" s="117"/>
      <c r="CBA79" s="117"/>
      <c r="CBB79" s="117"/>
      <c r="CBC79" s="117"/>
      <c r="CBD79" s="117"/>
      <c r="CBE79" s="117"/>
      <c r="CBF79" s="117"/>
      <c r="CBG79" s="117"/>
      <c r="CBH79" s="117"/>
      <c r="CBI79" s="117"/>
      <c r="CBJ79" s="117"/>
      <c r="CBK79" s="117"/>
      <c r="CBL79" s="117"/>
      <c r="CBM79" s="117"/>
      <c r="CBN79" s="117"/>
      <c r="CBO79" s="117"/>
      <c r="CBP79" s="117"/>
      <c r="CBQ79" s="117"/>
      <c r="CBR79" s="117"/>
      <c r="CBS79" s="117"/>
      <c r="CBT79" s="117"/>
      <c r="CBU79" s="117"/>
      <c r="CBV79" s="117"/>
      <c r="CBW79" s="117"/>
      <c r="CBX79" s="117"/>
      <c r="CBY79" s="117"/>
      <c r="CBZ79" s="117"/>
      <c r="CCA79" s="117"/>
      <c r="CCB79" s="117"/>
      <c r="CCC79" s="117"/>
      <c r="CCD79" s="117"/>
      <c r="CCE79" s="117"/>
      <c r="CCF79" s="117"/>
      <c r="CCG79" s="117"/>
      <c r="CCH79" s="117"/>
      <c r="CCI79" s="117"/>
      <c r="CCJ79" s="117"/>
      <c r="CCK79" s="117"/>
      <c r="CCL79" s="117"/>
      <c r="CCM79" s="117"/>
      <c r="CCN79" s="117"/>
      <c r="CCO79" s="117"/>
      <c r="CCP79" s="117"/>
      <c r="CCQ79" s="117"/>
      <c r="CCR79" s="117"/>
      <c r="CCS79" s="117"/>
      <c r="CCT79" s="117"/>
      <c r="CCU79" s="117"/>
      <c r="CCV79" s="117"/>
      <c r="CCW79" s="117"/>
      <c r="CCX79" s="117"/>
      <c r="CCY79" s="117"/>
      <c r="CCZ79" s="117"/>
      <c r="CDA79" s="117"/>
      <c r="CDB79" s="117"/>
      <c r="CDC79" s="117"/>
      <c r="CDD79" s="117"/>
      <c r="CDE79" s="117"/>
      <c r="CDF79" s="117"/>
      <c r="CDG79" s="117"/>
      <c r="CDH79" s="117"/>
      <c r="CDI79" s="117"/>
      <c r="CDJ79" s="117"/>
      <c r="CDK79" s="117"/>
      <c r="CDL79" s="117"/>
      <c r="CDM79" s="117"/>
      <c r="CDN79" s="117"/>
      <c r="CDO79" s="117"/>
      <c r="CDP79" s="117"/>
      <c r="CDQ79" s="117"/>
      <c r="CDR79" s="117"/>
      <c r="CDS79" s="117"/>
      <c r="CDT79" s="117"/>
      <c r="CDU79" s="117"/>
      <c r="CDV79" s="117"/>
      <c r="CDW79" s="117"/>
      <c r="CDX79" s="117"/>
      <c r="CDY79" s="117"/>
      <c r="CDZ79" s="117"/>
      <c r="CEA79" s="117"/>
      <c r="CEB79" s="117"/>
      <c r="CEC79" s="117"/>
      <c r="CED79" s="117"/>
      <c r="CEE79" s="117"/>
      <c r="CEF79" s="117"/>
      <c r="CEG79" s="117"/>
      <c r="CEH79" s="117"/>
      <c r="CEI79" s="117"/>
      <c r="CEJ79" s="117"/>
      <c r="CEK79" s="117"/>
      <c r="CEL79" s="117"/>
      <c r="CEM79" s="117"/>
      <c r="CEN79" s="117"/>
      <c r="CEO79" s="117"/>
      <c r="CEP79" s="117"/>
      <c r="CEQ79" s="117"/>
      <c r="CER79" s="117"/>
      <c r="CES79" s="117"/>
      <c r="CET79" s="117"/>
      <c r="CEU79" s="117"/>
      <c r="CEV79" s="117"/>
      <c r="CEW79" s="117"/>
      <c r="CEX79" s="117"/>
      <c r="CEY79" s="117"/>
      <c r="CEZ79" s="117"/>
      <c r="CFA79" s="117"/>
      <c r="CFB79" s="117"/>
      <c r="CFC79" s="117"/>
      <c r="CFD79" s="117"/>
      <c r="CFE79" s="117"/>
      <c r="CFF79" s="117"/>
      <c r="CFG79" s="117"/>
      <c r="CFH79" s="117"/>
      <c r="CFI79" s="117"/>
      <c r="CFJ79" s="117"/>
      <c r="CFK79" s="117"/>
      <c r="CFL79" s="117"/>
      <c r="CFM79" s="117"/>
      <c r="CFN79" s="117"/>
      <c r="CFO79" s="117"/>
      <c r="CFP79" s="117"/>
      <c r="CFQ79" s="117"/>
      <c r="CFR79" s="117"/>
      <c r="CFS79" s="117"/>
      <c r="CFT79" s="117"/>
      <c r="CFU79" s="117"/>
      <c r="CFV79" s="117"/>
      <c r="CFW79" s="117"/>
      <c r="CFX79" s="117"/>
      <c r="CFY79" s="117"/>
      <c r="CFZ79" s="117"/>
      <c r="CGA79" s="117"/>
      <c r="CGB79" s="117"/>
      <c r="CGC79" s="117"/>
      <c r="CGD79" s="117"/>
      <c r="CGE79" s="117"/>
      <c r="CGF79" s="117"/>
      <c r="CGG79" s="117"/>
      <c r="CGH79" s="117"/>
      <c r="CGI79" s="117"/>
      <c r="CGJ79" s="117"/>
      <c r="CGK79" s="117"/>
      <c r="CGL79" s="117"/>
      <c r="CGM79" s="117"/>
      <c r="CGN79" s="117"/>
      <c r="CGO79" s="117"/>
      <c r="CGP79" s="117"/>
      <c r="CGQ79" s="117"/>
      <c r="CGR79" s="117"/>
      <c r="CGS79" s="117"/>
      <c r="CGT79" s="117"/>
      <c r="CGU79" s="117"/>
      <c r="CGV79" s="117"/>
      <c r="CGW79" s="117"/>
      <c r="CGX79" s="117"/>
      <c r="CGY79" s="117"/>
      <c r="CGZ79" s="117"/>
      <c r="CHA79" s="117"/>
      <c r="CHB79" s="117"/>
      <c r="CHC79" s="117"/>
      <c r="CHD79" s="117"/>
      <c r="CHE79" s="117"/>
      <c r="CHF79" s="117"/>
      <c r="CHG79" s="117"/>
      <c r="CHH79" s="117"/>
      <c r="CHI79" s="117"/>
      <c r="CHJ79" s="117"/>
      <c r="CHK79" s="117"/>
      <c r="CHL79" s="117"/>
      <c r="CHM79" s="117"/>
      <c r="CHN79" s="117"/>
      <c r="CHO79" s="117"/>
      <c r="CHP79" s="117"/>
      <c r="CHQ79" s="117"/>
      <c r="CHR79" s="117"/>
      <c r="CHS79" s="117"/>
      <c r="CHT79" s="117"/>
      <c r="CHU79" s="117"/>
      <c r="CHV79" s="117"/>
      <c r="CHW79" s="117"/>
      <c r="CHX79" s="117"/>
      <c r="CHY79" s="117"/>
      <c r="CHZ79" s="117"/>
      <c r="CIA79" s="117"/>
      <c r="CIB79" s="117"/>
      <c r="CIC79" s="117"/>
      <c r="CID79" s="117"/>
      <c r="CIE79" s="117"/>
      <c r="CIF79" s="117"/>
      <c r="CIG79" s="117"/>
      <c r="CIH79" s="117"/>
      <c r="CII79" s="117"/>
      <c r="CIJ79" s="117"/>
      <c r="CIK79" s="117"/>
      <c r="CIL79" s="117"/>
      <c r="CIM79" s="117"/>
      <c r="CIN79" s="117"/>
      <c r="CIO79" s="117"/>
      <c r="CIP79" s="117"/>
      <c r="CIQ79" s="117"/>
      <c r="CIR79" s="117"/>
      <c r="CIS79" s="117"/>
      <c r="CIT79" s="117"/>
      <c r="CIU79" s="117"/>
      <c r="CIV79" s="117"/>
      <c r="CIW79" s="117"/>
      <c r="CIX79" s="117"/>
      <c r="CIY79" s="117"/>
      <c r="CIZ79" s="117"/>
      <c r="CJA79" s="117"/>
      <c r="CJB79" s="117"/>
      <c r="CJC79" s="117"/>
      <c r="CJD79" s="117"/>
      <c r="CJE79" s="117"/>
      <c r="CJF79" s="117"/>
      <c r="CJG79" s="117"/>
      <c r="CJH79" s="117"/>
      <c r="CJI79" s="117"/>
      <c r="CJJ79" s="117"/>
      <c r="CJK79" s="117"/>
      <c r="CJL79" s="117"/>
      <c r="CJM79" s="117"/>
      <c r="CJN79" s="117"/>
      <c r="CJO79" s="117"/>
      <c r="CJP79" s="117"/>
      <c r="CJQ79" s="117"/>
      <c r="CJR79" s="117"/>
      <c r="CJS79" s="117"/>
      <c r="CJT79" s="117"/>
      <c r="CJU79" s="117"/>
      <c r="CJV79" s="117"/>
      <c r="CJW79" s="117"/>
      <c r="CJX79" s="117"/>
      <c r="CJY79" s="117"/>
      <c r="CJZ79" s="117"/>
      <c r="CKA79" s="117"/>
      <c r="CKB79" s="117"/>
      <c r="CKC79" s="117"/>
      <c r="CKD79" s="117"/>
      <c r="CKE79" s="117"/>
      <c r="CKF79" s="117"/>
      <c r="CKG79" s="117"/>
      <c r="CKH79" s="117"/>
      <c r="CKI79" s="117"/>
      <c r="CKJ79" s="117"/>
      <c r="CKK79" s="117"/>
      <c r="CKL79" s="117"/>
      <c r="CKM79" s="117"/>
      <c r="CKN79" s="117"/>
      <c r="CKO79" s="117"/>
      <c r="CKP79" s="117"/>
      <c r="CKQ79" s="117"/>
      <c r="CKR79" s="117"/>
      <c r="CKS79" s="117"/>
      <c r="CKT79" s="117"/>
      <c r="CKU79" s="117"/>
      <c r="CKV79" s="117"/>
      <c r="CKW79" s="117"/>
      <c r="CKX79" s="117"/>
      <c r="CKY79" s="117"/>
      <c r="CKZ79" s="117"/>
      <c r="CLA79" s="117"/>
      <c r="CLB79" s="117"/>
      <c r="CLC79" s="117"/>
      <c r="CLD79" s="117"/>
      <c r="CLE79" s="117"/>
      <c r="CLF79" s="117"/>
      <c r="CLG79" s="117"/>
      <c r="CLH79" s="117"/>
      <c r="CLI79" s="117"/>
      <c r="CLJ79" s="117"/>
      <c r="CLK79" s="117"/>
      <c r="CLL79" s="117"/>
      <c r="CLM79" s="117"/>
      <c r="CLN79" s="117"/>
      <c r="CLO79" s="117"/>
      <c r="CLP79" s="117"/>
      <c r="CLQ79" s="117"/>
      <c r="CLR79" s="117"/>
      <c r="CLS79" s="117"/>
      <c r="CLT79" s="117"/>
      <c r="CLU79" s="117"/>
      <c r="CLV79" s="117"/>
      <c r="CLW79" s="117"/>
      <c r="CLX79" s="117"/>
      <c r="CLY79" s="117"/>
      <c r="CLZ79" s="117"/>
      <c r="CMA79" s="117"/>
      <c r="CMB79" s="117"/>
      <c r="CMC79" s="117"/>
      <c r="CMD79" s="117"/>
      <c r="CME79" s="117"/>
      <c r="CMF79" s="117"/>
      <c r="CMG79" s="117"/>
      <c r="CMH79" s="117"/>
      <c r="CMI79" s="117"/>
      <c r="CMJ79" s="117"/>
      <c r="CMK79" s="117"/>
      <c r="CML79" s="117"/>
      <c r="CMM79" s="117"/>
      <c r="CMN79" s="117"/>
      <c r="CMO79" s="117"/>
      <c r="CMP79" s="117"/>
      <c r="CMQ79" s="117"/>
      <c r="CMR79" s="117"/>
      <c r="CMS79" s="117"/>
      <c r="CMT79" s="117"/>
      <c r="CMU79" s="117"/>
      <c r="CMV79" s="117"/>
      <c r="CMW79" s="117"/>
      <c r="CMX79" s="117"/>
      <c r="CMY79" s="117"/>
      <c r="CMZ79" s="117"/>
      <c r="CNA79" s="117"/>
      <c r="CNB79" s="117"/>
      <c r="CNC79" s="117"/>
      <c r="CND79" s="117"/>
      <c r="CNE79" s="117"/>
      <c r="CNF79" s="117"/>
      <c r="CNG79" s="117"/>
      <c r="CNH79" s="117"/>
      <c r="CNI79" s="117"/>
      <c r="CNJ79" s="117"/>
      <c r="CNK79" s="117"/>
      <c r="CNL79" s="117"/>
      <c r="CNM79" s="117"/>
      <c r="CNN79" s="117"/>
      <c r="CNO79" s="117"/>
      <c r="CNP79" s="117"/>
      <c r="CNQ79" s="117"/>
      <c r="CNR79" s="117"/>
      <c r="CNS79" s="117"/>
      <c r="CNT79" s="117"/>
      <c r="CNU79" s="117"/>
      <c r="CNV79" s="117"/>
      <c r="CNW79" s="117"/>
      <c r="CNX79" s="117"/>
      <c r="CNY79" s="117"/>
      <c r="CNZ79" s="117"/>
      <c r="COA79" s="117"/>
      <c r="COB79" s="117"/>
      <c r="COC79" s="117"/>
      <c r="COD79" s="117"/>
      <c r="COE79" s="117"/>
      <c r="COF79" s="117"/>
      <c r="COG79" s="117"/>
      <c r="COH79" s="117"/>
      <c r="COI79" s="117"/>
      <c r="COJ79" s="117"/>
      <c r="COK79" s="117"/>
      <c r="COL79" s="117"/>
      <c r="COM79" s="117"/>
      <c r="CON79" s="117"/>
      <c r="COO79" s="117"/>
      <c r="COP79" s="117"/>
      <c r="COQ79" s="117"/>
      <c r="COR79" s="117"/>
      <c r="COS79" s="117"/>
      <c r="COT79" s="117"/>
      <c r="COU79" s="117"/>
      <c r="COV79" s="117"/>
      <c r="COW79" s="117"/>
      <c r="COX79" s="117"/>
      <c r="COY79" s="117"/>
      <c r="COZ79" s="117"/>
      <c r="CPA79" s="117"/>
      <c r="CPB79" s="117"/>
      <c r="CPC79" s="117"/>
      <c r="CPD79" s="117"/>
      <c r="CPE79" s="117"/>
      <c r="CPF79" s="117"/>
      <c r="CPG79" s="117"/>
      <c r="CPH79" s="117"/>
      <c r="CPI79" s="117"/>
      <c r="CPJ79" s="117"/>
      <c r="CPK79" s="117"/>
      <c r="CPL79" s="117"/>
      <c r="CPM79" s="117"/>
      <c r="CPN79" s="117"/>
      <c r="CPO79" s="117"/>
      <c r="CPP79" s="117"/>
      <c r="CPQ79" s="117"/>
      <c r="CPR79" s="117"/>
      <c r="CPS79" s="117"/>
      <c r="CPT79" s="117"/>
      <c r="CPU79" s="117"/>
      <c r="CPV79" s="117"/>
      <c r="CPW79" s="117"/>
      <c r="CPX79" s="117"/>
      <c r="CPY79" s="117"/>
      <c r="CPZ79" s="117"/>
      <c r="CQA79" s="117"/>
      <c r="CQB79" s="117"/>
      <c r="CQC79" s="117"/>
      <c r="CQD79" s="117"/>
      <c r="CQE79" s="117"/>
      <c r="CQF79" s="117"/>
      <c r="CQG79" s="117"/>
      <c r="CQH79" s="117"/>
      <c r="CQI79" s="117"/>
      <c r="CQJ79" s="117"/>
      <c r="CQK79" s="117"/>
      <c r="CQL79" s="117"/>
      <c r="CQM79" s="117"/>
      <c r="CQN79" s="117"/>
      <c r="CQO79" s="117"/>
      <c r="CQP79" s="117"/>
      <c r="CQQ79" s="117"/>
      <c r="CQR79" s="117"/>
      <c r="CQS79" s="117"/>
      <c r="CQT79" s="117"/>
      <c r="CQU79" s="117"/>
      <c r="CQV79" s="117"/>
      <c r="CQW79" s="117"/>
      <c r="CQX79" s="117"/>
      <c r="CQY79" s="117"/>
      <c r="CQZ79" s="117"/>
      <c r="CRA79" s="117"/>
      <c r="CRB79" s="117"/>
      <c r="CRC79" s="117"/>
      <c r="CRD79" s="117"/>
      <c r="CRE79" s="117"/>
      <c r="CRF79" s="117"/>
      <c r="CRG79" s="117"/>
      <c r="CRH79" s="117"/>
      <c r="CRI79" s="117"/>
      <c r="CRJ79" s="117"/>
      <c r="CRK79" s="117"/>
      <c r="CRL79" s="117"/>
      <c r="CRM79" s="117"/>
      <c r="CRN79" s="117"/>
      <c r="CRO79" s="117"/>
      <c r="CRP79" s="117"/>
      <c r="CRQ79" s="117"/>
      <c r="CRR79" s="117"/>
      <c r="CRS79" s="117"/>
      <c r="CRT79" s="117"/>
      <c r="CRU79" s="117"/>
      <c r="CRV79" s="117"/>
      <c r="CRW79" s="117"/>
      <c r="CRX79" s="117"/>
      <c r="CRY79" s="117"/>
      <c r="CRZ79" s="117"/>
      <c r="CSA79" s="117"/>
      <c r="CSB79" s="117"/>
      <c r="CSC79" s="117"/>
      <c r="CSD79" s="117"/>
      <c r="CSE79" s="117"/>
      <c r="CSF79" s="117"/>
      <c r="CSG79" s="117"/>
      <c r="CSH79" s="117"/>
      <c r="CSI79" s="117"/>
      <c r="CSJ79" s="117"/>
      <c r="CSK79" s="117"/>
      <c r="CSL79" s="117"/>
      <c r="CSM79" s="117"/>
      <c r="CSN79" s="117"/>
      <c r="CSO79" s="117"/>
      <c r="CSP79" s="117"/>
      <c r="CSQ79" s="117"/>
      <c r="CSR79" s="117"/>
      <c r="CSS79" s="117"/>
      <c r="CST79" s="117"/>
      <c r="CSU79" s="117"/>
      <c r="CSV79" s="117"/>
      <c r="CSW79" s="117"/>
      <c r="CSX79" s="117"/>
      <c r="CSY79" s="117"/>
      <c r="CSZ79" s="117"/>
      <c r="CTA79" s="117"/>
      <c r="CTB79" s="117"/>
      <c r="CTC79" s="117"/>
      <c r="CTD79" s="117"/>
      <c r="CTE79" s="117"/>
      <c r="CTF79" s="117"/>
      <c r="CTG79" s="117"/>
      <c r="CTH79" s="117"/>
      <c r="CTI79" s="117"/>
      <c r="CTJ79" s="117"/>
      <c r="CTK79" s="117"/>
      <c r="CTL79" s="117"/>
      <c r="CTM79" s="117"/>
      <c r="CTN79" s="117"/>
      <c r="CTO79" s="117"/>
      <c r="CTP79" s="117"/>
      <c r="CTQ79" s="117"/>
      <c r="CTR79" s="117"/>
      <c r="CTS79" s="117"/>
      <c r="CTT79" s="117"/>
      <c r="CTU79" s="117"/>
      <c r="CTV79" s="117"/>
      <c r="CTW79" s="117"/>
      <c r="CTX79" s="117"/>
      <c r="CTY79" s="117"/>
      <c r="CTZ79" s="117"/>
      <c r="CUA79" s="117"/>
      <c r="CUB79" s="117"/>
      <c r="CUC79" s="117"/>
      <c r="CUD79" s="117"/>
      <c r="CUE79" s="117"/>
      <c r="CUF79" s="117"/>
      <c r="CUG79" s="117"/>
      <c r="CUH79" s="117"/>
      <c r="CUI79" s="117"/>
      <c r="CUJ79" s="117"/>
      <c r="CUK79" s="117"/>
      <c r="CUL79" s="117"/>
      <c r="CUM79" s="117"/>
      <c r="CUN79" s="117"/>
      <c r="CUO79" s="117"/>
      <c r="CUP79" s="117"/>
      <c r="CUQ79" s="117"/>
      <c r="CUR79" s="117"/>
      <c r="CUS79" s="117"/>
      <c r="CUT79" s="117"/>
      <c r="CUU79" s="117"/>
      <c r="CUV79" s="117"/>
      <c r="CUW79" s="117"/>
      <c r="CUX79" s="117"/>
      <c r="CUY79" s="117"/>
      <c r="CUZ79" s="117"/>
      <c r="CVA79" s="117"/>
      <c r="CVB79" s="117"/>
      <c r="CVC79" s="117"/>
      <c r="CVD79" s="117"/>
      <c r="CVE79" s="117"/>
      <c r="CVF79" s="117"/>
      <c r="CVG79" s="117"/>
      <c r="CVH79" s="117"/>
      <c r="CVI79" s="117"/>
      <c r="CVJ79" s="117"/>
      <c r="CVK79" s="117"/>
      <c r="CVL79" s="117"/>
      <c r="CVM79" s="117"/>
      <c r="CVN79" s="117"/>
      <c r="CVO79" s="117"/>
      <c r="CVP79" s="117"/>
      <c r="CVQ79" s="117"/>
      <c r="CVR79" s="117"/>
      <c r="CVS79" s="117"/>
      <c r="CVT79" s="117"/>
      <c r="CVU79" s="117"/>
      <c r="CVV79" s="117"/>
      <c r="CVW79" s="117"/>
      <c r="CVX79" s="117"/>
      <c r="CVY79" s="117"/>
      <c r="CVZ79" s="117"/>
      <c r="CWA79" s="117"/>
      <c r="CWB79" s="117"/>
      <c r="CWC79" s="117"/>
      <c r="CWD79" s="117"/>
      <c r="CWE79" s="117"/>
      <c r="CWF79" s="117"/>
      <c r="CWG79" s="117"/>
      <c r="CWH79" s="117"/>
      <c r="CWI79" s="117"/>
      <c r="CWJ79" s="117"/>
      <c r="CWK79" s="117"/>
      <c r="CWL79" s="117"/>
      <c r="CWM79" s="117"/>
      <c r="CWN79" s="117"/>
      <c r="CWO79" s="117"/>
      <c r="CWP79" s="117"/>
      <c r="CWQ79" s="117"/>
      <c r="CWR79" s="117"/>
      <c r="CWS79" s="117"/>
      <c r="CWT79" s="117"/>
      <c r="CWU79" s="117"/>
      <c r="CWV79" s="117"/>
      <c r="CWW79" s="117"/>
      <c r="CWX79" s="117"/>
      <c r="CWY79" s="117"/>
      <c r="CWZ79" s="117"/>
      <c r="CXA79" s="117"/>
      <c r="CXB79" s="117"/>
      <c r="CXC79" s="117"/>
      <c r="CXD79" s="117"/>
      <c r="CXE79" s="117"/>
      <c r="CXF79" s="117"/>
      <c r="CXG79" s="117"/>
      <c r="CXH79" s="117"/>
      <c r="CXI79" s="117"/>
      <c r="CXJ79" s="117"/>
      <c r="CXK79" s="117"/>
      <c r="CXL79" s="117"/>
      <c r="CXM79" s="117"/>
      <c r="CXN79" s="117"/>
      <c r="CXO79" s="117"/>
      <c r="CXP79" s="117"/>
      <c r="CXQ79" s="117"/>
      <c r="CXR79" s="117"/>
      <c r="CXS79" s="117"/>
      <c r="CXT79" s="117"/>
      <c r="CXU79" s="117"/>
      <c r="CXV79" s="117"/>
      <c r="CXW79" s="117"/>
      <c r="CXX79" s="117"/>
      <c r="CXY79" s="117"/>
      <c r="CXZ79" s="117"/>
      <c r="CYA79" s="117"/>
      <c r="CYB79" s="117"/>
      <c r="CYC79" s="117"/>
      <c r="CYD79" s="117"/>
      <c r="CYE79" s="117"/>
      <c r="CYF79" s="117"/>
      <c r="CYG79" s="117"/>
      <c r="CYH79" s="117"/>
      <c r="CYI79" s="117"/>
      <c r="CYJ79" s="117"/>
      <c r="CYK79" s="117"/>
      <c r="CYL79" s="117"/>
      <c r="CYM79" s="117"/>
      <c r="CYN79" s="117"/>
      <c r="CYO79" s="117"/>
      <c r="CYP79" s="117"/>
      <c r="CYQ79" s="117"/>
      <c r="CYR79" s="117"/>
      <c r="CYS79" s="117"/>
      <c r="CYT79" s="117"/>
      <c r="CYU79" s="117"/>
      <c r="CYV79" s="117"/>
      <c r="CYW79" s="117"/>
      <c r="CYX79" s="117"/>
      <c r="CYY79" s="117"/>
      <c r="CYZ79" s="117"/>
      <c r="CZA79" s="117"/>
      <c r="CZB79" s="117"/>
      <c r="CZC79" s="117"/>
      <c r="CZD79" s="117"/>
      <c r="CZE79" s="117"/>
      <c r="CZF79" s="117"/>
      <c r="CZG79" s="117"/>
      <c r="CZH79" s="117"/>
      <c r="CZI79" s="117"/>
      <c r="CZJ79" s="117"/>
      <c r="CZK79" s="117"/>
      <c r="CZL79" s="117"/>
      <c r="CZM79" s="117"/>
      <c r="CZN79" s="117"/>
      <c r="CZO79" s="117"/>
      <c r="CZP79" s="117"/>
      <c r="CZQ79" s="117"/>
      <c r="CZR79" s="117"/>
      <c r="CZS79" s="117"/>
      <c r="CZT79" s="117"/>
      <c r="CZU79" s="117"/>
      <c r="CZV79" s="117"/>
      <c r="CZW79" s="117"/>
      <c r="CZX79" s="117"/>
      <c r="CZY79" s="117"/>
      <c r="CZZ79" s="117"/>
      <c r="DAA79" s="117"/>
      <c r="DAB79" s="117"/>
      <c r="DAC79" s="117"/>
      <c r="DAD79" s="117"/>
      <c r="DAE79" s="117"/>
      <c r="DAF79" s="117"/>
      <c r="DAG79" s="117"/>
      <c r="DAH79" s="117"/>
      <c r="DAI79" s="117"/>
      <c r="DAJ79" s="117"/>
      <c r="DAK79" s="117"/>
      <c r="DAL79" s="117"/>
      <c r="DAM79" s="117"/>
      <c r="DAN79" s="117"/>
      <c r="DAO79" s="117"/>
      <c r="DAP79" s="117"/>
      <c r="DAQ79" s="117"/>
      <c r="DAR79" s="117"/>
      <c r="DAS79" s="117"/>
      <c r="DAT79" s="117"/>
      <c r="DAU79" s="117"/>
      <c r="DAV79" s="117"/>
      <c r="DAW79" s="117"/>
      <c r="DAX79" s="117"/>
      <c r="DAY79" s="117"/>
      <c r="DAZ79" s="117"/>
      <c r="DBA79" s="117"/>
      <c r="DBB79" s="117"/>
      <c r="DBC79" s="117"/>
      <c r="DBD79" s="117"/>
      <c r="DBE79" s="117"/>
      <c r="DBF79" s="117"/>
      <c r="DBG79" s="117"/>
      <c r="DBH79" s="117"/>
      <c r="DBI79" s="117"/>
      <c r="DBJ79" s="117"/>
      <c r="DBK79" s="117"/>
      <c r="DBL79" s="117"/>
      <c r="DBM79" s="117"/>
      <c r="DBN79" s="117"/>
      <c r="DBO79" s="117"/>
      <c r="DBP79" s="117"/>
      <c r="DBQ79" s="117"/>
      <c r="DBR79" s="117"/>
      <c r="DBS79" s="117"/>
      <c r="DBT79" s="117"/>
      <c r="DBU79" s="117"/>
      <c r="DBV79" s="117"/>
      <c r="DBW79" s="117"/>
      <c r="DBX79" s="117"/>
      <c r="DBY79" s="117"/>
      <c r="DBZ79" s="117"/>
      <c r="DCA79" s="117"/>
      <c r="DCB79" s="117"/>
      <c r="DCC79" s="117"/>
      <c r="DCD79" s="117"/>
      <c r="DCE79" s="117"/>
      <c r="DCF79" s="117"/>
      <c r="DCG79" s="117"/>
      <c r="DCH79" s="117"/>
      <c r="DCI79" s="117"/>
      <c r="DCJ79" s="117"/>
      <c r="DCK79" s="117"/>
      <c r="DCL79" s="117"/>
      <c r="DCM79" s="117"/>
      <c r="DCN79" s="117"/>
      <c r="DCO79" s="117"/>
      <c r="DCP79" s="117"/>
      <c r="DCQ79" s="117"/>
      <c r="DCR79" s="117"/>
      <c r="DCS79" s="117"/>
      <c r="DCT79" s="117"/>
      <c r="DCU79" s="117"/>
      <c r="DCV79" s="117"/>
      <c r="DCW79" s="117"/>
      <c r="DCX79" s="117"/>
      <c r="DCY79" s="117"/>
      <c r="DCZ79" s="117"/>
      <c r="DDA79" s="117"/>
      <c r="DDB79" s="117"/>
      <c r="DDC79" s="117"/>
      <c r="DDD79" s="117"/>
      <c r="DDE79" s="117"/>
      <c r="DDF79" s="117"/>
      <c r="DDG79" s="117"/>
      <c r="DDH79" s="117"/>
      <c r="DDI79" s="117"/>
      <c r="DDJ79" s="117"/>
      <c r="DDK79" s="117"/>
      <c r="DDL79" s="117"/>
      <c r="DDM79" s="117"/>
      <c r="DDN79" s="117"/>
      <c r="DDO79" s="117"/>
      <c r="DDP79" s="117"/>
      <c r="DDQ79" s="117"/>
      <c r="DDR79" s="117"/>
      <c r="DDS79" s="117"/>
      <c r="DDT79" s="117"/>
      <c r="DDU79" s="117"/>
      <c r="DDV79" s="117"/>
      <c r="DDW79" s="117"/>
      <c r="DDX79" s="117"/>
      <c r="DDY79" s="117"/>
      <c r="DDZ79" s="117"/>
      <c r="DEA79" s="117"/>
      <c r="DEB79" s="117"/>
      <c r="DEC79" s="117"/>
      <c r="DED79" s="117"/>
      <c r="DEE79" s="117"/>
      <c r="DEF79" s="117"/>
      <c r="DEG79" s="117"/>
      <c r="DEH79" s="117"/>
      <c r="DEI79" s="117"/>
      <c r="DEJ79" s="117"/>
      <c r="DEK79" s="117"/>
      <c r="DEL79" s="117"/>
      <c r="DEM79" s="117"/>
      <c r="DEN79" s="117"/>
      <c r="DEO79" s="117"/>
      <c r="DEP79" s="117"/>
      <c r="DEQ79" s="117"/>
      <c r="DER79" s="117"/>
      <c r="DES79" s="117"/>
      <c r="DET79" s="117"/>
      <c r="DEU79" s="117"/>
      <c r="DEV79" s="117"/>
      <c r="DEW79" s="117"/>
      <c r="DEX79" s="117"/>
      <c r="DEY79" s="117"/>
      <c r="DEZ79" s="117"/>
      <c r="DFA79" s="117"/>
      <c r="DFB79" s="117"/>
      <c r="DFC79" s="117"/>
      <c r="DFD79" s="117"/>
      <c r="DFE79" s="117"/>
      <c r="DFF79" s="117"/>
      <c r="DFG79" s="117"/>
      <c r="DFH79" s="117"/>
      <c r="DFI79" s="117"/>
      <c r="DFJ79" s="117"/>
      <c r="DFK79" s="117"/>
      <c r="DFL79" s="117"/>
      <c r="DFM79" s="117"/>
      <c r="DFN79" s="117"/>
      <c r="DFO79" s="117"/>
      <c r="DFP79" s="117"/>
      <c r="DFQ79" s="117"/>
      <c r="DFR79" s="117"/>
      <c r="DFS79" s="117"/>
      <c r="DFT79" s="117"/>
      <c r="DFU79" s="117"/>
      <c r="DFV79" s="117"/>
      <c r="DFW79" s="117"/>
      <c r="DFX79" s="117"/>
      <c r="DFY79" s="117"/>
      <c r="DFZ79" s="117"/>
      <c r="DGA79" s="117"/>
      <c r="DGB79" s="117"/>
      <c r="DGC79" s="117"/>
      <c r="DGD79" s="117"/>
      <c r="DGE79" s="117"/>
      <c r="DGF79" s="117"/>
      <c r="DGG79" s="117"/>
      <c r="DGH79" s="117"/>
      <c r="DGI79" s="117"/>
      <c r="DGJ79" s="117"/>
      <c r="DGK79" s="117"/>
      <c r="DGL79" s="117"/>
      <c r="DGM79" s="117"/>
      <c r="DGN79" s="117"/>
      <c r="DGO79" s="117"/>
      <c r="DGP79" s="117"/>
      <c r="DGQ79" s="117"/>
      <c r="DGR79" s="117"/>
      <c r="DGS79" s="117"/>
      <c r="DGT79" s="117"/>
      <c r="DGU79" s="117"/>
      <c r="DGV79" s="117"/>
      <c r="DGW79" s="117"/>
      <c r="DGX79" s="117"/>
      <c r="DGY79" s="117"/>
      <c r="DGZ79" s="117"/>
      <c r="DHA79" s="117"/>
      <c r="DHB79" s="117"/>
      <c r="DHC79" s="117"/>
      <c r="DHD79" s="117"/>
      <c r="DHE79" s="117"/>
      <c r="DHF79" s="117"/>
      <c r="DHG79" s="117"/>
      <c r="DHH79" s="117"/>
      <c r="DHI79" s="117"/>
      <c r="DHJ79" s="117"/>
      <c r="DHK79" s="117"/>
      <c r="DHL79" s="117"/>
      <c r="DHM79" s="117"/>
      <c r="DHN79" s="117"/>
      <c r="DHO79" s="117"/>
      <c r="DHP79" s="117"/>
      <c r="DHQ79" s="117"/>
      <c r="DHR79" s="117"/>
      <c r="DHS79" s="117"/>
      <c r="DHT79" s="117"/>
      <c r="DHU79" s="117"/>
      <c r="DHV79" s="117"/>
      <c r="DHW79" s="117"/>
      <c r="DHX79" s="117"/>
      <c r="DHY79" s="117"/>
      <c r="DHZ79" s="117"/>
      <c r="DIA79" s="117"/>
      <c r="DIB79" s="117"/>
      <c r="DIC79" s="117"/>
      <c r="DID79" s="117"/>
      <c r="DIE79" s="117"/>
      <c r="DIF79" s="117"/>
      <c r="DIG79" s="117"/>
      <c r="DIH79" s="117"/>
      <c r="DII79" s="117"/>
      <c r="DIJ79" s="117"/>
      <c r="DIK79" s="117"/>
      <c r="DIL79" s="117"/>
      <c r="DIM79" s="117"/>
      <c r="DIN79" s="117"/>
      <c r="DIO79" s="117"/>
      <c r="DIP79" s="117"/>
      <c r="DIQ79" s="117"/>
      <c r="DIR79" s="117"/>
      <c r="DIS79" s="117"/>
      <c r="DIT79" s="117"/>
      <c r="DIU79" s="117"/>
      <c r="DIV79" s="117"/>
      <c r="DIW79" s="117"/>
      <c r="DIX79" s="117"/>
      <c r="DIY79" s="117"/>
      <c r="DIZ79" s="117"/>
      <c r="DJA79" s="117"/>
      <c r="DJB79" s="117"/>
      <c r="DJC79" s="117"/>
      <c r="DJD79" s="117"/>
      <c r="DJE79" s="117"/>
      <c r="DJF79" s="117"/>
      <c r="DJG79" s="117"/>
      <c r="DJH79" s="117"/>
      <c r="DJI79" s="117"/>
      <c r="DJJ79" s="117"/>
      <c r="DJK79" s="117"/>
      <c r="DJL79" s="117"/>
      <c r="DJM79" s="117"/>
      <c r="DJN79" s="117"/>
      <c r="DJO79" s="117"/>
      <c r="DJP79" s="117"/>
      <c r="DJQ79" s="117"/>
      <c r="DJR79" s="117"/>
      <c r="DJS79" s="117"/>
      <c r="DJT79" s="117"/>
      <c r="DJU79" s="117"/>
      <c r="DJV79" s="117"/>
      <c r="DJW79" s="117"/>
      <c r="DJX79" s="117"/>
      <c r="DJY79" s="117"/>
      <c r="DJZ79" s="117"/>
      <c r="DKA79" s="117"/>
      <c r="DKB79" s="117"/>
      <c r="DKC79" s="117"/>
      <c r="DKD79" s="117"/>
      <c r="DKE79" s="117"/>
      <c r="DKF79" s="117"/>
      <c r="DKG79" s="117"/>
      <c r="DKH79" s="117"/>
      <c r="DKI79" s="117"/>
      <c r="DKJ79" s="117"/>
      <c r="DKK79" s="117"/>
      <c r="DKL79" s="117"/>
      <c r="DKM79" s="117"/>
      <c r="DKN79" s="117"/>
      <c r="DKO79" s="117"/>
      <c r="DKP79" s="117"/>
      <c r="DKQ79" s="117"/>
      <c r="DKR79" s="117"/>
      <c r="DKS79" s="117"/>
      <c r="DKT79" s="117"/>
      <c r="DKU79" s="117"/>
      <c r="DKV79" s="117"/>
      <c r="DKW79" s="117"/>
      <c r="DKX79" s="117"/>
      <c r="DKY79" s="117"/>
      <c r="DKZ79" s="117"/>
      <c r="DLA79" s="117"/>
      <c r="DLB79" s="117"/>
      <c r="DLC79" s="117"/>
      <c r="DLD79" s="117"/>
      <c r="DLE79" s="117"/>
      <c r="DLF79" s="117"/>
      <c r="DLG79" s="117"/>
      <c r="DLH79" s="117"/>
      <c r="DLI79" s="117"/>
      <c r="DLJ79" s="117"/>
      <c r="DLK79" s="117"/>
      <c r="DLL79" s="117"/>
      <c r="DLM79" s="117"/>
      <c r="DLN79" s="117"/>
      <c r="DLO79" s="117"/>
      <c r="DLP79" s="117"/>
      <c r="DLQ79" s="117"/>
      <c r="DLR79" s="117"/>
      <c r="DLS79" s="117"/>
      <c r="DLT79" s="117"/>
      <c r="DLU79" s="117"/>
      <c r="DLV79" s="117"/>
      <c r="DLW79" s="117"/>
      <c r="DLX79" s="117"/>
      <c r="DLY79" s="117"/>
      <c r="DLZ79" s="117"/>
      <c r="DMA79" s="117"/>
      <c r="DMB79" s="117"/>
      <c r="DMC79" s="117"/>
      <c r="DMD79" s="117"/>
      <c r="DME79" s="117"/>
      <c r="DMF79" s="117"/>
      <c r="DMG79" s="117"/>
      <c r="DMH79" s="117"/>
      <c r="DMI79" s="117"/>
      <c r="DMJ79" s="117"/>
      <c r="DMK79" s="117"/>
      <c r="DML79" s="117"/>
      <c r="DMM79" s="117"/>
      <c r="DMN79" s="117"/>
      <c r="DMO79" s="117"/>
      <c r="DMP79" s="117"/>
      <c r="DMQ79" s="117"/>
      <c r="DMR79" s="117"/>
      <c r="DMS79" s="117"/>
      <c r="DMT79" s="117"/>
      <c r="DMU79" s="117"/>
      <c r="DMV79" s="117"/>
      <c r="DMW79" s="117"/>
      <c r="DMX79" s="117"/>
      <c r="DMY79" s="117"/>
      <c r="DMZ79" s="117"/>
      <c r="DNA79" s="117"/>
      <c r="DNB79" s="117"/>
      <c r="DNC79" s="117"/>
      <c r="DND79" s="117"/>
      <c r="DNE79" s="117"/>
      <c r="DNF79" s="117"/>
      <c r="DNG79" s="117"/>
      <c r="DNH79" s="117"/>
      <c r="DNI79" s="117"/>
      <c r="DNJ79" s="117"/>
      <c r="DNK79" s="117"/>
      <c r="DNL79" s="117"/>
      <c r="DNM79" s="117"/>
      <c r="DNN79" s="117"/>
      <c r="DNO79" s="117"/>
      <c r="DNP79" s="117"/>
      <c r="DNQ79" s="117"/>
      <c r="DNR79" s="117"/>
      <c r="DNS79" s="117"/>
      <c r="DNT79" s="117"/>
      <c r="DNU79" s="117"/>
      <c r="DNV79" s="117"/>
      <c r="DNW79" s="117"/>
      <c r="DNX79" s="117"/>
      <c r="DNY79" s="117"/>
      <c r="DNZ79" s="117"/>
      <c r="DOA79" s="117"/>
      <c r="DOB79" s="117"/>
      <c r="DOC79" s="117"/>
      <c r="DOD79" s="117"/>
      <c r="DOE79" s="117"/>
      <c r="DOF79" s="117"/>
      <c r="DOG79" s="117"/>
      <c r="DOH79" s="117"/>
      <c r="DOI79" s="117"/>
      <c r="DOJ79" s="117"/>
      <c r="DOK79" s="117"/>
      <c r="DOL79" s="117"/>
      <c r="DOM79" s="117"/>
      <c r="DON79" s="117"/>
      <c r="DOO79" s="117"/>
      <c r="DOP79" s="117"/>
      <c r="DOQ79" s="117"/>
      <c r="DOR79" s="117"/>
      <c r="DOS79" s="117"/>
      <c r="DOT79" s="117"/>
      <c r="DOU79" s="117"/>
      <c r="DOV79" s="117"/>
      <c r="DOW79" s="117"/>
      <c r="DOX79" s="117"/>
      <c r="DOY79" s="117"/>
      <c r="DOZ79" s="117"/>
      <c r="DPA79" s="117"/>
      <c r="DPB79" s="117"/>
      <c r="DPC79" s="117"/>
      <c r="DPD79" s="117"/>
      <c r="DPE79" s="117"/>
      <c r="DPF79" s="117"/>
      <c r="DPG79" s="117"/>
      <c r="DPH79" s="117"/>
      <c r="DPI79" s="117"/>
      <c r="DPJ79" s="117"/>
      <c r="DPK79" s="117"/>
      <c r="DPL79" s="117"/>
      <c r="DPM79" s="117"/>
      <c r="DPN79" s="117"/>
      <c r="DPO79" s="117"/>
      <c r="DPP79" s="117"/>
      <c r="DPQ79" s="117"/>
      <c r="DPR79" s="117"/>
      <c r="DPS79" s="117"/>
      <c r="DPT79" s="117"/>
      <c r="DPU79" s="117"/>
      <c r="DPV79" s="117"/>
      <c r="DPW79" s="117"/>
      <c r="DPX79" s="117"/>
      <c r="DPY79" s="117"/>
      <c r="DPZ79" s="117"/>
      <c r="DQA79" s="117"/>
      <c r="DQB79" s="117"/>
      <c r="DQC79" s="117"/>
      <c r="DQD79" s="117"/>
      <c r="DQE79" s="117"/>
      <c r="DQF79" s="117"/>
      <c r="DQG79" s="117"/>
      <c r="DQH79" s="117"/>
      <c r="DQI79" s="117"/>
      <c r="DQJ79" s="117"/>
      <c r="DQK79" s="117"/>
      <c r="DQL79" s="117"/>
      <c r="DQM79" s="117"/>
      <c r="DQN79" s="117"/>
      <c r="DQO79" s="117"/>
      <c r="DQP79" s="117"/>
      <c r="DQQ79" s="117"/>
      <c r="DQR79" s="117"/>
      <c r="DQS79" s="117"/>
      <c r="DQT79" s="117"/>
      <c r="DQU79" s="117"/>
      <c r="DQV79" s="117"/>
      <c r="DQW79" s="117"/>
      <c r="DQX79" s="117"/>
      <c r="DQY79" s="117"/>
      <c r="DQZ79" s="117"/>
      <c r="DRA79" s="117"/>
      <c r="DRB79" s="117"/>
      <c r="DRC79" s="117"/>
      <c r="DRD79" s="117"/>
      <c r="DRE79" s="117"/>
      <c r="DRF79" s="117"/>
      <c r="DRG79" s="117"/>
      <c r="DRH79" s="117"/>
      <c r="DRI79" s="117"/>
      <c r="DRJ79" s="117"/>
      <c r="DRK79" s="117"/>
      <c r="DRL79" s="117"/>
      <c r="DRM79" s="117"/>
      <c r="DRN79" s="117"/>
      <c r="DRO79" s="117"/>
      <c r="DRP79" s="117"/>
      <c r="DRQ79" s="117"/>
      <c r="DRR79" s="117"/>
      <c r="DRS79" s="117"/>
      <c r="DRT79" s="117"/>
      <c r="DRU79" s="117"/>
      <c r="DRV79" s="117"/>
      <c r="DRW79" s="117"/>
      <c r="DRX79" s="117"/>
      <c r="DRY79" s="117"/>
      <c r="DRZ79" s="117"/>
      <c r="DSA79" s="117"/>
      <c r="DSB79" s="117"/>
      <c r="DSC79" s="117"/>
      <c r="DSD79" s="117"/>
      <c r="DSE79" s="117"/>
      <c r="DSF79" s="117"/>
      <c r="DSG79" s="117"/>
      <c r="DSH79" s="117"/>
      <c r="DSI79" s="117"/>
      <c r="DSJ79" s="117"/>
      <c r="DSK79" s="117"/>
      <c r="DSL79" s="117"/>
      <c r="DSM79" s="117"/>
      <c r="DSN79" s="117"/>
      <c r="DSO79" s="117"/>
      <c r="DSP79" s="117"/>
      <c r="DSQ79" s="117"/>
      <c r="DSR79" s="117"/>
      <c r="DSS79" s="117"/>
      <c r="DST79" s="117"/>
      <c r="DSU79" s="117"/>
      <c r="DSV79" s="117"/>
      <c r="DSW79" s="117"/>
      <c r="DSX79" s="117"/>
      <c r="DSY79" s="117"/>
      <c r="DSZ79" s="117"/>
      <c r="DTA79" s="117"/>
      <c r="DTB79" s="117"/>
      <c r="DTC79" s="117"/>
      <c r="DTD79" s="117"/>
      <c r="DTE79" s="117"/>
      <c r="DTF79" s="117"/>
      <c r="DTG79" s="117"/>
      <c r="DTH79" s="117"/>
      <c r="DTI79" s="117"/>
      <c r="DTJ79" s="117"/>
      <c r="DTK79" s="117"/>
      <c r="DTL79" s="117"/>
      <c r="DTM79" s="117"/>
      <c r="DTN79" s="117"/>
      <c r="DTO79" s="117"/>
      <c r="DTP79" s="117"/>
      <c r="DTQ79" s="117"/>
      <c r="DTR79" s="117"/>
      <c r="DTS79" s="117"/>
      <c r="DTT79" s="117"/>
      <c r="DTU79" s="117"/>
      <c r="DTV79" s="117"/>
      <c r="DTW79" s="117"/>
      <c r="DTX79" s="117"/>
      <c r="DTY79" s="117"/>
      <c r="DTZ79" s="117"/>
      <c r="DUA79" s="117"/>
      <c r="DUB79" s="117"/>
      <c r="DUC79" s="117"/>
      <c r="DUD79" s="117"/>
      <c r="DUE79" s="117"/>
      <c r="DUF79" s="117"/>
      <c r="DUG79" s="117"/>
      <c r="DUH79" s="117"/>
      <c r="DUI79" s="117"/>
      <c r="DUJ79" s="117"/>
      <c r="DUK79" s="117"/>
      <c r="DUL79" s="117"/>
      <c r="DUM79" s="117"/>
      <c r="DUN79" s="117"/>
      <c r="DUO79" s="117"/>
      <c r="DUP79" s="117"/>
      <c r="DUQ79" s="117"/>
      <c r="DUR79" s="117"/>
      <c r="DUS79" s="117"/>
      <c r="DUT79" s="117"/>
      <c r="DUU79" s="117"/>
      <c r="DUV79" s="117"/>
      <c r="DUW79" s="117"/>
      <c r="DUX79" s="117"/>
      <c r="DUY79" s="117"/>
      <c r="DUZ79" s="117"/>
      <c r="DVA79" s="117"/>
      <c r="DVB79" s="117"/>
      <c r="DVC79" s="117"/>
      <c r="DVD79" s="117"/>
      <c r="DVE79" s="117"/>
      <c r="DVF79" s="117"/>
      <c r="DVG79" s="117"/>
      <c r="DVH79" s="117"/>
      <c r="DVI79" s="117"/>
      <c r="DVJ79" s="117"/>
      <c r="DVK79" s="117"/>
      <c r="DVL79" s="117"/>
      <c r="DVM79" s="117"/>
      <c r="DVN79" s="117"/>
      <c r="DVO79" s="117"/>
      <c r="DVP79" s="117"/>
      <c r="DVQ79" s="117"/>
      <c r="DVR79" s="117"/>
      <c r="DVS79" s="117"/>
      <c r="DVT79" s="117"/>
      <c r="DVU79" s="117"/>
      <c r="DVV79" s="117"/>
      <c r="DVW79" s="117"/>
      <c r="DVX79" s="117"/>
      <c r="DVY79" s="117"/>
      <c r="DVZ79" s="117"/>
      <c r="DWA79" s="117"/>
      <c r="DWB79" s="117"/>
      <c r="DWC79" s="117"/>
      <c r="DWD79" s="117"/>
      <c r="DWE79" s="117"/>
      <c r="DWF79" s="117"/>
      <c r="DWG79" s="117"/>
      <c r="DWH79" s="117"/>
      <c r="DWI79" s="117"/>
      <c r="DWJ79" s="117"/>
      <c r="DWK79" s="117"/>
      <c r="DWL79" s="117"/>
      <c r="DWM79" s="117"/>
      <c r="DWN79" s="117"/>
      <c r="DWO79" s="117"/>
      <c r="DWP79" s="117"/>
      <c r="DWQ79" s="117"/>
      <c r="DWR79" s="117"/>
      <c r="DWS79" s="117"/>
      <c r="DWT79" s="117"/>
      <c r="DWU79" s="117"/>
      <c r="DWV79" s="117"/>
      <c r="DWW79" s="117"/>
      <c r="DWX79" s="117"/>
      <c r="DWY79" s="117"/>
      <c r="DWZ79" s="117"/>
      <c r="DXA79" s="117"/>
      <c r="DXB79" s="117"/>
      <c r="DXC79" s="117"/>
      <c r="DXD79" s="117"/>
      <c r="DXE79" s="117"/>
      <c r="DXF79" s="117"/>
      <c r="DXG79" s="117"/>
      <c r="DXH79" s="117"/>
      <c r="DXI79" s="117"/>
      <c r="DXJ79" s="117"/>
      <c r="DXK79" s="117"/>
      <c r="DXL79" s="117"/>
      <c r="DXM79" s="117"/>
      <c r="DXN79" s="117"/>
      <c r="DXO79" s="117"/>
      <c r="DXP79" s="117"/>
      <c r="DXQ79" s="117"/>
      <c r="DXR79" s="117"/>
      <c r="DXS79" s="117"/>
      <c r="DXT79" s="117"/>
      <c r="DXU79" s="117"/>
      <c r="DXV79" s="117"/>
      <c r="DXW79" s="117"/>
      <c r="DXX79" s="117"/>
      <c r="DXY79" s="117"/>
      <c r="DXZ79" s="117"/>
      <c r="DYA79" s="117"/>
      <c r="DYB79" s="117"/>
      <c r="DYC79" s="117"/>
      <c r="DYD79" s="117"/>
      <c r="DYE79" s="117"/>
      <c r="DYF79" s="117"/>
      <c r="DYG79" s="117"/>
      <c r="DYH79" s="117"/>
      <c r="DYI79" s="117"/>
      <c r="DYJ79" s="117"/>
      <c r="DYK79" s="117"/>
      <c r="DYL79" s="117"/>
      <c r="DYM79" s="117"/>
      <c r="DYN79" s="117"/>
      <c r="DYO79" s="117"/>
      <c r="DYP79" s="117"/>
      <c r="DYQ79" s="117"/>
      <c r="DYR79" s="117"/>
      <c r="DYS79" s="117"/>
      <c r="DYT79" s="117"/>
      <c r="DYU79" s="117"/>
      <c r="DYV79" s="117"/>
      <c r="DYW79" s="117"/>
      <c r="DYX79" s="117"/>
      <c r="DYY79" s="117"/>
      <c r="DYZ79" s="117"/>
      <c r="DZA79" s="117"/>
      <c r="DZB79" s="117"/>
      <c r="DZC79" s="117"/>
      <c r="DZD79" s="117"/>
      <c r="DZE79" s="117"/>
      <c r="DZF79" s="117"/>
      <c r="DZG79" s="117"/>
      <c r="DZH79" s="117"/>
      <c r="DZI79" s="117"/>
      <c r="DZJ79" s="117"/>
      <c r="DZK79" s="117"/>
      <c r="DZL79" s="117"/>
      <c r="DZM79" s="117"/>
      <c r="DZN79" s="117"/>
      <c r="DZO79" s="117"/>
      <c r="DZP79" s="117"/>
      <c r="DZQ79" s="117"/>
      <c r="DZR79" s="117"/>
      <c r="DZS79" s="117"/>
      <c r="DZT79" s="117"/>
      <c r="DZU79" s="117"/>
      <c r="DZV79" s="117"/>
      <c r="DZW79" s="117"/>
      <c r="DZX79" s="117"/>
      <c r="DZY79" s="117"/>
      <c r="DZZ79" s="117"/>
      <c r="EAA79" s="117"/>
      <c r="EAB79" s="117"/>
      <c r="EAC79" s="117"/>
      <c r="EAD79" s="117"/>
      <c r="EAE79" s="117"/>
      <c r="EAF79" s="117"/>
      <c r="EAG79" s="117"/>
      <c r="EAH79" s="117"/>
      <c r="EAI79" s="117"/>
      <c r="EAJ79" s="117"/>
      <c r="EAK79" s="117"/>
      <c r="EAL79" s="117"/>
      <c r="EAM79" s="117"/>
      <c r="EAN79" s="117"/>
      <c r="EAO79" s="117"/>
      <c r="EAP79" s="117"/>
      <c r="EAQ79" s="117"/>
      <c r="EAR79" s="117"/>
      <c r="EAS79" s="117"/>
      <c r="EAT79" s="117"/>
      <c r="EAU79" s="117"/>
      <c r="EAV79" s="117"/>
      <c r="EAW79" s="117"/>
      <c r="EAX79" s="117"/>
      <c r="EAY79" s="117"/>
      <c r="EAZ79" s="117"/>
      <c r="EBA79" s="117"/>
      <c r="EBB79" s="117"/>
      <c r="EBC79" s="117"/>
      <c r="EBD79" s="117"/>
      <c r="EBE79" s="117"/>
      <c r="EBF79" s="117"/>
      <c r="EBG79" s="117"/>
      <c r="EBH79" s="117"/>
      <c r="EBI79" s="117"/>
      <c r="EBJ79" s="117"/>
      <c r="EBK79" s="117"/>
      <c r="EBL79" s="117"/>
      <c r="EBM79" s="117"/>
      <c r="EBN79" s="117"/>
      <c r="EBO79" s="117"/>
      <c r="EBP79" s="117"/>
      <c r="EBQ79" s="117"/>
      <c r="EBR79" s="117"/>
      <c r="EBS79" s="117"/>
      <c r="EBT79" s="117"/>
      <c r="EBU79" s="117"/>
      <c r="EBV79" s="117"/>
      <c r="EBW79" s="117"/>
      <c r="EBX79" s="117"/>
      <c r="EBY79" s="117"/>
      <c r="EBZ79" s="117"/>
      <c r="ECA79" s="117"/>
      <c r="ECB79" s="117"/>
      <c r="ECC79" s="117"/>
      <c r="ECD79" s="117"/>
      <c r="ECE79" s="117"/>
      <c r="ECF79" s="117"/>
      <c r="ECG79" s="117"/>
      <c r="ECH79" s="117"/>
      <c r="ECI79" s="117"/>
      <c r="ECJ79" s="117"/>
      <c r="ECK79" s="117"/>
      <c r="ECL79" s="117"/>
      <c r="ECM79" s="117"/>
      <c r="ECN79" s="117"/>
      <c r="ECO79" s="117"/>
      <c r="ECP79" s="117"/>
      <c r="ECQ79" s="117"/>
      <c r="ECR79" s="117"/>
      <c r="ECS79" s="117"/>
      <c r="ECT79" s="117"/>
      <c r="ECU79" s="117"/>
      <c r="ECV79" s="117"/>
      <c r="ECW79" s="117"/>
      <c r="ECX79" s="117"/>
      <c r="ECY79" s="117"/>
      <c r="ECZ79" s="117"/>
      <c r="EDA79" s="117"/>
      <c r="EDB79" s="117"/>
      <c r="EDC79" s="117"/>
      <c r="EDD79" s="117"/>
      <c r="EDE79" s="117"/>
      <c r="EDF79" s="117"/>
      <c r="EDG79" s="117"/>
      <c r="EDH79" s="117"/>
      <c r="EDI79" s="117"/>
      <c r="EDJ79" s="117"/>
      <c r="EDK79" s="117"/>
      <c r="EDL79" s="117"/>
      <c r="EDM79" s="117"/>
      <c r="EDN79" s="117"/>
      <c r="EDO79" s="117"/>
      <c r="EDP79" s="117"/>
      <c r="EDQ79" s="117"/>
      <c r="EDR79" s="117"/>
      <c r="EDS79" s="117"/>
      <c r="EDT79" s="117"/>
      <c r="EDU79" s="117"/>
      <c r="EDV79" s="117"/>
      <c r="EDW79" s="117"/>
      <c r="EDX79" s="117"/>
      <c r="EDY79" s="117"/>
      <c r="EDZ79" s="117"/>
      <c r="EEA79" s="117"/>
      <c r="EEB79" s="117"/>
      <c r="EEC79" s="117"/>
      <c r="EED79" s="117"/>
      <c r="EEE79" s="117"/>
      <c r="EEF79" s="117"/>
      <c r="EEG79" s="117"/>
      <c r="EEH79" s="117"/>
      <c r="EEI79" s="117"/>
      <c r="EEJ79" s="117"/>
      <c r="EEK79" s="117"/>
      <c r="EEL79" s="117"/>
      <c r="EEM79" s="117"/>
      <c r="EEN79" s="117"/>
      <c r="EEO79" s="117"/>
      <c r="EEP79" s="117"/>
      <c r="EEQ79" s="117"/>
      <c r="EER79" s="117"/>
      <c r="EES79" s="117"/>
      <c r="EET79" s="117"/>
      <c r="EEU79" s="117"/>
      <c r="EEV79" s="117"/>
      <c r="EEW79" s="117"/>
      <c r="EEX79" s="117"/>
      <c r="EEY79" s="117"/>
      <c r="EEZ79" s="117"/>
      <c r="EFA79" s="117"/>
      <c r="EFB79" s="117"/>
      <c r="EFC79" s="117"/>
      <c r="EFD79" s="117"/>
      <c r="EFE79" s="117"/>
      <c r="EFF79" s="117"/>
      <c r="EFG79" s="117"/>
      <c r="EFH79" s="117"/>
      <c r="EFI79" s="117"/>
      <c r="EFJ79" s="117"/>
      <c r="EFK79" s="117"/>
      <c r="EFL79" s="117"/>
      <c r="EFM79" s="117"/>
      <c r="EFN79" s="117"/>
      <c r="EFO79" s="117"/>
      <c r="EFP79" s="117"/>
      <c r="EFQ79" s="117"/>
      <c r="EFR79" s="117"/>
      <c r="EFS79" s="117"/>
      <c r="EFT79" s="117"/>
      <c r="EFU79" s="117"/>
      <c r="EFV79" s="117"/>
      <c r="EFW79" s="117"/>
      <c r="EFX79" s="117"/>
      <c r="EFY79" s="117"/>
      <c r="EFZ79" s="117"/>
      <c r="EGA79" s="117"/>
      <c r="EGB79" s="117"/>
      <c r="EGC79" s="117"/>
      <c r="EGD79" s="117"/>
      <c r="EGE79" s="117"/>
      <c r="EGF79" s="117"/>
      <c r="EGG79" s="117"/>
      <c r="EGH79" s="117"/>
      <c r="EGI79" s="117"/>
      <c r="EGJ79" s="117"/>
      <c r="EGK79" s="117"/>
      <c r="EGL79" s="117"/>
      <c r="EGM79" s="117"/>
      <c r="EGN79" s="117"/>
      <c r="EGO79" s="117"/>
      <c r="EGP79" s="117"/>
      <c r="EGQ79" s="117"/>
      <c r="EGR79" s="117"/>
      <c r="EGS79" s="117"/>
      <c r="EGT79" s="117"/>
      <c r="EGU79" s="117"/>
      <c r="EGV79" s="117"/>
      <c r="EGW79" s="117"/>
      <c r="EGX79" s="117"/>
      <c r="EGY79" s="117"/>
      <c r="EGZ79" s="117"/>
      <c r="EHA79" s="117"/>
      <c r="EHB79" s="117"/>
      <c r="EHC79" s="117"/>
      <c r="EHD79" s="117"/>
      <c r="EHE79" s="117"/>
      <c r="EHF79" s="117"/>
      <c r="EHG79" s="117"/>
      <c r="EHH79" s="117"/>
      <c r="EHI79" s="117"/>
      <c r="EHJ79" s="117"/>
      <c r="EHK79" s="117"/>
      <c r="EHL79" s="117"/>
      <c r="EHM79" s="117"/>
      <c r="EHN79" s="117"/>
      <c r="EHO79" s="117"/>
      <c r="EHP79" s="117"/>
      <c r="EHQ79" s="117"/>
      <c r="EHR79" s="117"/>
      <c r="EHS79" s="117"/>
      <c r="EHT79" s="117"/>
      <c r="EHU79" s="117"/>
      <c r="EHV79" s="117"/>
      <c r="EHW79" s="117"/>
      <c r="EHX79" s="117"/>
      <c r="EHY79" s="117"/>
      <c r="EHZ79" s="117"/>
      <c r="EIA79" s="117"/>
      <c r="EIB79" s="117"/>
      <c r="EIC79" s="117"/>
      <c r="EID79" s="117"/>
      <c r="EIE79" s="117"/>
      <c r="EIF79" s="117"/>
      <c r="EIG79" s="117"/>
      <c r="EIH79" s="117"/>
      <c r="EII79" s="117"/>
      <c r="EIJ79" s="117"/>
      <c r="EIK79" s="117"/>
      <c r="EIL79" s="117"/>
      <c r="EIM79" s="117"/>
      <c r="EIN79" s="117"/>
      <c r="EIO79" s="117"/>
      <c r="EIP79" s="117"/>
      <c r="EIQ79" s="117"/>
      <c r="EIR79" s="117"/>
      <c r="EIS79" s="117"/>
      <c r="EIT79" s="117"/>
      <c r="EIU79" s="117"/>
      <c r="EIV79" s="117"/>
      <c r="EIW79" s="117"/>
      <c r="EIX79" s="117"/>
      <c r="EIY79" s="117"/>
      <c r="EIZ79" s="117"/>
      <c r="EJA79" s="117"/>
      <c r="EJB79" s="117"/>
      <c r="EJC79" s="117"/>
      <c r="EJD79" s="117"/>
      <c r="EJE79" s="117"/>
      <c r="EJF79" s="117"/>
      <c r="EJG79" s="117"/>
      <c r="EJH79" s="117"/>
      <c r="EJI79" s="117"/>
      <c r="EJJ79" s="117"/>
      <c r="EJK79" s="117"/>
      <c r="EJL79" s="117"/>
      <c r="EJM79" s="117"/>
      <c r="EJN79" s="117"/>
      <c r="EJO79" s="117"/>
      <c r="EJP79" s="117"/>
      <c r="EJQ79" s="117"/>
      <c r="EJR79" s="117"/>
      <c r="EJS79" s="117"/>
      <c r="EJT79" s="117"/>
      <c r="EJU79" s="117"/>
      <c r="EJV79" s="117"/>
      <c r="EJW79" s="117"/>
      <c r="EJX79" s="117"/>
      <c r="EJY79" s="117"/>
      <c r="EJZ79" s="117"/>
      <c r="EKA79" s="117"/>
      <c r="EKB79" s="117"/>
      <c r="EKC79" s="117"/>
      <c r="EKD79" s="117"/>
      <c r="EKE79" s="117"/>
      <c r="EKF79" s="117"/>
      <c r="EKG79" s="117"/>
      <c r="EKH79" s="117"/>
      <c r="EKI79" s="117"/>
      <c r="EKJ79" s="117"/>
      <c r="EKK79" s="117"/>
      <c r="EKL79" s="117"/>
      <c r="EKM79" s="117"/>
      <c r="EKN79" s="117"/>
      <c r="EKO79" s="117"/>
      <c r="EKP79" s="117"/>
      <c r="EKQ79" s="117"/>
      <c r="EKR79" s="117"/>
      <c r="EKS79" s="117"/>
      <c r="EKT79" s="117"/>
      <c r="EKU79" s="117"/>
      <c r="EKV79" s="117"/>
      <c r="EKW79" s="117"/>
      <c r="EKX79" s="117"/>
      <c r="EKY79" s="117"/>
      <c r="EKZ79" s="117"/>
      <c r="ELA79" s="117"/>
      <c r="ELB79" s="117"/>
      <c r="ELC79" s="117"/>
      <c r="ELD79" s="117"/>
      <c r="ELE79" s="117"/>
      <c r="ELF79" s="117"/>
      <c r="ELG79" s="117"/>
      <c r="ELH79" s="117"/>
      <c r="ELI79" s="117"/>
      <c r="ELJ79" s="117"/>
      <c r="ELK79" s="117"/>
      <c r="ELL79" s="117"/>
      <c r="ELM79" s="117"/>
      <c r="ELN79" s="117"/>
      <c r="ELO79" s="117"/>
      <c r="ELP79" s="117"/>
      <c r="ELQ79" s="117"/>
      <c r="ELR79" s="117"/>
      <c r="ELS79" s="117"/>
      <c r="ELT79" s="117"/>
      <c r="ELU79" s="117"/>
      <c r="ELV79" s="117"/>
      <c r="ELW79" s="117"/>
      <c r="ELX79" s="117"/>
      <c r="ELY79" s="117"/>
      <c r="ELZ79" s="117"/>
      <c r="EMA79" s="117"/>
      <c r="EMB79" s="117"/>
      <c r="EMC79" s="117"/>
      <c r="EMD79" s="117"/>
      <c r="EME79" s="117"/>
      <c r="EMF79" s="117"/>
      <c r="EMG79" s="117"/>
      <c r="EMH79" s="117"/>
      <c r="EMI79" s="117"/>
      <c r="EMJ79" s="117"/>
      <c r="EMK79" s="117"/>
      <c r="EML79" s="117"/>
      <c r="EMM79" s="117"/>
      <c r="EMN79" s="117"/>
      <c r="EMO79" s="117"/>
      <c r="EMP79" s="117"/>
      <c r="EMQ79" s="117"/>
      <c r="EMR79" s="117"/>
      <c r="EMS79" s="117"/>
      <c r="EMT79" s="117"/>
      <c r="EMU79" s="117"/>
      <c r="EMV79" s="117"/>
      <c r="EMW79" s="117"/>
      <c r="EMX79" s="117"/>
      <c r="EMY79" s="117"/>
      <c r="EMZ79" s="117"/>
      <c r="ENA79" s="117"/>
      <c r="ENB79" s="117"/>
      <c r="ENC79" s="117"/>
      <c r="END79" s="117"/>
      <c r="ENE79" s="117"/>
      <c r="ENF79" s="117"/>
      <c r="ENG79" s="117"/>
      <c r="ENH79" s="117"/>
      <c r="ENI79" s="117"/>
      <c r="ENJ79" s="117"/>
      <c r="ENK79" s="117"/>
      <c r="ENL79" s="117"/>
      <c r="ENM79" s="117"/>
      <c r="ENN79" s="117"/>
      <c r="ENO79" s="117"/>
      <c r="ENP79" s="117"/>
      <c r="ENQ79" s="117"/>
      <c r="ENR79" s="117"/>
      <c r="ENS79" s="117"/>
      <c r="ENT79" s="117"/>
      <c r="ENU79" s="117"/>
      <c r="ENV79" s="117"/>
      <c r="ENW79" s="117"/>
      <c r="ENX79" s="117"/>
      <c r="ENY79" s="117"/>
      <c r="ENZ79" s="117"/>
      <c r="EOA79" s="117"/>
      <c r="EOB79" s="117"/>
      <c r="EOC79" s="117"/>
      <c r="EOD79" s="117"/>
      <c r="EOE79" s="117"/>
      <c r="EOF79" s="117"/>
      <c r="EOG79" s="117"/>
      <c r="EOH79" s="117"/>
      <c r="EOI79" s="117"/>
      <c r="EOJ79" s="117"/>
      <c r="EOK79" s="117"/>
      <c r="EOL79" s="117"/>
      <c r="EOM79" s="117"/>
      <c r="EON79" s="117"/>
      <c r="EOO79" s="117"/>
      <c r="EOP79" s="117"/>
      <c r="EOQ79" s="117"/>
      <c r="EOR79" s="117"/>
      <c r="EOS79" s="117"/>
      <c r="EOT79" s="117"/>
      <c r="EOU79" s="117"/>
      <c r="EOV79" s="117"/>
      <c r="EOW79" s="117"/>
      <c r="EOX79" s="117"/>
      <c r="EOY79" s="117"/>
      <c r="EOZ79" s="117"/>
      <c r="EPA79" s="117"/>
      <c r="EPB79" s="117"/>
      <c r="EPC79" s="117"/>
      <c r="EPD79" s="117"/>
      <c r="EPE79" s="117"/>
      <c r="EPF79" s="117"/>
      <c r="EPG79" s="117"/>
      <c r="EPH79" s="117"/>
      <c r="EPI79" s="117"/>
      <c r="EPJ79" s="117"/>
      <c r="EPK79" s="117"/>
      <c r="EPL79" s="117"/>
      <c r="EPM79" s="117"/>
      <c r="EPN79" s="117"/>
      <c r="EPO79" s="117"/>
      <c r="EPP79" s="117"/>
      <c r="EPQ79" s="117"/>
      <c r="EPR79" s="117"/>
      <c r="EPS79" s="117"/>
      <c r="EPT79" s="117"/>
      <c r="EPU79" s="117"/>
      <c r="EPV79" s="117"/>
      <c r="EPW79" s="117"/>
      <c r="EPX79" s="117"/>
      <c r="EPY79" s="117"/>
      <c r="EPZ79" s="117"/>
      <c r="EQA79" s="117"/>
      <c r="EQB79" s="117"/>
      <c r="EQC79" s="117"/>
      <c r="EQD79" s="117"/>
      <c r="EQE79" s="117"/>
      <c r="EQF79" s="117"/>
      <c r="EQG79" s="117"/>
      <c r="EQH79" s="117"/>
      <c r="EQI79" s="117"/>
      <c r="EQJ79" s="117"/>
      <c r="EQK79" s="117"/>
      <c r="EQL79" s="117"/>
      <c r="EQM79" s="117"/>
      <c r="EQN79" s="117"/>
      <c r="EQO79" s="117"/>
      <c r="EQP79" s="117"/>
      <c r="EQQ79" s="117"/>
      <c r="EQR79" s="117"/>
      <c r="EQS79" s="117"/>
      <c r="EQT79" s="117"/>
      <c r="EQU79" s="117"/>
      <c r="EQV79" s="117"/>
      <c r="EQW79" s="117"/>
      <c r="EQX79" s="117"/>
      <c r="EQY79" s="117"/>
      <c r="EQZ79" s="117"/>
      <c r="ERA79" s="117"/>
      <c r="ERB79" s="117"/>
      <c r="ERC79" s="117"/>
      <c r="ERD79" s="117"/>
      <c r="ERE79" s="117"/>
      <c r="ERF79" s="117"/>
      <c r="ERG79" s="117"/>
      <c r="ERH79" s="117"/>
      <c r="ERI79" s="117"/>
      <c r="ERJ79" s="117"/>
      <c r="ERK79" s="117"/>
      <c r="ERL79" s="117"/>
      <c r="ERM79" s="117"/>
      <c r="ERN79" s="117"/>
      <c r="ERO79" s="117"/>
      <c r="ERP79" s="117"/>
      <c r="ERQ79" s="117"/>
      <c r="ERR79" s="117"/>
      <c r="ERS79" s="117"/>
      <c r="ERT79" s="117"/>
      <c r="ERU79" s="117"/>
      <c r="ERV79" s="117"/>
      <c r="ERW79" s="117"/>
      <c r="ERX79" s="117"/>
      <c r="ERY79" s="117"/>
      <c r="ERZ79" s="117"/>
      <c r="ESA79" s="117"/>
      <c r="ESB79" s="117"/>
      <c r="ESC79" s="117"/>
      <c r="ESD79" s="117"/>
      <c r="ESE79" s="117"/>
      <c r="ESF79" s="117"/>
      <c r="ESG79" s="117"/>
      <c r="ESH79" s="117"/>
      <c r="ESI79" s="117"/>
      <c r="ESJ79" s="117"/>
      <c r="ESK79" s="117"/>
      <c r="ESL79" s="117"/>
      <c r="ESM79" s="117"/>
      <c r="ESN79" s="117"/>
      <c r="ESO79" s="117"/>
      <c r="ESP79" s="117"/>
      <c r="ESQ79" s="117"/>
      <c r="ESR79" s="117"/>
      <c r="ESS79" s="117"/>
      <c r="EST79" s="117"/>
      <c r="ESU79" s="117"/>
      <c r="ESV79" s="117"/>
      <c r="ESW79" s="117"/>
      <c r="ESX79" s="117"/>
      <c r="ESY79" s="117"/>
      <c r="ESZ79" s="117"/>
      <c r="ETA79" s="117"/>
      <c r="ETB79" s="117"/>
      <c r="ETC79" s="117"/>
      <c r="ETD79" s="117"/>
      <c r="ETE79" s="117"/>
      <c r="ETF79" s="117"/>
      <c r="ETG79" s="117"/>
      <c r="ETH79" s="117"/>
      <c r="ETI79" s="117"/>
      <c r="ETJ79" s="117"/>
      <c r="ETK79" s="117"/>
      <c r="ETL79" s="117"/>
      <c r="ETM79" s="117"/>
      <c r="ETN79" s="117"/>
      <c r="ETO79" s="117"/>
      <c r="ETP79" s="117"/>
      <c r="ETQ79" s="117"/>
      <c r="ETR79" s="117"/>
      <c r="ETS79" s="117"/>
      <c r="ETT79" s="117"/>
      <c r="ETU79" s="117"/>
      <c r="ETV79" s="117"/>
      <c r="ETW79" s="117"/>
      <c r="ETX79" s="117"/>
      <c r="ETY79" s="117"/>
      <c r="ETZ79" s="117"/>
      <c r="EUA79" s="117"/>
      <c r="EUB79" s="117"/>
      <c r="EUC79" s="117"/>
      <c r="EUD79" s="117"/>
      <c r="EUE79" s="117"/>
      <c r="EUF79" s="117"/>
      <c r="EUG79" s="117"/>
      <c r="EUH79" s="117"/>
      <c r="EUI79" s="117"/>
      <c r="EUJ79" s="117"/>
      <c r="EUK79" s="117"/>
      <c r="EUL79" s="117"/>
      <c r="EUM79" s="117"/>
      <c r="EUN79" s="117"/>
      <c r="EUO79" s="117"/>
      <c r="EUP79" s="117"/>
      <c r="EUQ79" s="117"/>
      <c r="EUR79" s="117"/>
      <c r="EUS79" s="117"/>
      <c r="EUT79" s="117"/>
      <c r="EUU79" s="117"/>
      <c r="EUV79" s="117"/>
      <c r="EUW79" s="117"/>
      <c r="EUX79" s="117"/>
      <c r="EUY79" s="117"/>
      <c r="EUZ79" s="117"/>
      <c r="EVA79" s="117"/>
      <c r="EVB79" s="117"/>
      <c r="EVC79" s="117"/>
      <c r="EVD79" s="117"/>
      <c r="EVE79" s="117"/>
      <c r="EVF79" s="117"/>
      <c r="EVG79" s="117"/>
      <c r="EVH79" s="117"/>
      <c r="EVI79" s="117"/>
      <c r="EVJ79" s="117"/>
      <c r="EVK79" s="117"/>
      <c r="EVL79" s="117"/>
      <c r="EVM79" s="117"/>
      <c r="EVN79" s="117"/>
      <c r="EVO79" s="117"/>
      <c r="EVP79" s="117"/>
      <c r="EVQ79" s="117"/>
      <c r="EVR79" s="117"/>
      <c r="EVS79" s="117"/>
      <c r="EVT79" s="117"/>
      <c r="EVU79" s="117"/>
      <c r="EVV79" s="117"/>
      <c r="EVW79" s="117"/>
      <c r="EVX79" s="117"/>
      <c r="EVY79" s="117"/>
      <c r="EVZ79" s="117"/>
      <c r="EWA79" s="117"/>
      <c r="EWB79" s="117"/>
      <c r="EWC79" s="117"/>
      <c r="EWD79" s="117"/>
      <c r="EWE79" s="117"/>
      <c r="EWF79" s="117"/>
      <c r="EWG79" s="117"/>
      <c r="EWH79" s="117"/>
      <c r="EWI79" s="117"/>
      <c r="EWJ79" s="117"/>
      <c r="EWK79" s="117"/>
      <c r="EWL79" s="117"/>
      <c r="EWM79" s="117"/>
      <c r="EWN79" s="117"/>
      <c r="EWO79" s="117"/>
      <c r="EWP79" s="117"/>
      <c r="EWQ79" s="117"/>
      <c r="EWR79" s="117"/>
      <c r="EWS79" s="117"/>
      <c r="EWT79" s="117"/>
      <c r="EWU79" s="117"/>
      <c r="EWV79" s="117"/>
      <c r="EWW79" s="117"/>
      <c r="EWX79" s="117"/>
      <c r="EWY79" s="117"/>
      <c r="EWZ79" s="117"/>
      <c r="EXA79" s="117"/>
      <c r="EXB79" s="117"/>
      <c r="EXC79" s="117"/>
      <c r="EXD79" s="117"/>
      <c r="EXE79" s="117"/>
      <c r="EXF79" s="117"/>
      <c r="EXG79" s="117"/>
      <c r="EXH79" s="117"/>
      <c r="EXI79" s="117"/>
      <c r="EXJ79" s="117"/>
      <c r="EXK79" s="117"/>
      <c r="EXL79" s="117"/>
      <c r="EXM79" s="117"/>
      <c r="EXN79" s="117"/>
      <c r="EXO79" s="117"/>
      <c r="EXP79" s="117"/>
      <c r="EXQ79" s="117"/>
      <c r="EXR79" s="117"/>
      <c r="EXS79" s="117"/>
      <c r="EXT79" s="117"/>
      <c r="EXU79" s="117"/>
      <c r="EXV79" s="117"/>
      <c r="EXW79" s="117"/>
      <c r="EXX79" s="117"/>
      <c r="EXY79" s="117"/>
      <c r="EXZ79" s="117"/>
      <c r="EYA79" s="117"/>
      <c r="EYB79" s="117"/>
      <c r="EYC79" s="117"/>
      <c r="EYD79" s="117"/>
      <c r="EYE79" s="117"/>
      <c r="EYF79" s="117"/>
      <c r="EYG79" s="117"/>
      <c r="EYH79" s="117"/>
      <c r="EYI79" s="117"/>
      <c r="EYJ79" s="117"/>
      <c r="EYK79" s="117"/>
      <c r="EYL79" s="117"/>
      <c r="EYM79" s="117"/>
      <c r="EYN79" s="117"/>
      <c r="EYO79" s="117"/>
      <c r="EYP79" s="117"/>
      <c r="EYQ79" s="117"/>
      <c r="EYR79" s="117"/>
      <c r="EYS79" s="117"/>
      <c r="EYT79" s="117"/>
      <c r="EYU79" s="117"/>
      <c r="EYV79" s="117"/>
      <c r="EYW79" s="117"/>
      <c r="EYX79" s="117"/>
      <c r="EYY79" s="117"/>
      <c r="EYZ79" s="117"/>
      <c r="EZA79" s="117"/>
      <c r="EZB79" s="117"/>
      <c r="EZC79" s="117"/>
      <c r="EZD79" s="117"/>
      <c r="EZE79" s="117"/>
      <c r="EZF79" s="117"/>
      <c r="EZG79" s="117"/>
      <c r="EZH79" s="117"/>
      <c r="EZI79" s="117"/>
      <c r="EZJ79" s="117"/>
      <c r="EZK79" s="117"/>
      <c r="EZL79" s="117"/>
      <c r="EZM79" s="117"/>
      <c r="EZN79" s="117"/>
      <c r="EZO79" s="117"/>
      <c r="EZP79" s="117"/>
      <c r="EZQ79" s="117"/>
      <c r="EZR79" s="117"/>
      <c r="EZS79" s="117"/>
      <c r="EZT79" s="117"/>
      <c r="EZU79" s="117"/>
      <c r="EZV79" s="117"/>
      <c r="EZW79" s="117"/>
      <c r="EZX79" s="117"/>
      <c r="EZY79" s="117"/>
      <c r="EZZ79" s="117"/>
      <c r="FAA79" s="117"/>
      <c r="FAB79" s="117"/>
      <c r="FAC79" s="117"/>
      <c r="FAD79" s="117"/>
      <c r="FAE79" s="117"/>
      <c r="FAF79" s="117"/>
      <c r="FAG79" s="117"/>
      <c r="FAH79" s="117"/>
      <c r="FAI79" s="117"/>
      <c r="FAJ79" s="117"/>
      <c r="FAK79" s="117"/>
      <c r="FAL79" s="117"/>
      <c r="FAM79" s="117"/>
      <c r="FAN79" s="117"/>
      <c r="FAO79" s="117"/>
      <c r="FAP79" s="117"/>
      <c r="FAQ79" s="117"/>
      <c r="FAR79" s="117"/>
      <c r="FAS79" s="117"/>
      <c r="FAT79" s="117"/>
      <c r="FAU79" s="117"/>
      <c r="FAV79" s="117"/>
      <c r="FAW79" s="117"/>
      <c r="FAX79" s="117"/>
      <c r="FAY79" s="117"/>
      <c r="FAZ79" s="117"/>
      <c r="FBA79" s="117"/>
      <c r="FBB79" s="117"/>
      <c r="FBC79" s="117"/>
      <c r="FBD79" s="117"/>
      <c r="FBE79" s="117"/>
      <c r="FBF79" s="117"/>
      <c r="FBG79" s="117"/>
      <c r="FBH79" s="117"/>
      <c r="FBI79" s="117"/>
      <c r="FBJ79" s="117"/>
      <c r="FBK79" s="117"/>
      <c r="FBL79" s="117"/>
      <c r="FBM79" s="117"/>
      <c r="FBN79" s="117"/>
      <c r="FBO79" s="117"/>
      <c r="FBP79" s="117"/>
      <c r="FBQ79" s="117"/>
      <c r="FBR79" s="117"/>
      <c r="FBS79" s="117"/>
      <c r="FBT79" s="117"/>
      <c r="FBU79" s="117"/>
      <c r="FBV79" s="117"/>
      <c r="FBW79" s="117"/>
      <c r="FBX79" s="117"/>
      <c r="FBY79" s="117"/>
      <c r="FBZ79" s="117"/>
      <c r="FCA79" s="117"/>
      <c r="FCB79" s="117"/>
      <c r="FCC79" s="117"/>
      <c r="FCD79" s="117"/>
      <c r="FCE79" s="117"/>
      <c r="FCF79" s="117"/>
      <c r="FCG79" s="117"/>
      <c r="FCH79" s="117"/>
      <c r="FCI79" s="117"/>
      <c r="FCJ79" s="117"/>
      <c r="FCK79" s="117"/>
      <c r="FCL79" s="117"/>
      <c r="FCM79" s="117"/>
      <c r="FCN79" s="117"/>
      <c r="FCO79" s="117"/>
      <c r="FCP79" s="117"/>
      <c r="FCQ79" s="117"/>
      <c r="FCR79" s="117"/>
      <c r="FCS79" s="117"/>
      <c r="FCT79" s="117"/>
      <c r="FCU79" s="117"/>
      <c r="FCV79" s="117"/>
      <c r="FCW79" s="117"/>
      <c r="FCX79" s="117"/>
      <c r="FCY79" s="117"/>
      <c r="FCZ79" s="117"/>
      <c r="FDA79" s="117"/>
      <c r="FDB79" s="117"/>
      <c r="FDC79" s="117"/>
      <c r="FDD79" s="117"/>
      <c r="FDE79" s="117"/>
      <c r="FDF79" s="117"/>
      <c r="FDG79" s="117"/>
      <c r="FDH79" s="117"/>
      <c r="FDI79" s="117"/>
      <c r="FDJ79" s="117"/>
      <c r="FDK79" s="117"/>
      <c r="FDL79" s="117"/>
      <c r="FDM79" s="117"/>
      <c r="FDN79" s="117"/>
      <c r="FDO79" s="117"/>
      <c r="FDP79" s="117"/>
      <c r="FDQ79" s="117"/>
      <c r="FDR79" s="117"/>
      <c r="FDS79" s="117"/>
      <c r="FDT79" s="117"/>
      <c r="FDU79" s="117"/>
      <c r="FDV79" s="117"/>
      <c r="FDW79" s="117"/>
      <c r="FDX79" s="117"/>
      <c r="FDY79" s="117"/>
      <c r="FDZ79" s="117"/>
      <c r="FEA79" s="117"/>
      <c r="FEB79" s="117"/>
      <c r="FEC79" s="117"/>
      <c r="FED79" s="117"/>
      <c r="FEE79" s="117"/>
      <c r="FEF79" s="117"/>
      <c r="FEG79" s="117"/>
      <c r="FEH79" s="117"/>
      <c r="FEI79" s="117"/>
      <c r="FEJ79" s="117"/>
      <c r="FEK79" s="117"/>
      <c r="FEL79" s="117"/>
      <c r="FEM79" s="117"/>
      <c r="FEN79" s="117"/>
      <c r="FEO79" s="117"/>
      <c r="FEP79" s="117"/>
      <c r="FEQ79" s="117"/>
      <c r="FER79" s="117"/>
      <c r="FES79" s="117"/>
      <c r="FET79" s="117"/>
      <c r="FEU79" s="117"/>
      <c r="FEV79" s="117"/>
      <c r="FEW79" s="117"/>
      <c r="FEX79" s="117"/>
      <c r="FEY79" s="117"/>
      <c r="FEZ79" s="117"/>
      <c r="FFA79" s="117"/>
      <c r="FFB79" s="117"/>
      <c r="FFC79" s="117"/>
      <c r="FFD79" s="117"/>
      <c r="FFE79" s="117"/>
      <c r="FFF79" s="117"/>
      <c r="FFG79" s="117"/>
      <c r="FFH79" s="117"/>
      <c r="FFI79" s="117"/>
      <c r="FFJ79" s="117"/>
      <c r="FFK79" s="117"/>
      <c r="FFL79" s="117"/>
      <c r="FFM79" s="117"/>
      <c r="FFN79" s="117"/>
      <c r="FFO79" s="117"/>
      <c r="FFP79" s="117"/>
      <c r="FFQ79" s="117"/>
      <c r="FFR79" s="117"/>
      <c r="FFS79" s="117"/>
      <c r="FFT79" s="117"/>
      <c r="FFU79" s="117"/>
      <c r="FFV79" s="117"/>
      <c r="FFW79" s="117"/>
      <c r="FFX79" s="117"/>
      <c r="FFY79" s="117"/>
      <c r="FFZ79" s="117"/>
      <c r="FGA79" s="117"/>
      <c r="FGB79" s="117"/>
      <c r="FGC79" s="117"/>
      <c r="FGD79" s="117"/>
      <c r="FGE79" s="117"/>
      <c r="FGF79" s="117"/>
      <c r="FGG79" s="117"/>
      <c r="FGH79" s="117"/>
      <c r="FGI79" s="117"/>
      <c r="FGJ79" s="117"/>
      <c r="FGK79" s="117"/>
      <c r="FGL79" s="117"/>
      <c r="FGM79" s="117"/>
      <c r="FGN79" s="117"/>
      <c r="FGO79" s="117"/>
      <c r="FGP79" s="117"/>
      <c r="FGQ79" s="117"/>
      <c r="FGR79" s="117"/>
      <c r="FGS79" s="117"/>
      <c r="FGT79" s="117"/>
      <c r="FGU79" s="117"/>
      <c r="FGV79" s="117"/>
      <c r="FGW79" s="117"/>
      <c r="FGX79" s="117"/>
      <c r="FGY79" s="117"/>
      <c r="FGZ79" s="117"/>
      <c r="FHA79" s="117"/>
      <c r="FHB79" s="117"/>
      <c r="FHC79" s="117"/>
      <c r="FHD79" s="117"/>
      <c r="FHE79" s="117"/>
      <c r="FHF79" s="117"/>
      <c r="FHG79" s="117"/>
      <c r="FHH79" s="117"/>
      <c r="FHI79" s="117"/>
      <c r="FHJ79" s="117"/>
      <c r="FHK79" s="117"/>
      <c r="FHL79" s="117"/>
      <c r="FHM79" s="117"/>
      <c r="FHN79" s="117"/>
      <c r="FHO79" s="117"/>
      <c r="FHP79" s="117"/>
      <c r="FHQ79" s="117"/>
      <c r="FHR79" s="117"/>
      <c r="FHS79" s="117"/>
      <c r="FHT79" s="117"/>
      <c r="FHU79" s="117"/>
      <c r="FHV79" s="117"/>
      <c r="FHW79" s="117"/>
      <c r="FHX79" s="117"/>
      <c r="FHY79" s="117"/>
      <c r="FHZ79" s="117"/>
      <c r="FIA79" s="117"/>
      <c r="FIB79" s="117"/>
      <c r="FIC79" s="117"/>
      <c r="FID79" s="117"/>
      <c r="FIE79" s="117"/>
      <c r="FIF79" s="117"/>
      <c r="FIG79" s="117"/>
      <c r="FIH79" s="117"/>
      <c r="FII79" s="117"/>
      <c r="FIJ79" s="117"/>
      <c r="FIK79" s="117"/>
      <c r="FIL79" s="117"/>
      <c r="FIM79" s="117"/>
      <c r="FIN79" s="117"/>
      <c r="FIO79" s="117"/>
      <c r="FIP79" s="117"/>
      <c r="FIQ79" s="117"/>
      <c r="FIR79" s="117"/>
      <c r="FIS79" s="117"/>
      <c r="FIT79" s="117"/>
      <c r="FIU79" s="117"/>
      <c r="FIV79" s="117"/>
      <c r="FIW79" s="117"/>
      <c r="FIX79" s="117"/>
      <c r="FIY79" s="117"/>
      <c r="FIZ79" s="117"/>
      <c r="FJA79" s="117"/>
      <c r="FJB79" s="117"/>
      <c r="FJC79" s="117"/>
      <c r="FJD79" s="117"/>
      <c r="FJE79" s="117"/>
      <c r="FJF79" s="117"/>
      <c r="FJG79" s="117"/>
      <c r="FJH79" s="117"/>
      <c r="FJI79" s="117"/>
      <c r="FJJ79" s="117"/>
      <c r="FJK79" s="117"/>
      <c r="FJL79" s="117"/>
      <c r="FJM79" s="117"/>
      <c r="FJN79" s="117"/>
      <c r="FJO79" s="117"/>
      <c r="FJP79" s="117"/>
      <c r="FJQ79" s="117"/>
      <c r="FJR79" s="117"/>
      <c r="FJS79" s="117"/>
      <c r="FJT79" s="117"/>
      <c r="FJU79" s="117"/>
      <c r="FJV79" s="117"/>
      <c r="FJW79" s="117"/>
      <c r="FJX79" s="117"/>
      <c r="FJY79" s="117"/>
      <c r="FJZ79" s="117"/>
      <c r="FKA79" s="117"/>
      <c r="FKB79" s="117"/>
      <c r="FKC79" s="117"/>
      <c r="FKD79" s="117"/>
      <c r="FKE79" s="117"/>
      <c r="FKF79" s="117"/>
      <c r="FKG79" s="117"/>
      <c r="FKH79" s="117"/>
      <c r="FKI79" s="117"/>
      <c r="FKJ79" s="117"/>
      <c r="FKK79" s="117"/>
      <c r="FKL79" s="117"/>
      <c r="FKM79" s="117"/>
      <c r="FKN79" s="117"/>
      <c r="FKO79" s="117"/>
      <c r="FKP79" s="117"/>
      <c r="FKQ79" s="117"/>
      <c r="FKR79" s="117"/>
      <c r="FKS79" s="117"/>
      <c r="FKT79" s="117"/>
      <c r="FKU79" s="117"/>
      <c r="FKV79" s="117"/>
      <c r="FKW79" s="117"/>
      <c r="FKX79" s="117"/>
      <c r="FKY79" s="117"/>
      <c r="FKZ79" s="117"/>
      <c r="FLA79" s="117"/>
      <c r="FLB79" s="117"/>
      <c r="FLC79" s="117"/>
      <c r="FLD79" s="117"/>
      <c r="FLE79" s="117"/>
      <c r="FLF79" s="117"/>
      <c r="FLG79" s="117"/>
      <c r="FLH79" s="117"/>
      <c r="FLI79" s="117"/>
      <c r="FLJ79" s="117"/>
      <c r="FLK79" s="117"/>
      <c r="FLL79" s="117"/>
      <c r="FLM79" s="117"/>
      <c r="FLN79" s="117"/>
      <c r="FLO79" s="117"/>
      <c r="FLP79" s="117"/>
      <c r="FLQ79" s="117"/>
      <c r="FLR79" s="117"/>
      <c r="FLS79" s="117"/>
      <c r="FLT79" s="117"/>
      <c r="FLU79" s="117"/>
      <c r="FLV79" s="117"/>
      <c r="FLW79" s="117"/>
      <c r="FLX79" s="117"/>
      <c r="FLY79" s="117"/>
      <c r="FLZ79" s="117"/>
      <c r="FMA79" s="117"/>
      <c r="FMB79" s="117"/>
      <c r="FMC79" s="117"/>
      <c r="FMD79" s="117"/>
      <c r="FME79" s="117"/>
      <c r="FMF79" s="117"/>
      <c r="FMG79" s="117"/>
      <c r="FMH79" s="117"/>
      <c r="FMI79" s="117"/>
      <c r="FMJ79" s="117"/>
      <c r="FMK79" s="117"/>
      <c r="FML79" s="117"/>
      <c r="FMM79" s="117"/>
      <c r="FMN79" s="117"/>
      <c r="FMO79" s="117"/>
      <c r="FMP79" s="117"/>
      <c r="FMQ79" s="117"/>
      <c r="FMR79" s="117"/>
      <c r="FMS79" s="117"/>
      <c r="FMT79" s="117"/>
      <c r="FMU79" s="117"/>
      <c r="FMV79" s="117"/>
      <c r="FMW79" s="117"/>
      <c r="FMX79" s="117"/>
      <c r="FMY79" s="117"/>
      <c r="FMZ79" s="117"/>
      <c r="FNA79" s="117"/>
      <c r="FNB79" s="117"/>
      <c r="FNC79" s="117"/>
      <c r="FND79" s="117"/>
      <c r="FNE79" s="117"/>
      <c r="FNF79" s="117"/>
      <c r="FNG79" s="117"/>
      <c r="FNH79" s="117"/>
      <c r="FNI79" s="117"/>
      <c r="FNJ79" s="117"/>
      <c r="FNK79" s="117"/>
      <c r="FNL79" s="117"/>
      <c r="FNM79" s="117"/>
      <c r="FNN79" s="117"/>
      <c r="FNO79" s="117"/>
      <c r="FNP79" s="117"/>
      <c r="FNQ79" s="117"/>
      <c r="FNR79" s="117"/>
      <c r="FNS79" s="117"/>
      <c r="FNT79" s="117"/>
      <c r="FNU79" s="117"/>
      <c r="FNV79" s="117"/>
      <c r="FNW79" s="117"/>
      <c r="FNX79" s="117"/>
      <c r="FNY79" s="117"/>
      <c r="FNZ79" s="117"/>
      <c r="FOA79" s="117"/>
      <c r="FOB79" s="117"/>
      <c r="FOC79" s="117"/>
      <c r="FOD79" s="117"/>
      <c r="FOE79" s="117"/>
      <c r="FOF79" s="117"/>
      <c r="FOG79" s="117"/>
      <c r="FOH79" s="117"/>
      <c r="FOI79" s="117"/>
      <c r="FOJ79" s="117"/>
      <c r="FOK79" s="117"/>
      <c r="FOL79" s="117"/>
      <c r="FOM79" s="117"/>
      <c r="FON79" s="117"/>
      <c r="FOO79" s="117"/>
      <c r="FOP79" s="117"/>
      <c r="FOQ79" s="117"/>
      <c r="FOR79" s="117"/>
      <c r="FOS79" s="117"/>
      <c r="FOT79" s="117"/>
      <c r="FOU79" s="117"/>
      <c r="FOV79" s="117"/>
      <c r="FOW79" s="117"/>
      <c r="FOX79" s="117"/>
      <c r="FOY79" s="117"/>
      <c r="FOZ79" s="117"/>
      <c r="FPA79" s="117"/>
      <c r="FPB79" s="117"/>
      <c r="FPC79" s="117"/>
      <c r="FPD79" s="117"/>
      <c r="FPE79" s="117"/>
      <c r="FPF79" s="117"/>
      <c r="FPG79" s="117"/>
      <c r="FPH79" s="117"/>
      <c r="FPI79" s="117"/>
      <c r="FPJ79" s="117"/>
      <c r="FPK79" s="117"/>
      <c r="FPL79" s="117"/>
      <c r="FPM79" s="117"/>
      <c r="FPN79" s="117"/>
      <c r="FPO79" s="117"/>
      <c r="FPP79" s="117"/>
      <c r="FPQ79" s="117"/>
      <c r="FPR79" s="117"/>
      <c r="FPS79" s="117"/>
      <c r="FPT79" s="117"/>
      <c r="FPU79" s="117"/>
      <c r="FPV79" s="117"/>
      <c r="FPW79" s="117"/>
      <c r="FPX79" s="117"/>
      <c r="FPY79" s="117"/>
      <c r="FPZ79" s="117"/>
      <c r="FQA79" s="117"/>
      <c r="FQB79" s="117"/>
      <c r="FQC79" s="117"/>
      <c r="FQD79" s="117"/>
      <c r="FQE79" s="117"/>
      <c r="FQF79" s="117"/>
      <c r="FQG79" s="117"/>
      <c r="FQH79" s="117"/>
      <c r="FQI79" s="117"/>
      <c r="FQJ79" s="117"/>
      <c r="FQK79" s="117"/>
      <c r="FQL79" s="117"/>
      <c r="FQM79" s="117"/>
      <c r="FQN79" s="117"/>
      <c r="FQO79" s="117"/>
      <c r="FQP79" s="117"/>
      <c r="FQQ79" s="117"/>
      <c r="FQR79" s="117"/>
      <c r="FQS79" s="117"/>
      <c r="FQT79" s="117"/>
      <c r="FQU79" s="117"/>
      <c r="FQV79" s="117"/>
      <c r="FQW79" s="117"/>
      <c r="FQX79" s="117"/>
      <c r="FQY79" s="117"/>
      <c r="FQZ79" s="117"/>
      <c r="FRA79" s="117"/>
      <c r="FRB79" s="117"/>
      <c r="FRC79" s="117"/>
      <c r="FRD79" s="117"/>
      <c r="FRE79" s="117"/>
      <c r="FRF79" s="117"/>
      <c r="FRG79" s="117"/>
      <c r="FRH79" s="117"/>
      <c r="FRI79" s="117"/>
      <c r="FRJ79" s="117"/>
      <c r="FRK79" s="117"/>
      <c r="FRL79" s="117"/>
      <c r="FRM79" s="117"/>
      <c r="FRN79" s="117"/>
      <c r="FRO79" s="117"/>
      <c r="FRP79" s="117"/>
      <c r="FRQ79" s="117"/>
      <c r="FRR79" s="117"/>
      <c r="FRS79" s="117"/>
      <c r="FRT79" s="117"/>
      <c r="FRU79" s="117"/>
      <c r="FRV79" s="117"/>
      <c r="FRW79" s="117"/>
      <c r="FRX79" s="117"/>
      <c r="FRY79" s="117"/>
      <c r="FRZ79" s="117"/>
      <c r="FSA79" s="117"/>
      <c r="FSB79" s="117"/>
      <c r="FSC79" s="117"/>
      <c r="FSD79" s="117"/>
      <c r="FSE79" s="117"/>
      <c r="FSF79" s="117"/>
      <c r="FSG79" s="117"/>
      <c r="FSH79" s="117"/>
      <c r="FSI79" s="117"/>
      <c r="FSJ79" s="117"/>
      <c r="FSK79" s="117"/>
      <c r="FSL79" s="117"/>
      <c r="FSM79" s="117"/>
      <c r="FSN79" s="117"/>
      <c r="FSO79" s="117"/>
      <c r="FSP79" s="117"/>
      <c r="FSQ79" s="117"/>
      <c r="FSR79" s="117"/>
      <c r="FSS79" s="117"/>
      <c r="FST79" s="117"/>
      <c r="FSU79" s="117"/>
      <c r="FSV79" s="117"/>
      <c r="FSW79" s="117"/>
      <c r="FSX79" s="117"/>
      <c r="FSY79" s="117"/>
      <c r="FSZ79" s="117"/>
      <c r="FTA79" s="117"/>
      <c r="FTB79" s="117"/>
      <c r="FTC79" s="117"/>
      <c r="FTD79" s="117"/>
      <c r="FTE79" s="117"/>
      <c r="FTF79" s="117"/>
      <c r="FTG79" s="117"/>
      <c r="FTH79" s="117"/>
      <c r="FTI79" s="117"/>
      <c r="FTJ79" s="117"/>
      <c r="FTK79" s="117"/>
      <c r="FTL79" s="117"/>
      <c r="FTM79" s="117"/>
      <c r="FTN79" s="117"/>
      <c r="FTO79" s="117"/>
      <c r="FTP79" s="117"/>
      <c r="FTQ79" s="117"/>
      <c r="FTR79" s="117"/>
      <c r="FTS79" s="117"/>
      <c r="FTT79" s="117"/>
      <c r="FTU79" s="117"/>
      <c r="FTV79" s="117"/>
      <c r="FTW79" s="117"/>
      <c r="FTX79" s="117"/>
      <c r="FTY79" s="117"/>
      <c r="FTZ79" s="117"/>
      <c r="FUA79" s="117"/>
      <c r="FUB79" s="117"/>
      <c r="FUC79" s="117"/>
      <c r="FUD79" s="117"/>
      <c r="FUE79" s="117"/>
      <c r="FUF79" s="117"/>
      <c r="FUG79" s="117"/>
      <c r="FUH79" s="117"/>
      <c r="FUI79" s="117"/>
      <c r="FUJ79" s="117"/>
      <c r="FUK79" s="117"/>
      <c r="FUL79" s="117"/>
      <c r="FUM79" s="117"/>
      <c r="FUN79" s="117"/>
      <c r="FUO79" s="117"/>
      <c r="FUP79" s="117"/>
      <c r="FUQ79" s="117"/>
      <c r="FUR79" s="117"/>
      <c r="FUS79" s="117"/>
      <c r="FUT79" s="117"/>
      <c r="FUU79" s="117"/>
      <c r="FUV79" s="117"/>
      <c r="FUW79" s="117"/>
      <c r="FUX79" s="117"/>
      <c r="FUY79" s="117"/>
      <c r="FUZ79" s="117"/>
      <c r="FVA79" s="117"/>
      <c r="FVB79" s="117"/>
      <c r="FVC79" s="117"/>
      <c r="FVD79" s="117"/>
      <c r="FVE79" s="117"/>
      <c r="FVF79" s="117"/>
      <c r="FVG79" s="117"/>
      <c r="FVH79" s="117"/>
      <c r="FVI79" s="117"/>
      <c r="FVJ79" s="117"/>
      <c r="FVK79" s="117"/>
      <c r="FVL79" s="117"/>
      <c r="FVM79" s="117"/>
      <c r="FVN79" s="117"/>
      <c r="FVO79" s="117"/>
      <c r="FVP79" s="117"/>
      <c r="FVQ79" s="117"/>
      <c r="FVR79" s="117"/>
      <c r="FVS79" s="117"/>
      <c r="FVT79" s="117"/>
      <c r="FVU79" s="117"/>
      <c r="FVV79" s="117"/>
      <c r="FVW79" s="117"/>
      <c r="FVX79" s="117"/>
      <c r="FVY79" s="117"/>
      <c r="FVZ79" s="117"/>
      <c r="FWA79" s="117"/>
      <c r="FWB79" s="117"/>
      <c r="FWC79" s="117"/>
      <c r="FWD79" s="117"/>
      <c r="FWE79" s="117"/>
      <c r="FWF79" s="117"/>
      <c r="FWG79" s="117"/>
      <c r="FWH79" s="117"/>
      <c r="FWI79" s="117"/>
      <c r="FWJ79" s="117"/>
      <c r="FWK79" s="117"/>
      <c r="FWL79" s="117"/>
      <c r="FWM79" s="117"/>
      <c r="FWN79" s="117"/>
      <c r="FWO79" s="117"/>
      <c r="FWP79" s="117"/>
      <c r="FWQ79" s="117"/>
      <c r="FWR79" s="117"/>
      <c r="FWS79" s="117"/>
      <c r="FWT79" s="117"/>
      <c r="FWU79" s="117"/>
      <c r="FWV79" s="117"/>
      <c r="FWW79" s="117"/>
      <c r="FWX79" s="117"/>
      <c r="FWY79" s="117"/>
      <c r="FWZ79" s="117"/>
      <c r="FXA79" s="117"/>
      <c r="FXB79" s="117"/>
      <c r="FXC79" s="117"/>
      <c r="FXD79" s="117"/>
      <c r="FXE79" s="117"/>
      <c r="FXF79" s="117"/>
      <c r="FXG79" s="117"/>
      <c r="FXH79" s="117"/>
      <c r="FXI79" s="117"/>
      <c r="FXJ79" s="117"/>
      <c r="FXK79" s="117"/>
      <c r="FXL79" s="117"/>
      <c r="FXM79" s="117"/>
      <c r="FXN79" s="117"/>
      <c r="FXO79" s="117"/>
      <c r="FXP79" s="117"/>
      <c r="FXQ79" s="117"/>
      <c r="FXR79" s="117"/>
      <c r="FXS79" s="117"/>
      <c r="FXT79" s="117"/>
      <c r="FXU79" s="117"/>
      <c r="FXV79" s="117"/>
      <c r="FXW79" s="117"/>
      <c r="FXX79" s="117"/>
      <c r="FXY79" s="117"/>
      <c r="FXZ79" s="117"/>
      <c r="FYA79" s="117"/>
      <c r="FYB79" s="117"/>
      <c r="FYC79" s="117"/>
      <c r="FYD79" s="117"/>
      <c r="FYE79" s="117"/>
      <c r="FYF79" s="117"/>
      <c r="FYG79" s="117"/>
      <c r="FYH79" s="117"/>
      <c r="FYI79" s="117"/>
      <c r="FYJ79" s="117"/>
      <c r="FYK79" s="117"/>
      <c r="FYL79" s="117"/>
      <c r="FYM79" s="117"/>
      <c r="FYN79" s="117"/>
      <c r="FYO79" s="117"/>
      <c r="FYP79" s="117"/>
      <c r="FYQ79" s="117"/>
      <c r="FYR79" s="117"/>
      <c r="FYS79" s="117"/>
      <c r="FYT79" s="117"/>
      <c r="FYU79" s="117"/>
      <c r="FYV79" s="117"/>
      <c r="FYW79" s="117"/>
      <c r="FYX79" s="117"/>
      <c r="FYY79" s="117"/>
      <c r="FYZ79" s="117"/>
      <c r="FZA79" s="117"/>
      <c r="FZB79" s="117"/>
      <c r="FZC79" s="117"/>
      <c r="FZD79" s="117"/>
      <c r="FZE79" s="117"/>
      <c r="FZF79" s="117"/>
      <c r="FZG79" s="117"/>
      <c r="FZH79" s="117"/>
      <c r="FZI79" s="117"/>
      <c r="FZJ79" s="117"/>
      <c r="FZK79" s="117"/>
      <c r="FZL79" s="117"/>
      <c r="FZM79" s="117"/>
      <c r="FZN79" s="117"/>
      <c r="FZO79" s="117"/>
      <c r="FZP79" s="117"/>
      <c r="FZQ79" s="117"/>
      <c r="FZR79" s="117"/>
      <c r="FZS79" s="117"/>
      <c r="FZT79" s="117"/>
      <c r="FZU79" s="117"/>
      <c r="FZV79" s="117"/>
      <c r="FZW79" s="117"/>
      <c r="FZX79" s="117"/>
      <c r="FZY79" s="117"/>
      <c r="FZZ79" s="117"/>
      <c r="GAA79" s="117"/>
      <c r="GAB79" s="117"/>
      <c r="GAC79" s="117"/>
      <c r="GAD79" s="117"/>
      <c r="GAE79" s="117"/>
      <c r="GAF79" s="117"/>
      <c r="GAG79" s="117"/>
      <c r="GAH79" s="117"/>
      <c r="GAI79" s="117"/>
      <c r="GAJ79" s="117"/>
      <c r="GAK79" s="117"/>
      <c r="GAL79" s="117"/>
      <c r="GAM79" s="117"/>
      <c r="GAN79" s="117"/>
      <c r="GAO79" s="117"/>
      <c r="GAP79" s="117"/>
      <c r="GAQ79" s="117"/>
      <c r="GAR79" s="117"/>
      <c r="GAS79" s="117"/>
      <c r="GAT79" s="117"/>
      <c r="GAU79" s="117"/>
      <c r="GAV79" s="117"/>
      <c r="GAW79" s="117"/>
      <c r="GAX79" s="117"/>
      <c r="GAY79" s="117"/>
      <c r="GAZ79" s="117"/>
      <c r="GBA79" s="117"/>
      <c r="GBB79" s="117"/>
      <c r="GBC79" s="117"/>
      <c r="GBD79" s="117"/>
      <c r="GBE79" s="117"/>
      <c r="GBF79" s="117"/>
      <c r="GBG79" s="117"/>
      <c r="GBH79" s="117"/>
      <c r="GBI79" s="117"/>
      <c r="GBJ79" s="117"/>
      <c r="GBK79" s="117"/>
      <c r="GBL79" s="117"/>
      <c r="GBM79" s="117"/>
      <c r="GBN79" s="117"/>
      <c r="GBO79" s="117"/>
      <c r="GBP79" s="117"/>
      <c r="GBQ79" s="117"/>
      <c r="GBR79" s="117"/>
      <c r="GBS79" s="117"/>
      <c r="GBT79" s="117"/>
      <c r="GBU79" s="117"/>
      <c r="GBV79" s="117"/>
      <c r="GBW79" s="117"/>
      <c r="GBX79" s="117"/>
      <c r="GBY79" s="117"/>
      <c r="GBZ79" s="117"/>
      <c r="GCA79" s="117"/>
      <c r="GCB79" s="117"/>
      <c r="GCC79" s="117"/>
      <c r="GCD79" s="117"/>
      <c r="GCE79" s="117"/>
      <c r="GCF79" s="117"/>
      <c r="GCG79" s="117"/>
      <c r="GCH79" s="117"/>
      <c r="GCI79" s="117"/>
      <c r="GCJ79" s="117"/>
      <c r="GCK79" s="117"/>
      <c r="GCL79" s="117"/>
      <c r="GCM79" s="117"/>
      <c r="GCN79" s="117"/>
      <c r="GCO79" s="117"/>
      <c r="GCP79" s="117"/>
      <c r="GCQ79" s="117"/>
      <c r="GCR79" s="117"/>
      <c r="GCS79" s="117"/>
      <c r="GCT79" s="117"/>
      <c r="GCU79" s="117"/>
      <c r="GCV79" s="117"/>
      <c r="GCW79" s="117"/>
      <c r="GCX79" s="117"/>
      <c r="GCY79" s="117"/>
      <c r="GCZ79" s="117"/>
      <c r="GDA79" s="117"/>
      <c r="GDB79" s="117"/>
      <c r="GDC79" s="117"/>
      <c r="GDD79" s="117"/>
      <c r="GDE79" s="117"/>
      <c r="GDF79" s="117"/>
      <c r="GDG79" s="117"/>
      <c r="GDH79" s="117"/>
      <c r="GDI79" s="117"/>
      <c r="GDJ79" s="117"/>
      <c r="GDK79" s="117"/>
      <c r="GDL79" s="117"/>
      <c r="GDM79" s="117"/>
      <c r="GDN79" s="117"/>
      <c r="GDO79" s="117"/>
      <c r="GDP79" s="117"/>
      <c r="GDQ79" s="117"/>
      <c r="GDR79" s="117"/>
      <c r="GDS79" s="117"/>
      <c r="GDT79" s="117"/>
      <c r="GDU79" s="117"/>
      <c r="GDV79" s="117"/>
      <c r="GDW79" s="117"/>
      <c r="GDX79" s="117"/>
      <c r="GDY79" s="117"/>
      <c r="GDZ79" s="117"/>
      <c r="GEA79" s="117"/>
      <c r="GEB79" s="117"/>
      <c r="GEC79" s="117"/>
      <c r="GED79" s="117"/>
      <c r="GEE79" s="117"/>
      <c r="GEF79" s="117"/>
      <c r="GEG79" s="117"/>
      <c r="GEH79" s="117"/>
      <c r="GEI79" s="117"/>
      <c r="GEJ79" s="117"/>
      <c r="GEK79" s="117"/>
      <c r="GEL79" s="117"/>
      <c r="GEM79" s="117"/>
      <c r="GEN79" s="117"/>
      <c r="GEO79" s="117"/>
      <c r="GEP79" s="117"/>
      <c r="GEQ79" s="117"/>
      <c r="GER79" s="117"/>
      <c r="GES79" s="117"/>
      <c r="GET79" s="117"/>
      <c r="GEU79" s="117"/>
      <c r="GEV79" s="117"/>
      <c r="GEW79" s="117"/>
      <c r="GEX79" s="117"/>
      <c r="GEY79" s="117"/>
      <c r="GEZ79" s="117"/>
      <c r="GFA79" s="117"/>
      <c r="GFB79" s="117"/>
      <c r="GFC79" s="117"/>
      <c r="GFD79" s="117"/>
      <c r="GFE79" s="117"/>
      <c r="GFF79" s="117"/>
      <c r="GFG79" s="117"/>
      <c r="GFH79" s="117"/>
      <c r="GFI79" s="117"/>
      <c r="GFJ79" s="117"/>
      <c r="GFK79" s="117"/>
      <c r="GFL79" s="117"/>
      <c r="GFM79" s="117"/>
      <c r="GFN79" s="117"/>
      <c r="GFO79" s="117"/>
      <c r="GFP79" s="117"/>
      <c r="GFQ79" s="117"/>
      <c r="GFR79" s="117"/>
      <c r="GFS79" s="117"/>
      <c r="GFT79" s="117"/>
      <c r="GFU79" s="117"/>
      <c r="GFV79" s="117"/>
      <c r="GFW79" s="117"/>
      <c r="GFX79" s="117"/>
      <c r="GFY79" s="117"/>
      <c r="GFZ79" s="117"/>
      <c r="GGA79" s="117"/>
      <c r="GGB79" s="117"/>
      <c r="GGC79" s="117"/>
      <c r="GGD79" s="117"/>
      <c r="GGE79" s="117"/>
      <c r="GGF79" s="117"/>
      <c r="GGG79" s="117"/>
      <c r="GGH79" s="117"/>
      <c r="GGI79" s="117"/>
      <c r="GGJ79" s="117"/>
      <c r="GGK79" s="117"/>
      <c r="GGL79" s="117"/>
      <c r="GGM79" s="117"/>
      <c r="GGN79" s="117"/>
      <c r="GGO79" s="117"/>
      <c r="GGP79" s="117"/>
      <c r="GGQ79" s="117"/>
      <c r="GGR79" s="117"/>
      <c r="GGS79" s="117"/>
      <c r="GGT79" s="117"/>
      <c r="GGU79" s="117"/>
      <c r="GGV79" s="117"/>
      <c r="GGW79" s="117"/>
      <c r="GGX79" s="117"/>
      <c r="GGY79" s="117"/>
      <c r="GGZ79" s="117"/>
      <c r="GHA79" s="117"/>
      <c r="GHB79" s="117"/>
      <c r="GHC79" s="117"/>
      <c r="GHD79" s="117"/>
      <c r="GHE79" s="117"/>
      <c r="GHF79" s="117"/>
      <c r="GHG79" s="117"/>
      <c r="GHH79" s="117"/>
      <c r="GHI79" s="117"/>
      <c r="GHJ79" s="117"/>
      <c r="GHK79" s="117"/>
      <c r="GHL79" s="117"/>
      <c r="GHM79" s="117"/>
      <c r="GHN79" s="117"/>
      <c r="GHO79" s="117"/>
      <c r="GHP79" s="117"/>
      <c r="GHQ79" s="117"/>
      <c r="GHR79" s="117"/>
      <c r="GHS79" s="117"/>
      <c r="GHT79" s="117"/>
      <c r="GHU79" s="117"/>
      <c r="GHV79" s="117"/>
      <c r="GHW79" s="117"/>
      <c r="GHX79" s="117"/>
      <c r="GHY79" s="117"/>
      <c r="GHZ79" s="117"/>
      <c r="GIA79" s="117"/>
      <c r="GIB79" s="117"/>
      <c r="GIC79" s="117"/>
      <c r="GID79" s="117"/>
      <c r="GIE79" s="117"/>
      <c r="GIF79" s="117"/>
      <c r="GIG79" s="117"/>
      <c r="GIH79" s="117"/>
      <c r="GII79" s="117"/>
      <c r="GIJ79" s="117"/>
      <c r="GIK79" s="117"/>
      <c r="GIL79" s="117"/>
      <c r="GIM79" s="117"/>
      <c r="GIN79" s="117"/>
      <c r="GIO79" s="117"/>
      <c r="GIP79" s="117"/>
      <c r="GIQ79" s="117"/>
      <c r="GIR79" s="117"/>
      <c r="GIS79" s="117"/>
      <c r="GIT79" s="117"/>
      <c r="GIU79" s="117"/>
      <c r="GIV79" s="117"/>
      <c r="GIW79" s="117"/>
      <c r="GIX79" s="117"/>
      <c r="GIY79" s="117"/>
      <c r="GIZ79" s="117"/>
      <c r="GJA79" s="117"/>
      <c r="GJB79" s="117"/>
      <c r="GJC79" s="117"/>
      <c r="GJD79" s="117"/>
      <c r="GJE79" s="117"/>
      <c r="GJF79" s="117"/>
      <c r="GJG79" s="117"/>
      <c r="GJH79" s="117"/>
      <c r="GJI79" s="117"/>
      <c r="GJJ79" s="117"/>
      <c r="GJK79" s="117"/>
      <c r="GJL79" s="117"/>
      <c r="GJM79" s="117"/>
      <c r="GJN79" s="117"/>
      <c r="GJO79" s="117"/>
      <c r="GJP79" s="117"/>
      <c r="GJQ79" s="117"/>
      <c r="GJR79" s="117"/>
      <c r="GJS79" s="117"/>
      <c r="GJT79" s="117"/>
      <c r="GJU79" s="117"/>
      <c r="GJV79" s="117"/>
      <c r="GJW79" s="117"/>
      <c r="GJX79" s="117"/>
      <c r="GJY79" s="117"/>
      <c r="GJZ79" s="117"/>
      <c r="GKA79" s="117"/>
      <c r="GKB79" s="117"/>
      <c r="GKC79" s="117"/>
      <c r="GKD79" s="117"/>
      <c r="GKE79" s="117"/>
      <c r="GKF79" s="117"/>
      <c r="GKG79" s="117"/>
      <c r="GKH79" s="117"/>
      <c r="GKI79" s="117"/>
      <c r="GKJ79" s="117"/>
      <c r="GKK79" s="117"/>
      <c r="GKL79" s="117"/>
      <c r="GKM79" s="117"/>
      <c r="GKN79" s="117"/>
      <c r="GKO79" s="117"/>
      <c r="GKP79" s="117"/>
      <c r="GKQ79" s="117"/>
      <c r="GKR79" s="117"/>
      <c r="GKS79" s="117"/>
      <c r="GKT79" s="117"/>
      <c r="GKU79" s="117"/>
      <c r="GKV79" s="117"/>
      <c r="GKW79" s="117"/>
      <c r="GKX79" s="117"/>
      <c r="GKY79" s="117"/>
      <c r="GKZ79" s="117"/>
      <c r="GLA79" s="117"/>
      <c r="GLB79" s="117"/>
      <c r="GLC79" s="117"/>
      <c r="GLD79" s="117"/>
      <c r="GLE79" s="117"/>
      <c r="GLF79" s="117"/>
      <c r="GLG79" s="117"/>
      <c r="GLH79" s="117"/>
      <c r="GLI79" s="117"/>
      <c r="GLJ79" s="117"/>
      <c r="GLK79" s="117"/>
      <c r="GLL79" s="117"/>
      <c r="GLM79" s="117"/>
      <c r="GLN79" s="117"/>
      <c r="GLO79" s="117"/>
      <c r="GLP79" s="117"/>
      <c r="GLQ79" s="117"/>
      <c r="GLR79" s="117"/>
      <c r="GLS79" s="117"/>
      <c r="GLT79" s="117"/>
      <c r="GLU79" s="117"/>
      <c r="GLV79" s="117"/>
      <c r="GLW79" s="117"/>
      <c r="GLX79" s="117"/>
      <c r="GLY79" s="117"/>
      <c r="GLZ79" s="117"/>
      <c r="GMA79" s="117"/>
      <c r="GMB79" s="117"/>
      <c r="GMC79" s="117"/>
      <c r="GMD79" s="117"/>
      <c r="GME79" s="117"/>
      <c r="GMF79" s="117"/>
      <c r="GMG79" s="117"/>
      <c r="GMH79" s="117"/>
      <c r="GMI79" s="117"/>
      <c r="GMJ79" s="117"/>
      <c r="GMK79" s="117"/>
      <c r="GML79" s="117"/>
      <c r="GMM79" s="117"/>
      <c r="GMN79" s="117"/>
      <c r="GMO79" s="117"/>
      <c r="GMP79" s="117"/>
      <c r="GMQ79" s="117"/>
      <c r="GMR79" s="117"/>
      <c r="GMS79" s="117"/>
      <c r="GMT79" s="117"/>
      <c r="GMU79" s="117"/>
      <c r="GMV79" s="117"/>
      <c r="GMW79" s="117"/>
      <c r="GMX79" s="117"/>
      <c r="GMY79" s="117"/>
      <c r="GMZ79" s="117"/>
      <c r="GNA79" s="117"/>
      <c r="GNB79" s="117"/>
      <c r="GNC79" s="117"/>
      <c r="GND79" s="117"/>
      <c r="GNE79" s="117"/>
      <c r="GNF79" s="117"/>
      <c r="GNG79" s="117"/>
      <c r="GNH79" s="117"/>
      <c r="GNI79" s="117"/>
      <c r="GNJ79" s="117"/>
      <c r="GNK79" s="117"/>
      <c r="GNL79" s="117"/>
      <c r="GNM79" s="117"/>
      <c r="GNN79" s="117"/>
      <c r="GNO79" s="117"/>
      <c r="GNP79" s="117"/>
      <c r="GNQ79" s="117"/>
      <c r="GNR79" s="117"/>
      <c r="GNS79" s="117"/>
      <c r="GNT79" s="117"/>
      <c r="GNU79" s="117"/>
      <c r="GNV79" s="117"/>
      <c r="GNW79" s="117"/>
      <c r="GNX79" s="117"/>
      <c r="GNY79" s="117"/>
      <c r="GNZ79" s="117"/>
      <c r="GOA79" s="117"/>
      <c r="GOB79" s="117"/>
      <c r="GOC79" s="117"/>
      <c r="GOD79" s="117"/>
      <c r="GOE79" s="117"/>
      <c r="GOF79" s="117"/>
      <c r="GOG79" s="117"/>
      <c r="GOH79" s="117"/>
      <c r="GOI79" s="117"/>
      <c r="GOJ79" s="117"/>
      <c r="GOK79" s="117"/>
      <c r="GOL79" s="117"/>
      <c r="GOM79" s="117"/>
      <c r="GON79" s="117"/>
      <c r="GOO79" s="117"/>
      <c r="GOP79" s="117"/>
      <c r="GOQ79" s="117"/>
      <c r="GOR79" s="117"/>
      <c r="GOS79" s="117"/>
      <c r="GOT79" s="117"/>
      <c r="GOU79" s="117"/>
      <c r="GOV79" s="117"/>
      <c r="GOW79" s="117"/>
      <c r="GOX79" s="117"/>
      <c r="GOY79" s="117"/>
      <c r="GOZ79" s="117"/>
      <c r="GPA79" s="117"/>
      <c r="GPB79" s="117"/>
      <c r="GPC79" s="117"/>
      <c r="GPD79" s="117"/>
      <c r="GPE79" s="117"/>
      <c r="GPF79" s="117"/>
      <c r="GPG79" s="117"/>
      <c r="GPH79" s="117"/>
      <c r="GPI79" s="117"/>
      <c r="GPJ79" s="117"/>
      <c r="GPK79" s="117"/>
      <c r="GPL79" s="117"/>
      <c r="GPM79" s="117"/>
      <c r="GPN79" s="117"/>
      <c r="GPO79" s="117"/>
      <c r="GPP79" s="117"/>
      <c r="GPQ79" s="117"/>
      <c r="GPR79" s="117"/>
      <c r="GPS79" s="117"/>
      <c r="GPT79" s="117"/>
      <c r="GPU79" s="117"/>
      <c r="GPV79" s="117"/>
      <c r="GPW79" s="117"/>
      <c r="GPX79" s="117"/>
      <c r="GPY79" s="117"/>
      <c r="GPZ79" s="117"/>
      <c r="GQA79" s="117"/>
      <c r="GQB79" s="117"/>
      <c r="GQC79" s="117"/>
      <c r="GQD79" s="117"/>
      <c r="GQE79" s="117"/>
      <c r="GQF79" s="117"/>
      <c r="GQG79" s="117"/>
      <c r="GQH79" s="117"/>
      <c r="GQI79" s="117"/>
      <c r="GQJ79" s="117"/>
      <c r="GQK79" s="117"/>
      <c r="GQL79" s="117"/>
      <c r="GQM79" s="117"/>
      <c r="GQN79" s="117"/>
      <c r="GQO79" s="117"/>
      <c r="GQP79" s="117"/>
      <c r="GQQ79" s="117"/>
      <c r="GQR79" s="117"/>
      <c r="GQS79" s="117"/>
      <c r="GQT79" s="117"/>
      <c r="GQU79" s="117"/>
      <c r="GQV79" s="117"/>
      <c r="GQW79" s="117"/>
      <c r="GQX79" s="117"/>
      <c r="GQY79" s="117"/>
      <c r="GQZ79" s="117"/>
      <c r="GRA79" s="117"/>
      <c r="GRB79" s="117"/>
      <c r="GRC79" s="117"/>
      <c r="GRD79" s="117"/>
      <c r="GRE79" s="117"/>
      <c r="GRF79" s="117"/>
      <c r="GRG79" s="117"/>
      <c r="GRH79" s="117"/>
      <c r="GRI79" s="117"/>
      <c r="GRJ79" s="117"/>
      <c r="GRK79" s="117"/>
      <c r="GRL79" s="117"/>
      <c r="GRM79" s="117"/>
      <c r="GRN79" s="117"/>
      <c r="GRO79" s="117"/>
      <c r="GRP79" s="117"/>
      <c r="GRQ79" s="117"/>
      <c r="GRR79" s="117"/>
      <c r="GRS79" s="117"/>
      <c r="GRT79" s="117"/>
      <c r="GRU79" s="117"/>
      <c r="GRV79" s="117"/>
      <c r="GRW79" s="117"/>
      <c r="GRX79" s="117"/>
      <c r="GRY79" s="117"/>
      <c r="GRZ79" s="117"/>
      <c r="GSA79" s="117"/>
      <c r="GSB79" s="117"/>
      <c r="GSC79" s="117"/>
      <c r="GSD79" s="117"/>
      <c r="GSE79" s="117"/>
      <c r="GSF79" s="117"/>
      <c r="GSG79" s="117"/>
      <c r="GSH79" s="117"/>
      <c r="GSI79" s="117"/>
      <c r="GSJ79" s="117"/>
      <c r="GSK79" s="117"/>
      <c r="GSL79" s="117"/>
      <c r="GSM79" s="117"/>
      <c r="GSN79" s="117"/>
      <c r="GSO79" s="117"/>
      <c r="GSP79" s="117"/>
      <c r="GSQ79" s="117"/>
      <c r="GSR79" s="117"/>
      <c r="GSS79" s="117"/>
      <c r="GST79" s="117"/>
      <c r="GSU79" s="117"/>
      <c r="GSV79" s="117"/>
      <c r="GSW79" s="117"/>
      <c r="GSX79" s="117"/>
      <c r="GSY79" s="117"/>
      <c r="GSZ79" s="117"/>
      <c r="GTA79" s="117"/>
      <c r="GTB79" s="117"/>
      <c r="GTC79" s="117"/>
      <c r="GTD79" s="117"/>
      <c r="GTE79" s="117"/>
      <c r="GTF79" s="117"/>
      <c r="GTG79" s="117"/>
      <c r="GTH79" s="117"/>
      <c r="GTI79" s="117"/>
      <c r="GTJ79" s="117"/>
      <c r="GTK79" s="117"/>
      <c r="GTL79" s="117"/>
      <c r="GTM79" s="117"/>
      <c r="GTN79" s="117"/>
      <c r="GTO79" s="117"/>
      <c r="GTP79" s="117"/>
      <c r="GTQ79" s="117"/>
      <c r="GTR79" s="117"/>
      <c r="GTS79" s="117"/>
      <c r="GTT79" s="117"/>
      <c r="GTU79" s="117"/>
      <c r="GTV79" s="117"/>
      <c r="GTW79" s="117"/>
      <c r="GTX79" s="117"/>
      <c r="GTY79" s="117"/>
      <c r="GTZ79" s="117"/>
      <c r="GUA79" s="117"/>
      <c r="GUB79" s="117"/>
      <c r="GUC79" s="117"/>
      <c r="GUD79" s="117"/>
      <c r="GUE79" s="117"/>
      <c r="GUF79" s="117"/>
      <c r="GUG79" s="117"/>
      <c r="GUH79" s="117"/>
      <c r="GUI79" s="117"/>
      <c r="GUJ79" s="117"/>
      <c r="GUK79" s="117"/>
      <c r="GUL79" s="117"/>
      <c r="GUM79" s="117"/>
      <c r="GUN79" s="117"/>
      <c r="GUO79" s="117"/>
      <c r="GUP79" s="117"/>
      <c r="GUQ79" s="117"/>
      <c r="GUR79" s="117"/>
      <c r="GUS79" s="117"/>
      <c r="GUT79" s="117"/>
      <c r="GUU79" s="117"/>
      <c r="GUV79" s="117"/>
      <c r="GUW79" s="117"/>
      <c r="GUX79" s="117"/>
      <c r="GUY79" s="117"/>
      <c r="GUZ79" s="117"/>
      <c r="GVA79" s="117"/>
      <c r="GVB79" s="117"/>
      <c r="GVC79" s="117"/>
      <c r="GVD79" s="117"/>
      <c r="GVE79" s="117"/>
      <c r="GVF79" s="117"/>
      <c r="GVG79" s="117"/>
      <c r="GVH79" s="117"/>
      <c r="GVI79" s="117"/>
      <c r="GVJ79" s="117"/>
      <c r="GVK79" s="117"/>
      <c r="GVL79" s="117"/>
      <c r="GVM79" s="117"/>
      <c r="GVN79" s="117"/>
      <c r="GVO79" s="117"/>
      <c r="GVP79" s="117"/>
      <c r="GVQ79" s="117"/>
      <c r="GVR79" s="117"/>
      <c r="GVS79" s="117"/>
      <c r="GVT79" s="117"/>
      <c r="GVU79" s="117"/>
      <c r="GVV79" s="117"/>
      <c r="GVW79" s="117"/>
      <c r="GVX79" s="117"/>
      <c r="GVY79" s="117"/>
      <c r="GVZ79" s="117"/>
      <c r="GWA79" s="117"/>
      <c r="GWB79" s="117"/>
      <c r="GWC79" s="117"/>
      <c r="GWD79" s="117"/>
      <c r="GWE79" s="117"/>
      <c r="GWF79" s="117"/>
      <c r="GWG79" s="117"/>
      <c r="GWH79" s="117"/>
      <c r="GWI79" s="117"/>
      <c r="GWJ79" s="117"/>
      <c r="GWK79" s="117"/>
      <c r="GWL79" s="117"/>
      <c r="GWM79" s="117"/>
      <c r="GWN79" s="117"/>
      <c r="GWO79" s="117"/>
      <c r="GWP79" s="117"/>
      <c r="GWQ79" s="117"/>
      <c r="GWR79" s="117"/>
      <c r="GWS79" s="117"/>
      <c r="GWT79" s="117"/>
      <c r="GWU79" s="117"/>
      <c r="GWV79" s="117"/>
      <c r="GWW79" s="117"/>
      <c r="GWX79" s="117"/>
      <c r="GWY79" s="117"/>
      <c r="GWZ79" s="117"/>
      <c r="GXA79" s="117"/>
      <c r="GXB79" s="117"/>
      <c r="GXC79" s="117"/>
      <c r="GXD79" s="117"/>
      <c r="GXE79" s="117"/>
      <c r="GXF79" s="117"/>
      <c r="GXG79" s="117"/>
      <c r="GXH79" s="117"/>
      <c r="GXI79" s="117"/>
      <c r="GXJ79" s="117"/>
      <c r="GXK79" s="117"/>
      <c r="GXL79" s="117"/>
      <c r="GXM79" s="117"/>
      <c r="GXN79" s="117"/>
      <c r="GXO79" s="117"/>
      <c r="GXP79" s="117"/>
      <c r="GXQ79" s="117"/>
      <c r="GXR79" s="117"/>
      <c r="GXS79" s="117"/>
      <c r="GXT79" s="117"/>
      <c r="GXU79" s="117"/>
      <c r="GXV79" s="117"/>
      <c r="GXW79" s="117"/>
      <c r="GXX79" s="117"/>
      <c r="GXY79" s="117"/>
      <c r="GXZ79" s="117"/>
      <c r="GYA79" s="117"/>
      <c r="GYB79" s="117"/>
      <c r="GYC79" s="117"/>
      <c r="GYD79" s="117"/>
      <c r="GYE79" s="117"/>
      <c r="GYF79" s="117"/>
      <c r="GYG79" s="117"/>
      <c r="GYH79" s="117"/>
      <c r="GYI79" s="117"/>
      <c r="GYJ79" s="117"/>
      <c r="GYK79" s="117"/>
      <c r="GYL79" s="117"/>
      <c r="GYM79" s="117"/>
      <c r="GYN79" s="117"/>
      <c r="GYO79" s="117"/>
      <c r="GYP79" s="117"/>
      <c r="GYQ79" s="117"/>
      <c r="GYR79" s="117"/>
      <c r="GYS79" s="117"/>
      <c r="GYT79" s="117"/>
      <c r="GYU79" s="117"/>
      <c r="GYV79" s="117"/>
      <c r="GYW79" s="117"/>
      <c r="GYX79" s="117"/>
      <c r="GYY79" s="117"/>
      <c r="GYZ79" s="117"/>
      <c r="GZA79" s="117"/>
      <c r="GZB79" s="117"/>
      <c r="GZC79" s="117"/>
      <c r="GZD79" s="117"/>
      <c r="GZE79" s="117"/>
      <c r="GZF79" s="117"/>
      <c r="GZG79" s="117"/>
      <c r="GZH79" s="117"/>
      <c r="GZI79" s="117"/>
      <c r="GZJ79" s="117"/>
      <c r="GZK79" s="117"/>
      <c r="GZL79" s="117"/>
      <c r="GZM79" s="117"/>
      <c r="GZN79" s="117"/>
      <c r="GZO79" s="117"/>
      <c r="GZP79" s="117"/>
      <c r="GZQ79" s="117"/>
      <c r="GZR79" s="117"/>
      <c r="GZS79" s="117"/>
      <c r="GZT79" s="117"/>
      <c r="GZU79" s="117"/>
      <c r="GZV79" s="117"/>
      <c r="GZW79" s="117"/>
      <c r="GZX79" s="117"/>
      <c r="GZY79" s="117"/>
      <c r="GZZ79" s="117"/>
      <c r="HAA79" s="117"/>
      <c r="HAB79" s="117"/>
      <c r="HAC79" s="117"/>
      <c r="HAD79" s="117"/>
      <c r="HAE79" s="117"/>
      <c r="HAF79" s="117"/>
      <c r="HAG79" s="117"/>
      <c r="HAH79" s="117"/>
      <c r="HAI79" s="117"/>
      <c r="HAJ79" s="117"/>
      <c r="HAK79" s="117"/>
      <c r="HAL79" s="117"/>
      <c r="HAM79" s="117"/>
      <c r="HAN79" s="117"/>
      <c r="HAO79" s="117"/>
      <c r="HAP79" s="117"/>
      <c r="HAQ79" s="117"/>
      <c r="HAR79" s="117"/>
      <c r="HAS79" s="117"/>
      <c r="HAT79" s="117"/>
      <c r="HAU79" s="117"/>
      <c r="HAV79" s="117"/>
      <c r="HAW79" s="117"/>
      <c r="HAX79" s="117"/>
      <c r="HAY79" s="117"/>
      <c r="HAZ79" s="117"/>
      <c r="HBA79" s="117"/>
      <c r="HBB79" s="117"/>
      <c r="HBC79" s="117"/>
      <c r="HBD79" s="117"/>
      <c r="HBE79" s="117"/>
      <c r="HBF79" s="117"/>
      <c r="HBG79" s="117"/>
      <c r="HBH79" s="117"/>
      <c r="HBI79" s="117"/>
      <c r="HBJ79" s="117"/>
      <c r="HBK79" s="117"/>
      <c r="HBL79" s="117"/>
      <c r="HBM79" s="117"/>
      <c r="HBN79" s="117"/>
      <c r="HBO79" s="117"/>
      <c r="HBP79" s="117"/>
      <c r="HBQ79" s="117"/>
      <c r="HBR79" s="117"/>
      <c r="HBS79" s="117"/>
      <c r="HBT79" s="117"/>
      <c r="HBU79" s="117"/>
      <c r="HBV79" s="117"/>
      <c r="HBW79" s="117"/>
      <c r="HBX79" s="117"/>
      <c r="HBY79" s="117"/>
      <c r="HBZ79" s="117"/>
      <c r="HCA79" s="117"/>
      <c r="HCB79" s="117"/>
      <c r="HCC79" s="117"/>
      <c r="HCD79" s="117"/>
      <c r="HCE79" s="117"/>
      <c r="HCF79" s="117"/>
      <c r="HCG79" s="117"/>
      <c r="HCH79" s="117"/>
      <c r="HCI79" s="117"/>
      <c r="HCJ79" s="117"/>
      <c r="HCK79" s="117"/>
      <c r="HCL79" s="117"/>
      <c r="HCM79" s="117"/>
      <c r="HCN79" s="117"/>
      <c r="HCO79" s="117"/>
      <c r="HCP79" s="117"/>
      <c r="HCQ79" s="117"/>
      <c r="HCR79" s="117"/>
      <c r="HCS79" s="117"/>
      <c r="HCT79" s="117"/>
      <c r="HCU79" s="117"/>
      <c r="HCV79" s="117"/>
      <c r="HCW79" s="117"/>
      <c r="HCX79" s="117"/>
      <c r="HCY79" s="117"/>
      <c r="HCZ79" s="117"/>
      <c r="HDA79" s="117"/>
      <c r="HDB79" s="117"/>
      <c r="HDC79" s="117"/>
      <c r="HDD79" s="117"/>
      <c r="HDE79" s="117"/>
      <c r="HDF79" s="117"/>
      <c r="HDG79" s="117"/>
      <c r="HDH79" s="117"/>
      <c r="HDI79" s="117"/>
      <c r="HDJ79" s="117"/>
      <c r="HDK79" s="117"/>
      <c r="HDL79" s="117"/>
      <c r="HDM79" s="117"/>
      <c r="HDN79" s="117"/>
      <c r="HDO79" s="117"/>
      <c r="HDP79" s="117"/>
      <c r="HDQ79" s="117"/>
      <c r="HDR79" s="117"/>
      <c r="HDS79" s="117"/>
      <c r="HDT79" s="117"/>
      <c r="HDU79" s="117"/>
      <c r="HDV79" s="117"/>
      <c r="HDW79" s="117"/>
      <c r="HDX79" s="117"/>
      <c r="HDY79" s="117"/>
      <c r="HDZ79" s="117"/>
      <c r="HEA79" s="117"/>
      <c r="HEB79" s="117"/>
      <c r="HEC79" s="117"/>
      <c r="HED79" s="117"/>
      <c r="HEE79" s="117"/>
      <c r="HEF79" s="117"/>
      <c r="HEG79" s="117"/>
      <c r="HEH79" s="117"/>
      <c r="HEI79" s="117"/>
      <c r="HEJ79" s="117"/>
      <c r="HEK79" s="117"/>
      <c r="HEL79" s="117"/>
      <c r="HEM79" s="117"/>
      <c r="HEN79" s="117"/>
      <c r="HEO79" s="117"/>
      <c r="HEP79" s="117"/>
      <c r="HEQ79" s="117"/>
      <c r="HER79" s="117"/>
      <c r="HES79" s="117"/>
      <c r="HET79" s="117"/>
      <c r="HEU79" s="117"/>
      <c r="HEV79" s="117"/>
      <c r="HEW79" s="117"/>
      <c r="HEX79" s="117"/>
      <c r="HEY79" s="117"/>
      <c r="HEZ79" s="117"/>
      <c r="HFA79" s="117"/>
      <c r="HFB79" s="117"/>
      <c r="HFC79" s="117"/>
      <c r="HFD79" s="117"/>
      <c r="HFE79" s="117"/>
      <c r="HFF79" s="117"/>
      <c r="HFG79" s="117"/>
      <c r="HFH79" s="117"/>
      <c r="HFI79" s="117"/>
      <c r="HFJ79" s="117"/>
      <c r="HFK79" s="117"/>
      <c r="HFL79" s="117"/>
      <c r="HFM79" s="117"/>
      <c r="HFN79" s="117"/>
      <c r="HFO79" s="117"/>
      <c r="HFP79" s="117"/>
      <c r="HFQ79" s="117"/>
      <c r="HFR79" s="117"/>
      <c r="HFS79" s="117"/>
      <c r="HFT79" s="117"/>
      <c r="HFU79" s="117"/>
      <c r="HFV79" s="117"/>
      <c r="HFW79" s="117"/>
      <c r="HFX79" s="117"/>
      <c r="HFY79" s="117"/>
      <c r="HFZ79" s="117"/>
      <c r="HGA79" s="117"/>
      <c r="HGB79" s="117"/>
      <c r="HGC79" s="117"/>
      <c r="HGD79" s="117"/>
      <c r="HGE79" s="117"/>
      <c r="HGF79" s="117"/>
      <c r="HGG79" s="117"/>
      <c r="HGH79" s="117"/>
      <c r="HGI79" s="117"/>
      <c r="HGJ79" s="117"/>
      <c r="HGK79" s="117"/>
      <c r="HGL79" s="117"/>
      <c r="HGM79" s="117"/>
      <c r="HGN79" s="117"/>
      <c r="HGO79" s="117"/>
      <c r="HGP79" s="117"/>
      <c r="HGQ79" s="117"/>
      <c r="HGR79" s="117"/>
      <c r="HGS79" s="117"/>
      <c r="HGT79" s="117"/>
      <c r="HGU79" s="117"/>
      <c r="HGV79" s="117"/>
      <c r="HGW79" s="117"/>
      <c r="HGX79" s="117"/>
      <c r="HGY79" s="117"/>
      <c r="HGZ79" s="117"/>
      <c r="HHA79" s="117"/>
      <c r="HHB79" s="117"/>
      <c r="HHC79" s="117"/>
      <c r="HHD79" s="117"/>
      <c r="HHE79" s="117"/>
      <c r="HHF79" s="117"/>
      <c r="HHG79" s="117"/>
      <c r="HHH79" s="117"/>
      <c r="HHI79" s="117"/>
      <c r="HHJ79" s="117"/>
      <c r="HHK79" s="117"/>
      <c r="HHL79" s="117"/>
      <c r="HHM79" s="117"/>
      <c r="HHN79" s="117"/>
      <c r="HHO79" s="117"/>
      <c r="HHP79" s="117"/>
      <c r="HHQ79" s="117"/>
      <c r="HHR79" s="117"/>
      <c r="HHS79" s="117"/>
      <c r="HHT79" s="117"/>
      <c r="HHU79" s="117"/>
      <c r="HHV79" s="117"/>
      <c r="HHW79" s="117"/>
      <c r="HHX79" s="117"/>
      <c r="HHY79" s="117"/>
      <c r="HHZ79" s="117"/>
      <c r="HIA79" s="117"/>
      <c r="HIB79" s="117"/>
      <c r="HIC79" s="117"/>
      <c r="HID79" s="117"/>
      <c r="HIE79" s="117"/>
      <c r="HIF79" s="117"/>
      <c r="HIG79" s="117"/>
      <c r="HIH79" s="117"/>
      <c r="HII79" s="117"/>
      <c r="HIJ79" s="117"/>
      <c r="HIK79" s="117"/>
      <c r="HIL79" s="117"/>
      <c r="HIM79" s="117"/>
      <c r="HIN79" s="117"/>
      <c r="HIO79" s="117"/>
      <c r="HIP79" s="117"/>
      <c r="HIQ79" s="117"/>
      <c r="HIR79" s="117"/>
      <c r="HIS79" s="117"/>
      <c r="HIT79" s="117"/>
      <c r="HIU79" s="117"/>
      <c r="HIV79" s="117"/>
      <c r="HIW79" s="117"/>
      <c r="HIX79" s="117"/>
      <c r="HIY79" s="117"/>
      <c r="HIZ79" s="117"/>
      <c r="HJA79" s="117"/>
      <c r="HJB79" s="117"/>
      <c r="HJC79" s="117"/>
      <c r="HJD79" s="117"/>
      <c r="HJE79" s="117"/>
      <c r="HJF79" s="117"/>
      <c r="HJG79" s="117"/>
      <c r="HJH79" s="117"/>
      <c r="HJI79" s="117"/>
      <c r="HJJ79" s="117"/>
      <c r="HJK79" s="117"/>
      <c r="HJL79" s="117"/>
      <c r="HJM79" s="117"/>
      <c r="HJN79" s="117"/>
      <c r="HJO79" s="117"/>
      <c r="HJP79" s="117"/>
      <c r="HJQ79" s="117"/>
      <c r="HJR79" s="117"/>
      <c r="HJS79" s="117"/>
      <c r="HJT79" s="117"/>
      <c r="HJU79" s="117"/>
      <c r="HJV79" s="117"/>
      <c r="HJW79" s="117"/>
      <c r="HJX79" s="117"/>
      <c r="HJY79" s="117"/>
      <c r="HJZ79" s="117"/>
      <c r="HKA79" s="117"/>
      <c r="HKB79" s="117"/>
      <c r="HKC79" s="117"/>
      <c r="HKD79" s="117"/>
      <c r="HKE79" s="117"/>
      <c r="HKF79" s="117"/>
      <c r="HKG79" s="117"/>
      <c r="HKH79" s="117"/>
      <c r="HKI79" s="117"/>
      <c r="HKJ79" s="117"/>
      <c r="HKK79" s="117"/>
      <c r="HKL79" s="117"/>
      <c r="HKM79" s="117"/>
      <c r="HKN79" s="117"/>
      <c r="HKO79" s="117"/>
      <c r="HKP79" s="117"/>
      <c r="HKQ79" s="117"/>
      <c r="HKR79" s="117"/>
      <c r="HKS79" s="117"/>
      <c r="HKT79" s="117"/>
      <c r="HKU79" s="117"/>
      <c r="HKV79" s="117"/>
      <c r="HKW79" s="117"/>
      <c r="HKX79" s="117"/>
      <c r="HKY79" s="117"/>
      <c r="HKZ79" s="117"/>
      <c r="HLA79" s="117"/>
      <c r="HLB79" s="117"/>
      <c r="HLC79" s="117"/>
      <c r="HLD79" s="117"/>
      <c r="HLE79" s="117"/>
      <c r="HLF79" s="117"/>
      <c r="HLG79" s="117"/>
      <c r="HLH79" s="117"/>
      <c r="HLI79" s="117"/>
      <c r="HLJ79" s="117"/>
      <c r="HLK79" s="117"/>
      <c r="HLL79" s="117"/>
      <c r="HLM79" s="117"/>
      <c r="HLN79" s="117"/>
      <c r="HLO79" s="117"/>
      <c r="HLP79" s="117"/>
      <c r="HLQ79" s="117"/>
      <c r="HLR79" s="117"/>
      <c r="HLS79" s="117"/>
      <c r="HLT79" s="117"/>
      <c r="HLU79" s="117"/>
      <c r="HLV79" s="117"/>
      <c r="HLW79" s="117"/>
      <c r="HLX79" s="117"/>
      <c r="HLY79" s="117"/>
      <c r="HLZ79" s="117"/>
      <c r="HMA79" s="117"/>
      <c r="HMB79" s="117"/>
      <c r="HMC79" s="117"/>
      <c r="HMD79" s="117"/>
      <c r="HME79" s="117"/>
      <c r="HMF79" s="117"/>
      <c r="HMG79" s="117"/>
      <c r="HMH79" s="117"/>
      <c r="HMI79" s="117"/>
      <c r="HMJ79" s="117"/>
      <c r="HMK79" s="117"/>
      <c r="HML79" s="117"/>
      <c r="HMM79" s="117"/>
      <c r="HMN79" s="117"/>
      <c r="HMO79" s="117"/>
      <c r="HMP79" s="117"/>
      <c r="HMQ79" s="117"/>
      <c r="HMR79" s="117"/>
      <c r="HMS79" s="117"/>
      <c r="HMT79" s="117"/>
      <c r="HMU79" s="117"/>
      <c r="HMV79" s="117"/>
      <c r="HMW79" s="117"/>
      <c r="HMX79" s="117"/>
      <c r="HMY79" s="117"/>
      <c r="HMZ79" s="117"/>
      <c r="HNA79" s="117"/>
      <c r="HNB79" s="117"/>
      <c r="HNC79" s="117"/>
      <c r="HND79" s="117"/>
      <c r="HNE79" s="117"/>
      <c r="HNF79" s="117"/>
      <c r="HNG79" s="117"/>
      <c r="HNH79" s="117"/>
      <c r="HNI79" s="117"/>
      <c r="HNJ79" s="117"/>
      <c r="HNK79" s="117"/>
      <c r="HNL79" s="117"/>
      <c r="HNM79" s="117"/>
      <c r="HNN79" s="117"/>
      <c r="HNO79" s="117"/>
      <c r="HNP79" s="117"/>
      <c r="HNQ79" s="117"/>
      <c r="HNR79" s="117"/>
      <c r="HNS79" s="117"/>
      <c r="HNT79" s="117"/>
      <c r="HNU79" s="117"/>
      <c r="HNV79" s="117"/>
      <c r="HNW79" s="117"/>
      <c r="HNX79" s="117"/>
      <c r="HNY79" s="117"/>
      <c r="HNZ79" s="117"/>
      <c r="HOA79" s="117"/>
      <c r="HOB79" s="117"/>
      <c r="HOC79" s="117"/>
      <c r="HOD79" s="117"/>
      <c r="HOE79" s="117"/>
      <c r="HOF79" s="117"/>
      <c r="HOG79" s="117"/>
      <c r="HOH79" s="117"/>
      <c r="HOI79" s="117"/>
      <c r="HOJ79" s="117"/>
      <c r="HOK79" s="117"/>
      <c r="HOL79" s="117"/>
      <c r="HOM79" s="117"/>
      <c r="HON79" s="117"/>
      <c r="HOO79" s="117"/>
      <c r="HOP79" s="117"/>
      <c r="HOQ79" s="117"/>
      <c r="HOR79" s="117"/>
      <c r="HOS79" s="117"/>
      <c r="HOT79" s="117"/>
      <c r="HOU79" s="117"/>
      <c r="HOV79" s="117"/>
      <c r="HOW79" s="117"/>
      <c r="HOX79" s="117"/>
      <c r="HOY79" s="117"/>
      <c r="HOZ79" s="117"/>
      <c r="HPA79" s="117"/>
      <c r="HPB79" s="117"/>
      <c r="HPC79" s="117"/>
      <c r="HPD79" s="117"/>
      <c r="HPE79" s="117"/>
      <c r="HPF79" s="117"/>
      <c r="HPG79" s="117"/>
      <c r="HPH79" s="117"/>
      <c r="HPI79" s="117"/>
      <c r="HPJ79" s="117"/>
      <c r="HPK79" s="117"/>
      <c r="HPL79" s="117"/>
      <c r="HPM79" s="117"/>
      <c r="HPN79" s="117"/>
      <c r="HPO79" s="117"/>
      <c r="HPP79" s="117"/>
      <c r="HPQ79" s="117"/>
      <c r="HPR79" s="117"/>
      <c r="HPS79" s="117"/>
      <c r="HPT79" s="117"/>
      <c r="HPU79" s="117"/>
      <c r="HPV79" s="117"/>
      <c r="HPW79" s="117"/>
      <c r="HPX79" s="117"/>
      <c r="HPY79" s="117"/>
      <c r="HPZ79" s="117"/>
      <c r="HQA79" s="117"/>
      <c r="HQB79" s="117"/>
      <c r="HQC79" s="117"/>
      <c r="HQD79" s="117"/>
      <c r="HQE79" s="117"/>
      <c r="HQF79" s="117"/>
      <c r="HQG79" s="117"/>
      <c r="HQH79" s="117"/>
      <c r="HQI79" s="117"/>
      <c r="HQJ79" s="117"/>
      <c r="HQK79" s="117"/>
      <c r="HQL79" s="117"/>
      <c r="HQM79" s="117"/>
      <c r="HQN79" s="117"/>
      <c r="HQO79" s="117"/>
      <c r="HQP79" s="117"/>
      <c r="HQQ79" s="117"/>
      <c r="HQR79" s="117"/>
      <c r="HQS79" s="117"/>
      <c r="HQT79" s="117"/>
      <c r="HQU79" s="117"/>
      <c r="HQV79" s="117"/>
      <c r="HQW79" s="117"/>
      <c r="HQX79" s="117"/>
      <c r="HQY79" s="117"/>
      <c r="HQZ79" s="117"/>
      <c r="HRA79" s="117"/>
      <c r="HRB79" s="117"/>
      <c r="HRC79" s="117"/>
      <c r="HRD79" s="117"/>
      <c r="HRE79" s="117"/>
      <c r="HRF79" s="117"/>
      <c r="HRG79" s="117"/>
      <c r="HRH79" s="117"/>
      <c r="HRI79" s="117"/>
      <c r="HRJ79" s="117"/>
      <c r="HRK79" s="117"/>
      <c r="HRL79" s="117"/>
      <c r="HRM79" s="117"/>
      <c r="HRN79" s="117"/>
      <c r="HRO79" s="117"/>
      <c r="HRP79" s="117"/>
      <c r="HRQ79" s="117"/>
      <c r="HRR79" s="117"/>
      <c r="HRS79" s="117"/>
      <c r="HRT79" s="117"/>
      <c r="HRU79" s="117"/>
      <c r="HRV79" s="117"/>
      <c r="HRW79" s="117"/>
      <c r="HRX79" s="117"/>
      <c r="HRY79" s="117"/>
      <c r="HRZ79" s="117"/>
      <c r="HSA79" s="117"/>
      <c r="HSB79" s="117"/>
      <c r="HSC79" s="117"/>
      <c r="HSD79" s="117"/>
      <c r="HSE79" s="117"/>
      <c r="HSF79" s="117"/>
      <c r="HSG79" s="117"/>
      <c r="HSH79" s="117"/>
      <c r="HSI79" s="117"/>
      <c r="HSJ79" s="117"/>
      <c r="HSK79" s="117"/>
      <c r="HSL79" s="117"/>
      <c r="HSM79" s="117"/>
      <c r="HSN79" s="117"/>
      <c r="HSO79" s="117"/>
      <c r="HSP79" s="117"/>
      <c r="HSQ79" s="117"/>
      <c r="HSR79" s="117"/>
      <c r="HSS79" s="117"/>
      <c r="HST79" s="117"/>
      <c r="HSU79" s="117"/>
      <c r="HSV79" s="117"/>
      <c r="HSW79" s="117"/>
      <c r="HSX79" s="117"/>
      <c r="HSY79" s="117"/>
      <c r="HSZ79" s="117"/>
      <c r="HTA79" s="117"/>
      <c r="HTB79" s="117"/>
      <c r="HTC79" s="117"/>
      <c r="HTD79" s="117"/>
      <c r="HTE79" s="117"/>
      <c r="HTF79" s="117"/>
      <c r="HTG79" s="117"/>
      <c r="HTH79" s="117"/>
      <c r="HTI79" s="117"/>
      <c r="HTJ79" s="117"/>
      <c r="HTK79" s="117"/>
      <c r="HTL79" s="117"/>
      <c r="HTM79" s="117"/>
      <c r="HTN79" s="117"/>
      <c r="HTO79" s="117"/>
      <c r="HTP79" s="117"/>
      <c r="HTQ79" s="117"/>
      <c r="HTR79" s="117"/>
      <c r="HTS79" s="117"/>
      <c r="HTT79" s="117"/>
      <c r="HTU79" s="117"/>
      <c r="HTV79" s="117"/>
      <c r="HTW79" s="117"/>
      <c r="HTX79" s="117"/>
      <c r="HTY79" s="117"/>
      <c r="HTZ79" s="117"/>
      <c r="HUA79" s="117"/>
      <c r="HUB79" s="117"/>
      <c r="HUC79" s="117"/>
      <c r="HUD79" s="117"/>
      <c r="HUE79" s="117"/>
      <c r="HUF79" s="117"/>
      <c r="HUG79" s="117"/>
      <c r="HUH79" s="117"/>
      <c r="HUI79" s="117"/>
      <c r="HUJ79" s="117"/>
      <c r="HUK79" s="117"/>
      <c r="HUL79" s="117"/>
      <c r="HUM79" s="117"/>
      <c r="HUN79" s="117"/>
      <c r="HUO79" s="117"/>
      <c r="HUP79" s="117"/>
      <c r="HUQ79" s="117"/>
      <c r="HUR79" s="117"/>
      <c r="HUS79" s="117"/>
      <c r="HUT79" s="117"/>
      <c r="HUU79" s="117"/>
      <c r="HUV79" s="117"/>
      <c r="HUW79" s="117"/>
      <c r="HUX79" s="117"/>
      <c r="HUY79" s="117"/>
      <c r="HUZ79" s="117"/>
      <c r="HVA79" s="117"/>
      <c r="HVB79" s="117"/>
      <c r="HVC79" s="117"/>
      <c r="HVD79" s="117"/>
      <c r="HVE79" s="117"/>
      <c r="HVF79" s="117"/>
      <c r="HVG79" s="117"/>
      <c r="HVH79" s="117"/>
      <c r="HVI79" s="117"/>
      <c r="HVJ79" s="117"/>
      <c r="HVK79" s="117"/>
      <c r="HVL79" s="117"/>
      <c r="HVM79" s="117"/>
      <c r="HVN79" s="117"/>
      <c r="HVO79" s="117"/>
      <c r="HVP79" s="117"/>
      <c r="HVQ79" s="117"/>
      <c r="HVR79" s="117"/>
      <c r="HVS79" s="117"/>
      <c r="HVT79" s="117"/>
      <c r="HVU79" s="117"/>
      <c r="HVV79" s="117"/>
      <c r="HVW79" s="117"/>
      <c r="HVX79" s="117"/>
      <c r="HVY79" s="117"/>
      <c r="HVZ79" s="117"/>
      <c r="HWA79" s="117"/>
      <c r="HWB79" s="117"/>
      <c r="HWC79" s="117"/>
      <c r="HWD79" s="117"/>
      <c r="HWE79" s="117"/>
      <c r="HWF79" s="117"/>
      <c r="HWG79" s="117"/>
      <c r="HWH79" s="117"/>
      <c r="HWI79" s="117"/>
      <c r="HWJ79" s="117"/>
      <c r="HWK79" s="117"/>
      <c r="HWL79" s="117"/>
      <c r="HWM79" s="117"/>
      <c r="HWN79" s="117"/>
      <c r="HWO79" s="117"/>
      <c r="HWP79" s="117"/>
      <c r="HWQ79" s="117"/>
      <c r="HWR79" s="117"/>
      <c r="HWS79" s="117"/>
      <c r="HWT79" s="117"/>
      <c r="HWU79" s="117"/>
      <c r="HWV79" s="117"/>
      <c r="HWW79" s="117"/>
      <c r="HWX79" s="117"/>
      <c r="HWY79" s="117"/>
      <c r="HWZ79" s="117"/>
      <c r="HXA79" s="117"/>
      <c r="HXB79" s="117"/>
      <c r="HXC79" s="117"/>
      <c r="HXD79" s="117"/>
      <c r="HXE79" s="117"/>
      <c r="HXF79" s="117"/>
      <c r="HXG79" s="117"/>
      <c r="HXH79" s="117"/>
      <c r="HXI79" s="117"/>
      <c r="HXJ79" s="117"/>
      <c r="HXK79" s="117"/>
      <c r="HXL79" s="117"/>
      <c r="HXM79" s="117"/>
      <c r="HXN79" s="117"/>
      <c r="HXO79" s="117"/>
      <c r="HXP79" s="117"/>
      <c r="HXQ79" s="117"/>
      <c r="HXR79" s="117"/>
      <c r="HXS79" s="117"/>
      <c r="HXT79" s="117"/>
      <c r="HXU79" s="117"/>
      <c r="HXV79" s="117"/>
      <c r="HXW79" s="117"/>
      <c r="HXX79" s="117"/>
      <c r="HXY79" s="117"/>
      <c r="HXZ79" s="117"/>
      <c r="HYA79" s="117"/>
      <c r="HYB79" s="117"/>
      <c r="HYC79" s="117"/>
      <c r="HYD79" s="117"/>
      <c r="HYE79" s="117"/>
      <c r="HYF79" s="117"/>
      <c r="HYG79" s="117"/>
      <c r="HYH79" s="117"/>
      <c r="HYI79" s="117"/>
      <c r="HYJ79" s="117"/>
      <c r="HYK79" s="117"/>
      <c r="HYL79" s="117"/>
      <c r="HYM79" s="117"/>
      <c r="HYN79" s="117"/>
      <c r="HYO79" s="117"/>
      <c r="HYP79" s="117"/>
      <c r="HYQ79" s="117"/>
      <c r="HYR79" s="117"/>
      <c r="HYS79" s="117"/>
      <c r="HYT79" s="117"/>
      <c r="HYU79" s="117"/>
      <c r="HYV79" s="117"/>
      <c r="HYW79" s="117"/>
      <c r="HYX79" s="117"/>
      <c r="HYY79" s="117"/>
      <c r="HYZ79" s="117"/>
      <c r="HZA79" s="117"/>
      <c r="HZB79" s="117"/>
      <c r="HZC79" s="117"/>
      <c r="HZD79" s="117"/>
      <c r="HZE79" s="117"/>
      <c r="HZF79" s="117"/>
      <c r="HZG79" s="117"/>
      <c r="HZH79" s="117"/>
      <c r="HZI79" s="117"/>
      <c r="HZJ79" s="117"/>
      <c r="HZK79" s="117"/>
      <c r="HZL79" s="117"/>
      <c r="HZM79" s="117"/>
      <c r="HZN79" s="117"/>
      <c r="HZO79" s="117"/>
      <c r="HZP79" s="117"/>
      <c r="HZQ79" s="117"/>
      <c r="HZR79" s="117"/>
      <c r="HZS79" s="117"/>
      <c r="HZT79" s="117"/>
      <c r="HZU79" s="117"/>
      <c r="HZV79" s="117"/>
      <c r="HZW79" s="117"/>
      <c r="HZX79" s="117"/>
      <c r="HZY79" s="117"/>
      <c r="HZZ79" s="117"/>
      <c r="IAA79" s="117"/>
      <c r="IAB79" s="117"/>
      <c r="IAC79" s="117"/>
      <c r="IAD79" s="117"/>
      <c r="IAE79" s="117"/>
      <c r="IAF79" s="117"/>
      <c r="IAG79" s="117"/>
      <c r="IAH79" s="117"/>
      <c r="IAI79" s="117"/>
      <c r="IAJ79" s="117"/>
      <c r="IAK79" s="117"/>
      <c r="IAL79" s="117"/>
      <c r="IAM79" s="117"/>
      <c r="IAN79" s="117"/>
      <c r="IAO79" s="117"/>
      <c r="IAP79" s="117"/>
      <c r="IAQ79" s="117"/>
      <c r="IAR79" s="117"/>
      <c r="IAS79" s="117"/>
      <c r="IAT79" s="117"/>
      <c r="IAU79" s="117"/>
      <c r="IAV79" s="117"/>
      <c r="IAW79" s="117"/>
      <c r="IAX79" s="117"/>
      <c r="IAY79" s="117"/>
      <c r="IAZ79" s="117"/>
      <c r="IBA79" s="117"/>
      <c r="IBB79" s="117"/>
      <c r="IBC79" s="117"/>
      <c r="IBD79" s="117"/>
      <c r="IBE79" s="117"/>
      <c r="IBF79" s="117"/>
      <c r="IBG79" s="117"/>
      <c r="IBH79" s="117"/>
      <c r="IBI79" s="117"/>
      <c r="IBJ79" s="117"/>
      <c r="IBK79" s="117"/>
      <c r="IBL79" s="117"/>
      <c r="IBM79" s="117"/>
      <c r="IBN79" s="117"/>
      <c r="IBO79" s="117"/>
      <c r="IBP79" s="117"/>
      <c r="IBQ79" s="117"/>
      <c r="IBR79" s="117"/>
      <c r="IBS79" s="117"/>
      <c r="IBT79" s="117"/>
      <c r="IBU79" s="117"/>
      <c r="IBV79" s="117"/>
      <c r="IBW79" s="117"/>
      <c r="IBX79" s="117"/>
      <c r="IBY79" s="117"/>
      <c r="IBZ79" s="117"/>
      <c r="ICA79" s="117"/>
      <c r="ICB79" s="117"/>
      <c r="ICC79" s="117"/>
      <c r="ICD79" s="117"/>
      <c r="ICE79" s="117"/>
      <c r="ICF79" s="117"/>
      <c r="ICG79" s="117"/>
      <c r="ICH79" s="117"/>
      <c r="ICI79" s="117"/>
      <c r="ICJ79" s="117"/>
      <c r="ICK79" s="117"/>
      <c r="ICL79" s="117"/>
      <c r="ICM79" s="117"/>
      <c r="ICN79" s="117"/>
      <c r="ICO79" s="117"/>
      <c r="ICP79" s="117"/>
      <c r="ICQ79" s="117"/>
      <c r="ICR79" s="117"/>
      <c r="ICS79" s="117"/>
      <c r="ICT79" s="117"/>
      <c r="ICU79" s="117"/>
      <c r="ICV79" s="117"/>
      <c r="ICW79" s="117"/>
      <c r="ICX79" s="117"/>
      <c r="ICY79" s="117"/>
      <c r="ICZ79" s="117"/>
      <c r="IDA79" s="117"/>
      <c r="IDB79" s="117"/>
      <c r="IDC79" s="117"/>
      <c r="IDD79" s="117"/>
      <c r="IDE79" s="117"/>
      <c r="IDF79" s="117"/>
      <c r="IDG79" s="117"/>
      <c r="IDH79" s="117"/>
      <c r="IDI79" s="117"/>
      <c r="IDJ79" s="117"/>
      <c r="IDK79" s="117"/>
      <c r="IDL79" s="117"/>
      <c r="IDM79" s="117"/>
      <c r="IDN79" s="117"/>
      <c r="IDO79" s="117"/>
      <c r="IDP79" s="117"/>
      <c r="IDQ79" s="117"/>
      <c r="IDR79" s="117"/>
      <c r="IDS79" s="117"/>
      <c r="IDT79" s="117"/>
      <c r="IDU79" s="117"/>
      <c r="IDV79" s="117"/>
      <c r="IDW79" s="117"/>
      <c r="IDX79" s="117"/>
      <c r="IDY79" s="117"/>
      <c r="IDZ79" s="117"/>
      <c r="IEA79" s="117"/>
      <c r="IEB79" s="117"/>
      <c r="IEC79" s="117"/>
      <c r="IED79" s="117"/>
      <c r="IEE79" s="117"/>
      <c r="IEF79" s="117"/>
      <c r="IEG79" s="117"/>
      <c r="IEH79" s="117"/>
      <c r="IEI79" s="117"/>
      <c r="IEJ79" s="117"/>
      <c r="IEK79" s="117"/>
      <c r="IEL79" s="117"/>
      <c r="IEM79" s="117"/>
      <c r="IEN79" s="117"/>
      <c r="IEO79" s="117"/>
      <c r="IEP79" s="117"/>
      <c r="IEQ79" s="117"/>
      <c r="IER79" s="117"/>
      <c r="IES79" s="117"/>
      <c r="IET79" s="117"/>
      <c r="IEU79" s="117"/>
      <c r="IEV79" s="117"/>
      <c r="IEW79" s="117"/>
      <c r="IEX79" s="117"/>
      <c r="IEY79" s="117"/>
      <c r="IEZ79" s="117"/>
      <c r="IFA79" s="117"/>
      <c r="IFB79" s="117"/>
      <c r="IFC79" s="117"/>
      <c r="IFD79" s="117"/>
      <c r="IFE79" s="117"/>
      <c r="IFF79" s="117"/>
      <c r="IFG79" s="117"/>
      <c r="IFH79" s="117"/>
      <c r="IFI79" s="117"/>
      <c r="IFJ79" s="117"/>
      <c r="IFK79" s="117"/>
      <c r="IFL79" s="117"/>
      <c r="IFM79" s="117"/>
      <c r="IFN79" s="117"/>
      <c r="IFO79" s="117"/>
      <c r="IFP79" s="117"/>
      <c r="IFQ79" s="117"/>
      <c r="IFR79" s="117"/>
      <c r="IFS79" s="117"/>
      <c r="IFT79" s="117"/>
      <c r="IFU79" s="117"/>
      <c r="IFV79" s="117"/>
      <c r="IFW79" s="117"/>
      <c r="IFX79" s="117"/>
      <c r="IFY79" s="117"/>
      <c r="IFZ79" s="117"/>
      <c r="IGA79" s="117"/>
      <c r="IGB79" s="117"/>
      <c r="IGC79" s="117"/>
      <c r="IGD79" s="117"/>
      <c r="IGE79" s="117"/>
      <c r="IGF79" s="117"/>
      <c r="IGG79" s="117"/>
      <c r="IGH79" s="117"/>
      <c r="IGI79" s="117"/>
      <c r="IGJ79" s="117"/>
      <c r="IGK79" s="117"/>
      <c r="IGL79" s="117"/>
      <c r="IGM79" s="117"/>
      <c r="IGN79" s="117"/>
      <c r="IGO79" s="117"/>
      <c r="IGP79" s="117"/>
      <c r="IGQ79" s="117"/>
      <c r="IGR79" s="117"/>
      <c r="IGS79" s="117"/>
      <c r="IGT79" s="117"/>
      <c r="IGU79" s="117"/>
      <c r="IGV79" s="117"/>
      <c r="IGW79" s="117"/>
      <c r="IGX79" s="117"/>
      <c r="IGY79" s="117"/>
      <c r="IGZ79" s="117"/>
      <c r="IHA79" s="117"/>
      <c r="IHB79" s="117"/>
      <c r="IHC79" s="117"/>
      <c r="IHD79" s="117"/>
      <c r="IHE79" s="117"/>
      <c r="IHF79" s="117"/>
      <c r="IHG79" s="117"/>
      <c r="IHH79" s="117"/>
      <c r="IHI79" s="117"/>
      <c r="IHJ79" s="117"/>
      <c r="IHK79" s="117"/>
      <c r="IHL79" s="117"/>
      <c r="IHM79" s="117"/>
      <c r="IHN79" s="117"/>
      <c r="IHO79" s="117"/>
      <c r="IHP79" s="117"/>
      <c r="IHQ79" s="117"/>
      <c r="IHR79" s="117"/>
      <c r="IHS79" s="117"/>
      <c r="IHT79" s="117"/>
      <c r="IHU79" s="117"/>
      <c r="IHV79" s="117"/>
      <c r="IHW79" s="117"/>
      <c r="IHX79" s="117"/>
      <c r="IHY79" s="117"/>
      <c r="IHZ79" s="117"/>
      <c r="IIA79" s="117"/>
      <c r="IIB79" s="117"/>
      <c r="IIC79" s="117"/>
      <c r="IID79" s="117"/>
      <c r="IIE79" s="117"/>
      <c r="IIF79" s="117"/>
      <c r="IIG79" s="117"/>
      <c r="IIH79" s="117"/>
      <c r="III79" s="117"/>
      <c r="IIJ79" s="117"/>
      <c r="IIK79" s="117"/>
      <c r="IIL79" s="117"/>
      <c r="IIM79" s="117"/>
      <c r="IIN79" s="117"/>
      <c r="IIO79" s="117"/>
      <c r="IIP79" s="117"/>
      <c r="IIQ79" s="117"/>
      <c r="IIR79" s="117"/>
      <c r="IIS79" s="117"/>
      <c r="IIT79" s="117"/>
      <c r="IIU79" s="117"/>
      <c r="IIV79" s="117"/>
      <c r="IIW79" s="117"/>
      <c r="IIX79" s="117"/>
      <c r="IIY79" s="117"/>
      <c r="IIZ79" s="117"/>
      <c r="IJA79" s="117"/>
      <c r="IJB79" s="117"/>
      <c r="IJC79" s="117"/>
      <c r="IJD79" s="117"/>
      <c r="IJE79" s="117"/>
      <c r="IJF79" s="117"/>
      <c r="IJG79" s="117"/>
      <c r="IJH79" s="117"/>
      <c r="IJI79" s="117"/>
      <c r="IJJ79" s="117"/>
      <c r="IJK79" s="117"/>
      <c r="IJL79" s="117"/>
      <c r="IJM79" s="117"/>
      <c r="IJN79" s="117"/>
      <c r="IJO79" s="117"/>
      <c r="IJP79" s="117"/>
      <c r="IJQ79" s="117"/>
      <c r="IJR79" s="117"/>
      <c r="IJS79" s="117"/>
      <c r="IJT79" s="117"/>
      <c r="IJU79" s="117"/>
      <c r="IJV79" s="117"/>
      <c r="IJW79" s="117"/>
      <c r="IJX79" s="117"/>
      <c r="IJY79" s="117"/>
      <c r="IJZ79" s="117"/>
      <c r="IKA79" s="117"/>
      <c r="IKB79" s="117"/>
      <c r="IKC79" s="117"/>
      <c r="IKD79" s="117"/>
      <c r="IKE79" s="117"/>
      <c r="IKF79" s="117"/>
      <c r="IKG79" s="117"/>
      <c r="IKH79" s="117"/>
      <c r="IKI79" s="117"/>
      <c r="IKJ79" s="117"/>
      <c r="IKK79" s="117"/>
      <c r="IKL79" s="117"/>
      <c r="IKM79" s="117"/>
      <c r="IKN79" s="117"/>
      <c r="IKO79" s="117"/>
      <c r="IKP79" s="117"/>
      <c r="IKQ79" s="117"/>
      <c r="IKR79" s="117"/>
      <c r="IKS79" s="117"/>
      <c r="IKT79" s="117"/>
      <c r="IKU79" s="117"/>
      <c r="IKV79" s="117"/>
      <c r="IKW79" s="117"/>
      <c r="IKX79" s="117"/>
      <c r="IKY79" s="117"/>
      <c r="IKZ79" s="117"/>
      <c r="ILA79" s="117"/>
      <c r="ILB79" s="117"/>
      <c r="ILC79" s="117"/>
      <c r="ILD79" s="117"/>
      <c r="ILE79" s="117"/>
      <c r="ILF79" s="117"/>
      <c r="ILG79" s="117"/>
      <c r="ILH79" s="117"/>
      <c r="ILI79" s="117"/>
      <c r="ILJ79" s="117"/>
      <c r="ILK79" s="117"/>
      <c r="ILL79" s="117"/>
      <c r="ILM79" s="117"/>
      <c r="ILN79" s="117"/>
      <c r="ILO79" s="117"/>
      <c r="ILP79" s="117"/>
      <c r="ILQ79" s="117"/>
      <c r="ILR79" s="117"/>
      <c r="ILS79" s="117"/>
      <c r="ILT79" s="117"/>
      <c r="ILU79" s="117"/>
      <c r="ILV79" s="117"/>
      <c r="ILW79" s="117"/>
      <c r="ILX79" s="117"/>
      <c r="ILY79" s="117"/>
      <c r="ILZ79" s="117"/>
      <c r="IMA79" s="117"/>
      <c r="IMB79" s="117"/>
      <c r="IMC79" s="117"/>
      <c r="IMD79" s="117"/>
      <c r="IME79" s="117"/>
      <c r="IMF79" s="117"/>
      <c r="IMG79" s="117"/>
      <c r="IMH79" s="117"/>
      <c r="IMI79" s="117"/>
      <c r="IMJ79" s="117"/>
      <c r="IMK79" s="117"/>
      <c r="IML79" s="117"/>
      <c r="IMM79" s="117"/>
      <c r="IMN79" s="117"/>
      <c r="IMO79" s="117"/>
      <c r="IMP79" s="117"/>
      <c r="IMQ79" s="117"/>
      <c r="IMR79" s="117"/>
      <c r="IMS79" s="117"/>
      <c r="IMT79" s="117"/>
      <c r="IMU79" s="117"/>
      <c r="IMV79" s="117"/>
      <c r="IMW79" s="117"/>
      <c r="IMX79" s="117"/>
      <c r="IMY79" s="117"/>
      <c r="IMZ79" s="117"/>
      <c r="INA79" s="117"/>
      <c r="INB79" s="117"/>
      <c r="INC79" s="117"/>
      <c r="IND79" s="117"/>
      <c r="INE79" s="117"/>
      <c r="INF79" s="117"/>
      <c r="ING79" s="117"/>
      <c r="INH79" s="117"/>
      <c r="INI79" s="117"/>
      <c r="INJ79" s="117"/>
      <c r="INK79" s="117"/>
      <c r="INL79" s="117"/>
      <c r="INM79" s="117"/>
      <c r="INN79" s="117"/>
      <c r="INO79" s="117"/>
      <c r="INP79" s="117"/>
      <c r="INQ79" s="117"/>
      <c r="INR79" s="117"/>
      <c r="INS79" s="117"/>
      <c r="INT79" s="117"/>
      <c r="INU79" s="117"/>
      <c r="INV79" s="117"/>
      <c r="INW79" s="117"/>
      <c r="INX79" s="117"/>
      <c r="INY79" s="117"/>
      <c r="INZ79" s="117"/>
      <c r="IOA79" s="117"/>
      <c r="IOB79" s="117"/>
      <c r="IOC79" s="117"/>
      <c r="IOD79" s="117"/>
      <c r="IOE79" s="117"/>
      <c r="IOF79" s="117"/>
      <c r="IOG79" s="117"/>
      <c r="IOH79" s="117"/>
      <c r="IOI79" s="117"/>
      <c r="IOJ79" s="117"/>
      <c r="IOK79" s="117"/>
      <c r="IOL79" s="117"/>
      <c r="IOM79" s="117"/>
      <c r="ION79" s="117"/>
      <c r="IOO79" s="117"/>
      <c r="IOP79" s="117"/>
      <c r="IOQ79" s="117"/>
      <c r="IOR79" s="117"/>
      <c r="IOS79" s="117"/>
      <c r="IOT79" s="117"/>
      <c r="IOU79" s="117"/>
      <c r="IOV79" s="117"/>
      <c r="IOW79" s="117"/>
      <c r="IOX79" s="117"/>
      <c r="IOY79" s="117"/>
      <c r="IOZ79" s="117"/>
      <c r="IPA79" s="117"/>
      <c r="IPB79" s="117"/>
      <c r="IPC79" s="117"/>
      <c r="IPD79" s="117"/>
      <c r="IPE79" s="117"/>
      <c r="IPF79" s="117"/>
      <c r="IPG79" s="117"/>
      <c r="IPH79" s="117"/>
      <c r="IPI79" s="117"/>
      <c r="IPJ79" s="117"/>
      <c r="IPK79" s="117"/>
      <c r="IPL79" s="117"/>
      <c r="IPM79" s="117"/>
      <c r="IPN79" s="117"/>
      <c r="IPO79" s="117"/>
      <c r="IPP79" s="117"/>
      <c r="IPQ79" s="117"/>
      <c r="IPR79" s="117"/>
      <c r="IPS79" s="117"/>
      <c r="IPT79" s="117"/>
      <c r="IPU79" s="117"/>
      <c r="IPV79" s="117"/>
      <c r="IPW79" s="117"/>
      <c r="IPX79" s="117"/>
      <c r="IPY79" s="117"/>
      <c r="IPZ79" s="117"/>
      <c r="IQA79" s="117"/>
      <c r="IQB79" s="117"/>
      <c r="IQC79" s="117"/>
      <c r="IQD79" s="117"/>
      <c r="IQE79" s="117"/>
      <c r="IQF79" s="117"/>
      <c r="IQG79" s="117"/>
      <c r="IQH79" s="117"/>
      <c r="IQI79" s="117"/>
      <c r="IQJ79" s="117"/>
      <c r="IQK79" s="117"/>
      <c r="IQL79" s="117"/>
      <c r="IQM79" s="117"/>
      <c r="IQN79" s="117"/>
      <c r="IQO79" s="117"/>
      <c r="IQP79" s="117"/>
      <c r="IQQ79" s="117"/>
      <c r="IQR79" s="117"/>
      <c r="IQS79" s="117"/>
      <c r="IQT79" s="117"/>
      <c r="IQU79" s="117"/>
      <c r="IQV79" s="117"/>
      <c r="IQW79" s="117"/>
      <c r="IQX79" s="117"/>
      <c r="IQY79" s="117"/>
      <c r="IQZ79" s="117"/>
      <c r="IRA79" s="117"/>
      <c r="IRB79" s="117"/>
      <c r="IRC79" s="117"/>
      <c r="IRD79" s="117"/>
      <c r="IRE79" s="117"/>
      <c r="IRF79" s="117"/>
      <c r="IRG79" s="117"/>
      <c r="IRH79" s="117"/>
      <c r="IRI79" s="117"/>
      <c r="IRJ79" s="117"/>
      <c r="IRK79" s="117"/>
      <c r="IRL79" s="117"/>
      <c r="IRM79" s="117"/>
      <c r="IRN79" s="117"/>
      <c r="IRO79" s="117"/>
      <c r="IRP79" s="117"/>
      <c r="IRQ79" s="117"/>
      <c r="IRR79" s="117"/>
      <c r="IRS79" s="117"/>
      <c r="IRT79" s="117"/>
      <c r="IRU79" s="117"/>
      <c r="IRV79" s="117"/>
      <c r="IRW79" s="117"/>
      <c r="IRX79" s="117"/>
      <c r="IRY79" s="117"/>
      <c r="IRZ79" s="117"/>
      <c r="ISA79" s="117"/>
      <c r="ISB79" s="117"/>
      <c r="ISC79" s="117"/>
      <c r="ISD79" s="117"/>
      <c r="ISE79" s="117"/>
      <c r="ISF79" s="117"/>
      <c r="ISG79" s="117"/>
      <c r="ISH79" s="117"/>
      <c r="ISI79" s="117"/>
      <c r="ISJ79" s="117"/>
      <c r="ISK79" s="117"/>
      <c r="ISL79" s="117"/>
      <c r="ISM79" s="117"/>
      <c r="ISN79" s="117"/>
      <c r="ISO79" s="117"/>
      <c r="ISP79" s="117"/>
      <c r="ISQ79" s="117"/>
      <c r="ISR79" s="117"/>
      <c r="ISS79" s="117"/>
      <c r="IST79" s="117"/>
      <c r="ISU79" s="117"/>
      <c r="ISV79" s="117"/>
      <c r="ISW79" s="117"/>
      <c r="ISX79" s="117"/>
      <c r="ISY79" s="117"/>
      <c r="ISZ79" s="117"/>
      <c r="ITA79" s="117"/>
      <c r="ITB79" s="117"/>
      <c r="ITC79" s="117"/>
      <c r="ITD79" s="117"/>
      <c r="ITE79" s="117"/>
      <c r="ITF79" s="117"/>
      <c r="ITG79" s="117"/>
      <c r="ITH79" s="117"/>
      <c r="ITI79" s="117"/>
      <c r="ITJ79" s="117"/>
      <c r="ITK79" s="117"/>
      <c r="ITL79" s="117"/>
      <c r="ITM79" s="117"/>
      <c r="ITN79" s="117"/>
      <c r="ITO79" s="117"/>
      <c r="ITP79" s="117"/>
      <c r="ITQ79" s="117"/>
      <c r="ITR79" s="117"/>
      <c r="ITS79" s="117"/>
      <c r="ITT79" s="117"/>
      <c r="ITU79" s="117"/>
      <c r="ITV79" s="117"/>
      <c r="ITW79" s="117"/>
      <c r="ITX79" s="117"/>
      <c r="ITY79" s="117"/>
      <c r="ITZ79" s="117"/>
      <c r="IUA79" s="117"/>
      <c r="IUB79" s="117"/>
      <c r="IUC79" s="117"/>
      <c r="IUD79" s="117"/>
      <c r="IUE79" s="117"/>
      <c r="IUF79" s="117"/>
      <c r="IUG79" s="117"/>
      <c r="IUH79" s="117"/>
      <c r="IUI79" s="117"/>
      <c r="IUJ79" s="117"/>
      <c r="IUK79" s="117"/>
      <c r="IUL79" s="117"/>
      <c r="IUM79" s="117"/>
      <c r="IUN79" s="117"/>
      <c r="IUO79" s="117"/>
      <c r="IUP79" s="117"/>
      <c r="IUQ79" s="117"/>
      <c r="IUR79" s="117"/>
      <c r="IUS79" s="117"/>
      <c r="IUT79" s="117"/>
      <c r="IUU79" s="117"/>
      <c r="IUV79" s="117"/>
      <c r="IUW79" s="117"/>
      <c r="IUX79" s="117"/>
      <c r="IUY79" s="117"/>
      <c r="IUZ79" s="117"/>
      <c r="IVA79" s="117"/>
      <c r="IVB79" s="117"/>
      <c r="IVC79" s="117"/>
      <c r="IVD79" s="117"/>
      <c r="IVE79" s="117"/>
      <c r="IVF79" s="117"/>
      <c r="IVG79" s="117"/>
      <c r="IVH79" s="117"/>
      <c r="IVI79" s="117"/>
      <c r="IVJ79" s="117"/>
      <c r="IVK79" s="117"/>
      <c r="IVL79" s="117"/>
      <c r="IVM79" s="117"/>
      <c r="IVN79" s="117"/>
      <c r="IVO79" s="117"/>
      <c r="IVP79" s="117"/>
      <c r="IVQ79" s="117"/>
      <c r="IVR79" s="117"/>
      <c r="IVS79" s="117"/>
      <c r="IVT79" s="117"/>
      <c r="IVU79" s="117"/>
      <c r="IVV79" s="117"/>
      <c r="IVW79" s="117"/>
      <c r="IVX79" s="117"/>
      <c r="IVY79" s="117"/>
      <c r="IVZ79" s="117"/>
      <c r="IWA79" s="117"/>
      <c r="IWB79" s="117"/>
      <c r="IWC79" s="117"/>
      <c r="IWD79" s="117"/>
      <c r="IWE79" s="117"/>
      <c r="IWF79" s="117"/>
      <c r="IWG79" s="117"/>
      <c r="IWH79" s="117"/>
      <c r="IWI79" s="117"/>
      <c r="IWJ79" s="117"/>
      <c r="IWK79" s="117"/>
      <c r="IWL79" s="117"/>
      <c r="IWM79" s="117"/>
      <c r="IWN79" s="117"/>
      <c r="IWO79" s="117"/>
      <c r="IWP79" s="117"/>
      <c r="IWQ79" s="117"/>
      <c r="IWR79" s="117"/>
      <c r="IWS79" s="117"/>
      <c r="IWT79" s="117"/>
      <c r="IWU79" s="117"/>
      <c r="IWV79" s="117"/>
      <c r="IWW79" s="117"/>
      <c r="IWX79" s="117"/>
      <c r="IWY79" s="117"/>
      <c r="IWZ79" s="117"/>
      <c r="IXA79" s="117"/>
      <c r="IXB79" s="117"/>
      <c r="IXC79" s="117"/>
      <c r="IXD79" s="117"/>
      <c r="IXE79" s="117"/>
      <c r="IXF79" s="117"/>
      <c r="IXG79" s="117"/>
      <c r="IXH79" s="117"/>
      <c r="IXI79" s="117"/>
      <c r="IXJ79" s="117"/>
      <c r="IXK79" s="117"/>
      <c r="IXL79" s="117"/>
      <c r="IXM79" s="117"/>
      <c r="IXN79" s="117"/>
      <c r="IXO79" s="117"/>
      <c r="IXP79" s="117"/>
      <c r="IXQ79" s="117"/>
      <c r="IXR79" s="117"/>
      <c r="IXS79" s="117"/>
      <c r="IXT79" s="117"/>
      <c r="IXU79" s="117"/>
      <c r="IXV79" s="117"/>
      <c r="IXW79" s="117"/>
      <c r="IXX79" s="117"/>
      <c r="IXY79" s="117"/>
      <c r="IXZ79" s="117"/>
      <c r="IYA79" s="117"/>
      <c r="IYB79" s="117"/>
      <c r="IYC79" s="117"/>
      <c r="IYD79" s="117"/>
      <c r="IYE79" s="117"/>
      <c r="IYF79" s="117"/>
      <c r="IYG79" s="117"/>
      <c r="IYH79" s="117"/>
      <c r="IYI79" s="117"/>
      <c r="IYJ79" s="117"/>
      <c r="IYK79" s="117"/>
      <c r="IYL79" s="117"/>
      <c r="IYM79" s="117"/>
      <c r="IYN79" s="117"/>
      <c r="IYO79" s="117"/>
      <c r="IYP79" s="117"/>
      <c r="IYQ79" s="117"/>
      <c r="IYR79" s="117"/>
      <c r="IYS79" s="117"/>
      <c r="IYT79" s="117"/>
      <c r="IYU79" s="117"/>
      <c r="IYV79" s="117"/>
      <c r="IYW79" s="117"/>
      <c r="IYX79" s="117"/>
      <c r="IYY79" s="117"/>
      <c r="IYZ79" s="117"/>
      <c r="IZA79" s="117"/>
      <c r="IZB79" s="117"/>
      <c r="IZC79" s="117"/>
      <c r="IZD79" s="117"/>
      <c r="IZE79" s="117"/>
      <c r="IZF79" s="117"/>
      <c r="IZG79" s="117"/>
      <c r="IZH79" s="117"/>
      <c r="IZI79" s="117"/>
      <c r="IZJ79" s="117"/>
      <c r="IZK79" s="117"/>
      <c r="IZL79" s="117"/>
      <c r="IZM79" s="117"/>
      <c r="IZN79" s="117"/>
      <c r="IZO79" s="117"/>
      <c r="IZP79" s="117"/>
      <c r="IZQ79" s="117"/>
      <c r="IZR79" s="117"/>
      <c r="IZS79" s="117"/>
      <c r="IZT79" s="117"/>
      <c r="IZU79" s="117"/>
      <c r="IZV79" s="117"/>
      <c r="IZW79" s="117"/>
      <c r="IZX79" s="117"/>
      <c r="IZY79" s="117"/>
      <c r="IZZ79" s="117"/>
      <c r="JAA79" s="117"/>
      <c r="JAB79" s="117"/>
      <c r="JAC79" s="117"/>
      <c r="JAD79" s="117"/>
      <c r="JAE79" s="117"/>
      <c r="JAF79" s="117"/>
      <c r="JAG79" s="117"/>
      <c r="JAH79" s="117"/>
      <c r="JAI79" s="117"/>
      <c r="JAJ79" s="117"/>
      <c r="JAK79" s="117"/>
      <c r="JAL79" s="117"/>
      <c r="JAM79" s="117"/>
      <c r="JAN79" s="117"/>
      <c r="JAO79" s="117"/>
      <c r="JAP79" s="117"/>
      <c r="JAQ79" s="117"/>
      <c r="JAR79" s="117"/>
      <c r="JAS79" s="117"/>
      <c r="JAT79" s="117"/>
      <c r="JAU79" s="117"/>
      <c r="JAV79" s="117"/>
      <c r="JAW79" s="117"/>
      <c r="JAX79" s="117"/>
      <c r="JAY79" s="117"/>
      <c r="JAZ79" s="117"/>
      <c r="JBA79" s="117"/>
      <c r="JBB79" s="117"/>
      <c r="JBC79" s="117"/>
      <c r="JBD79" s="117"/>
      <c r="JBE79" s="117"/>
      <c r="JBF79" s="117"/>
      <c r="JBG79" s="117"/>
      <c r="JBH79" s="117"/>
      <c r="JBI79" s="117"/>
      <c r="JBJ79" s="117"/>
      <c r="JBK79" s="117"/>
      <c r="JBL79" s="117"/>
      <c r="JBM79" s="117"/>
      <c r="JBN79" s="117"/>
      <c r="JBO79" s="117"/>
      <c r="JBP79" s="117"/>
      <c r="JBQ79" s="117"/>
      <c r="JBR79" s="117"/>
      <c r="JBS79" s="117"/>
      <c r="JBT79" s="117"/>
      <c r="JBU79" s="117"/>
      <c r="JBV79" s="117"/>
      <c r="JBW79" s="117"/>
      <c r="JBX79" s="117"/>
      <c r="JBY79" s="117"/>
      <c r="JBZ79" s="117"/>
      <c r="JCA79" s="117"/>
      <c r="JCB79" s="117"/>
      <c r="JCC79" s="117"/>
      <c r="JCD79" s="117"/>
      <c r="JCE79" s="117"/>
      <c r="JCF79" s="117"/>
      <c r="JCG79" s="117"/>
      <c r="JCH79" s="117"/>
      <c r="JCI79" s="117"/>
      <c r="JCJ79" s="117"/>
      <c r="JCK79" s="117"/>
      <c r="JCL79" s="117"/>
      <c r="JCM79" s="117"/>
      <c r="JCN79" s="117"/>
      <c r="JCO79" s="117"/>
      <c r="JCP79" s="117"/>
      <c r="JCQ79" s="117"/>
      <c r="JCR79" s="117"/>
      <c r="JCS79" s="117"/>
      <c r="JCT79" s="117"/>
      <c r="JCU79" s="117"/>
      <c r="JCV79" s="117"/>
      <c r="JCW79" s="117"/>
      <c r="JCX79" s="117"/>
      <c r="JCY79" s="117"/>
      <c r="JCZ79" s="117"/>
      <c r="JDA79" s="117"/>
      <c r="JDB79" s="117"/>
      <c r="JDC79" s="117"/>
      <c r="JDD79" s="117"/>
      <c r="JDE79" s="117"/>
      <c r="JDF79" s="117"/>
      <c r="JDG79" s="117"/>
      <c r="JDH79" s="117"/>
      <c r="JDI79" s="117"/>
      <c r="JDJ79" s="117"/>
      <c r="JDK79" s="117"/>
      <c r="JDL79" s="117"/>
      <c r="JDM79" s="117"/>
      <c r="JDN79" s="117"/>
      <c r="JDO79" s="117"/>
      <c r="JDP79" s="117"/>
      <c r="JDQ79" s="117"/>
      <c r="JDR79" s="117"/>
      <c r="JDS79" s="117"/>
      <c r="JDT79" s="117"/>
      <c r="JDU79" s="117"/>
      <c r="JDV79" s="117"/>
      <c r="JDW79" s="117"/>
      <c r="JDX79" s="117"/>
      <c r="JDY79" s="117"/>
      <c r="JDZ79" s="117"/>
      <c r="JEA79" s="117"/>
      <c r="JEB79" s="117"/>
      <c r="JEC79" s="117"/>
      <c r="JED79" s="117"/>
      <c r="JEE79" s="117"/>
      <c r="JEF79" s="117"/>
      <c r="JEG79" s="117"/>
      <c r="JEH79" s="117"/>
      <c r="JEI79" s="117"/>
      <c r="JEJ79" s="117"/>
      <c r="JEK79" s="117"/>
      <c r="JEL79" s="117"/>
      <c r="JEM79" s="117"/>
      <c r="JEN79" s="117"/>
      <c r="JEO79" s="117"/>
      <c r="JEP79" s="117"/>
      <c r="JEQ79" s="117"/>
      <c r="JER79" s="117"/>
      <c r="JES79" s="117"/>
      <c r="JET79" s="117"/>
      <c r="JEU79" s="117"/>
      <c r="JEV79" s="117"/>
      <c r="JEW79" s="117"/>
      <c r="JEX79" s="117"/>
      <c r="JEY79" s="117"/>
      <c r="JEZ79" s="117"/>
      <c r="JFA79" s="117"/>
      <c r="JFB79" s="117"/>
      <c r="JFC79" s="117"/>
      <c r="JFD79" s="117"/>
      <c r="JFE79" s="117"/>
      <c r="JFF79" s="117"/>
      <c r="JFG79" s="117"/>
      <c r="JFH79" s="117"/>
      <c r="JFI79" s="117"/>
      <c r="JFJ79" s="117"/>
      <c r="JFK79" s="117"/>
      <c r="JFL79" s="117"/>
      <c r="JFM79" s="117"/>
      <c r="JFN79" s="117"/>
      <c r="JFO79" s="117"/>
      <c r="JFP79" s="117"/>
      <c r="JFQ79" s="117"/>
      <c r="JFR79" s="117"/>
      <c r="JFS79" s="117"/>
      <c r="JFT79" s="117"/>
      <c r="JFU79" s="117"/>
      <c r="JFV79" s="117"/>
      <c r="JFW79" s="117"/>
      <c r="JFX79" s="117"/>
      <c r="JFY79" s="117"/>
      <c r="JFZ79" s="117"/>
      <c r="JGA79" s="117"/>
      <c r="JGB79" s="117"/>
      <c r="JGC79" s="117"/>
      <c r="JGD79" s="117"/>
      <c r="JGE79" s="117"/>
      <c r="JGF79" s="117"/>
      <c r="JGG79" s="117"/>
      <c r="JGH79" s="117"/>
      <c r="JGI79" s="117"/>
      <c r="JGJ79" s="117"/>
      <c r="JGK79" s="117"/>
      <c r="JGL79" s="117"/>
      <c r="JGM79" s="117"/>
      <c r="JGN79" s="117"/>
      <c r="JGO79" s="117"/>
      <c r="JGP79" s="117"/>
      <c r="JGQ79" s="117"/>
      <c r="JGR79" s="117"/>
      <c r="JGS79" s="117"/>
      <c r="JGT79" s="117"/>
      <c r="JGU79" s="117"/>
      <c r="JGV79" s="117"/>
      <c r="JGW79" s="117"/>
      <c r="JGX79" s="117"/>
      <c r="JGY79" s="117"/>
      <c r="JGZ79" s="117"/>
      <c r="JHA79" s="117"/>
      <c r="JHB79" s="117"/>
      <c r="JHC79" s="117"/>
      <c r="JHD79" s="117"/>
      <c r="JHE79" s="117"/>
      <c r="JHF79" s="117"/>
      <c r="JHG79" s="117"/>
      <c r="JHH79" s="117"/>
      <c r="JHI79" s="117"/>
      <c r="JHJ79" s="117"/>
      <c r="JHK79" s="117"/>
      <c r="JHL79" s="117"/>
      <c r="JHM79" s="117"/>
      <c r="JHN79" s="117"/>
      <c r="JHO79" s="117"/>
      <c r="JHP79" s="117"/>
      <c r="JHQ79" s="117"/>
      <c r="JHR79" s="117"/>
      <c r="JHS79" s="117"/>
      <c r="JHT79" s="117"/>
      <c r="JHU79" s="117"/>
      <c r="JHV79" s="117"/>
      <c r="JHW79" s="117"/>
      <c r="JHX79" s="117"/>
      <c r="JHY79" s="117"/>
      <c r="JHZ79" s="117"/>
      <c r="JIA79" s="117"/>
      <c r="JIB79" s="117"/>
      <c r="JIC79" s="117"/>
      <c r="JID79" s="117"/>
      <c r="JIE79" s="117"/>
      <c r="JIF79" s="117"/>
      <c r="JIG79" s="117"/>
      <c r="JIH79" s="117"/>
      <c r="JII79" s="117"/>
      <c r="JIJ79" s="117"/>
      <c r="JIK79" s="117"/>
      <c r="JIL79" s="117"/>
      <c r="JIM79" s="117"/>
      <c r="JIN79" s="117"/>
      <c r="JIO79" s="117"/>
      <c r="JIP79" s="117"/>
      <c r="JIQ79" s="117"/>
      <c r="JIR79" s="117"/>
      <c r="JIS79" s="117"/>
      <c r="JIT79" s="117"/>
      <c r="JIU79" s="117"/>
      <c r="JIV79" s="117"/>
      <c r="JIW79" s="117"/>
      <c r="JIX79" s="117"/>
      <c r="JIY79" s="117"/>
      <c r="JIZ79" s="117"/>
      <c r="JJA79" s="117"/>
      <c r="JJB79" s="117"/>
      <c r="JJC79" s="117"/>
      <c r="JJD79" s="117"/>
      <c r="JJE79" s="117"/>
      <c r="JJF79" s="117"/>
      <c r="JJG79" s="117"/>
      <c r="JJH79" s="117"/>
      <c r="JJI79" s="117"/>
      <c r="JJJ79" s="117"/>
      <c r="JJK79" s="117"/>
      <c r="JJL79" s="117"/>
      <c r="JJM79" s="117"/>
      <c r="JJN79" s="117"/>
      <c r="JJO79" s="117"/>
      <c r="JJP79" s="117"/>
      <c r="JJQ79" s="117"/>
      <c r="JJR79" s="117"/>
      <c r="JJS79" s="117"/>
      <c r="JJT79" s="117"/>
      <c r="JJU79" s="117"/>
      <c r="JJV79" s="117"/>
      <c r="JJW79" s="117"/>
      <c r="JJX79" s="117"/>
      <c r="JJY79" s="117"/>
      <c r="JJZ79" s="117"/>
      <c r="JKA79" s="117"/>
      <c r="JKB79" s="117"/>
      <c r="JKC79" s="117"/>
      <c r="JKD79" s="117"/>
      <c r="JKE79" s="117"/>
      <c r="JKF79" s="117"/>
      <c r="JKG79" s="117"/>
      <c r="JKH79" s="117"/>
      <c r="JKI79" s="117"/>
      <c r="JKJ79" s="117"/>
      <c r="JKK79" s="117"/>
      <c r="JKL79" s="117"/>
      <c r="JKM79" s="117"/>
      <c r="JKN79" s="117"/>
      <c r="JKO79" s="117"/>
      <c r="JKP79" s="117"/>
      <c r="JKQ79" s="117"/>
      <c r="JKR79" s="117"/>
      <c r="JKS79" s="117"/>
      <c r="JKT79" s="117"/>
      <c r="JKU79" s="117"/>
      <c r="JKV79" s="117"/>
      <c r="JKW79" s="117"/>
      <c r="JKX79" s="117"/>
      <c r="JKY79" s="117"/>
      <c r="JKZ79" s="117"/>
      <c r="JLA79" s="117"/>
      <c r="JLB79" s="117"/>
      <c r="JLC79" s="117"/>
      <c r="JLD79" s="117"/>
      <c r="JLE79" s="117"/>
      <c r="JLF79" s="117"/>
      <c r="JLG79" s="117"/>
      <c r="JLH79" s="117"/>
      <c r="JLI79" s="117"/>
      <c r="JLJ79" s="117"/>
      <c r="JLK79" s="117"/>
      <c r="JLL79" s="117"/>
      <c r="JLM79" s="117"/>
      <c r="JLN79" s="117"/>
      <c r="JLO79" s="117"/>
      <c r="JLP79" s="117"/>
      <c r="JLQ79" s="117"/>
      <c r="JLR79" s="117"/>
      <c r="JLS79" s="117"/>
      <c r="JLT79" s="117"/>
      <c r="JLU79" s="117"/>
      <c r="JLV79" s="117"/>
      <c r="JLW79" s="117"/>
      <c r="JLX79" s="117"/>
      <c r="JLY79" s="117"/>
      <c r="JLZ79" s="117"/>
      <c r="JMA79" s="117"/>
      <c r="JMB79" s="117"/>
      <c r="JMC79" s="117"/>
      <c r="JMD79" s="117"/>
      <c r="JME79" s="117"/>
      <c r="JMF79" s="117"/>
      <c r="JMG79" s="117"/>
      <c r="JMH79" s="117"/>
      <c r="JMI79" s="117"/>
      <c r="JMJ79" s="117"/>
      <c r="JMK79" s="117"/>
      <c r="JML79" s="117"/>
      <c r="JMM79" s="117"/>
      <c r="JMN79" s="117"/>
      <c r="JMO79" s="117"/>
      <c r="JMP79" s="117"/>
      <c r="JMQ79" s="117"/>
      <c r="JMR79" s="117"/>
      <c r="JMS79" s="117"/>
      <c r="JMT79" s="117"/>
      <c r="JMU79" s="117"/>
      <c r="JMV79" s="117"/>
      <c r="JMW79" s="117"/>
      <c r="JMX79" s="117"/>
      <c r="JMY79" s="117"/>
      <c r="JMZ79" s="117"/>
      <c r="JNA79" s="117"/>
      <c r="JNB79" s="117"/>
      <c r="JNC79" s="117"/>
      <c r="JND79" s="117"/>
      <c r="JNE79" s="117"/>
      <c r="JNF79" s="117"/>
      <c r="JNG79" s="117"/>
      <c r="JNH79" s="117"/>
      <c r="JNI79" s="117"/>
      <c r="JNJ79" s="117"/>
      <c r="JNK79" s="117"/>
      <c r="JNL79" s="117"/>
      <c r="JNM79" s="117"/>
      <c r="JNN79" s="117"/>
      <c r="JNO79" s="117"/>
      <c r="JNP79" s="117"/>
      <c r="JNQ79" s="117"/>
      <c r="JNR79" s="117"/>
      <c r="JNS79" s="117"/>
      <c r="JNT79" s="117"/>
      <c r="JNU79" s="117"/>
      <c r="JNV79" s="117"/>
      <c r="JNW79" s="117"/>
      <c r="JNX79" s="117"/>
      <c r="JNY79" s="117"/>
      <c r="JNZ79" s="117"/>
      <c r="JOA79" s="117"/>
      <c r="JOB79" s="117"/>
      <c r="JOC79" s="117"/>
      <c r="JOD79" s="117"/>
      <c r="JOE79" s="117"/>
      <c r="JOF79" s="117"/>
      <c r="JOG79" s="117"/>
      <c r="JOH79" s="117"/>
      <c r="JOI79" s="117"/>
      <c r="JOJ79" s="117"/>
      <c r="JOK79" s="117"/>
      <c r="JOL79" s="117"/>
      <c r="JOM79" s="117"/>
      <c r="JON79" s="117"/>
      <c r="JOO79" s="117"/>
      <c r="JOP79" s="117"/>
      <c r="JOQ79" s="117"/>
      <c r="JOR79" s="117"/>
      <c r="JOS79" s="117"/>
      <c r="JOT79" s="117"/>
      <c r="JOU79" s="117"/>
      <c r="JOV79" s="117"/>
      <c r="JOW79" s="117"/>
      <c r="JOX79" s="117"/>
      <c r="JOY79" s="117"/>
      <c r="JOZ79" s="117"/>
      <c r="JPA79" s="117"/>
      <c r="JPB79" s="117"/>
      <c r="JPC79" s="117"/>
      <c r="JPD79" s="117"/>
      <c r="JPE79" s="117"/>
      <c r="JPF79" s="117"/>
      <c r="JPG79" s="117"/>
      <c r="JPH79" s="117"/>
      <c r="JPI79" s="117"/>
      <c r="JPJ79" s="117"/>
      <c r="JPK79" s="117"/>
      <c r="JPL79" s="117"/>
      <c r="JPM79" s="117"/>
      <c r="JPN79" s="117"/>
      <c r="JPO79" s="117"/>
      <c r="JPP79" s="117"/>
      <c r="JPQ79" s="117"/>
      <c r="JPR79" s="117"/>
      <c r="JPS79" s="117"/>
      <c r="JPT79" s="117"/>
      <c r="JPU79" s="117"/>
      <c r="JPV79" s="117"/>
      <c r="JPW79" s="117"/>
      <c r="JPX79" s="117"/>
      <c r="JPY79" s="117"/>
      <c r="JPZ79" s="117"/>
      <c r="JQA79" s="117"/>
      <c r="JQB79" s="117"/>
      <c r="JQC79" s="117"/>
      <c r="JQD79" s="117"/>
      <c r="JQE79" s="117"/>
      <c r="JQF79" s="117"/>
      <c r="JQG79" s="117"/>
      <c r="JQH79" s="117"/>
      <c r="JQI79" s="117"/>
      <c r="JQJ79" s="117"/>
      <c r="JQK79" s="117"/>
      <c r="JQL79" s="117"/>
      <c r="JQM79" s="117"/>
      <c r="JQN79" s="117"/>
      <c r="JQO79" s="117"/>
      <c r="JQP79" s="117"/>
      <c r="JQQ79" s="117"/>
      <c r="JQR79" s="117"/>
      <c r="JQS79" s="117"/>
      <c r="JQT79" s="117"/>
      <c r="JQU79" s="117"/>
      <c r="JQV79" s="117"/>
      <c r="JQW79" s="117"/>
      <c r="JQX79" s="117"/>
      <c r="JQY79" s="117"/>
      <c r="JQZ79" s="117"/>
      <c r="JRA79" s="117"/>
      <c r="JRB79" s="117"/>
      <c r="JRC79" s="117"/>
      <c r="JRD79" s="117"/>
      <c r="JRE79" s="117"/>
      <c r="JRF79" s="117"/>
      <c r="JRG79" s="117"/>
      <c r="JRH79" s="117"/>
      <c r="JRI79" s="117"/>
      <c r="JRJ79" s="117"/>
      <c r="JRK79" s="117"/>
      <c r="JRL79" s="117"/>
      <c r="JRM79" s="117"/>
      <c r="JRN79" s="117"/>
      <c r="JRO79" s="117"/>
      <c r="JRP79" s="117"/>
      <c r="JRQ79" s="117"/>
      <c r="JRR79" s="117"/>
      <c r="JRS79" s="117"/>
      <c r="JRT79" s="117"/>
      <c r="JRU79" s="117"/>
      <c r="JRV79" s="117"/>
      <c r="JRW79" s="117"/>
      <c r="JRX79" s="117"/>
      <c r="JRY79" s="117"/>
      <c r="JRZ79" s="117"/>
      <c r="JSA79" s="117"/>
      <c r="JSB79" s="117"/>
      <c r="JSC79" s="117"/>
      <c r="JSD79" s="117"/>
      <c r="JSE79" s="117"/>
      <c r="JSF79" s="117"/>
      <c r="JSG79" s="117"/>
      <c r="JSH79" s="117"/>
      <c r="JSI79" s="117"/>
      <c r="JSJ79" s="117"/>
      <c r="JSK79" s="117"/>
      <c r="JSL79" s="117"/>
      <c r="JSM79" s="117"/>
      <c r="JSN79" s="117"/>
      <c r="JSO79" s="117"/>
      <c r="JSP79" s="117"/>
      <c r="JSQ79" s="117"/>
      <c r="JSR79" s="117"/>
      <c r="JSS79" s="117"/>
      <c r="JST79" s="117"/>
      <c r="JSU79" s="117"/>
      <c r="JSV79" s="117"/>
      <c r="JSW79" s="117"/>
      <c r="JSX79" s="117"/>
      <c r="JSY79" s="117"/>
      <c r="JSZ79" s="117"/>
      <c r="JTA79" s="117"/>
      <c r="JTB79" s="117"/>
      <c r="JTC79" s="117"/>
      <c r="JTD79" s="117"/>
      <c r="JTE79" s="117"/>
      <c r="JTF79" s="117"/>
      <c r="JTG79" s="117"/>
      <c r="JTH79" s="117"/>
      <c r="JTI79" s="117"/>
      <c r="JTJ79" s="117"/>
      <c r="JTK79" s="117"/>
      <c r="JTL79" s="117"/>
      <c r="JTM79" s="117"/>
      <c r="JTN79" s="117"/>
      <c r="JTO79" s="117"/>
      <c r="JTP79" s="117"/>
      <c r="JTQ79" s="117"/>
      <c r="JTR79" s="117"/>
      <c r="JTS79" s="117"/>
      <c r="JTT79" s="117"/>
      <c r="JTU79" s="117"/>
      <c r="JTV79" s="117"/>
      <c r="JTW79" s="117"/>
      <c r="JTX79" s="117"/>
      <c r="JTY79" s="117"/>
      <c r="JTZ79" s="117"/>
      <c r="JUA79" s="117"/>
      <c r="JUB79" s="117"/>
      <c r="JUC79" s="117"/>
      <c r="JUD79" s="117"/>
      <c r="JUE79" s="117"/>
      <c r="JUF79" s="117"/>
      <c r="JUG79" s="117"/>
      <c r="JUH79" s="117"/>
      <c r="JUI79" s="117"/>
      <c r="JUJ79" s="117"/>
      <c r="JUK79" s="117"/>
      <c r="JUL79" s="117"/>
      <c r="JUM79" s="117"/>
      <c r="JUN79" s="117"/>
      <c r="JUO79" s="117"/>
      <c r="JUP79" s="117"/>
      <c r="JUQ79" s="117"/>
      <c r="JUR79" s="117"/>
      <c r="JUS79" s="117"/>
      <c r="JUT79" s="117"/>
      <c r="JUU79" s="117"/>
      <c r="JUV79" s="117"/>
      <c r="JUW79" s="117"/>
      <c r="JUX79" s="117"/>
      <c r="JUY79" s="117"/>
      <c r="JUZ79" s="117"/>
      <c r="JVA79" s="117"/>
      <c r="JVB79" s="117"/>
      <c r="JVC79" s="117"/>
      <c r="JVD79" s="117"/>
      <c r="JVE79" s="117"/>
      <c r="JVF79" s="117"/>
      <c r="JVG79" s="117"/>
      <c r="JVH79" s="117"/>
      <c r="JVI79" s="117"/>
      <c r="JVJ79" s="117"/>
      <c r="JVK79" s="117"/>
      <c r="JVL79" s="117"/>
      <c r="JVM79" s="117"/>
      <c r="JVN79" s="117"/>
      <c r="JVO79" s="117"/>
      <c r="JVP79" s="117"/>
      <c r="JVQ79" s="117"/>
      <c r="JVR79" s="117"/>
      <c r="JVS79" s="117"/>
      <c r="JVT79" s="117"/>
      <c r="JVU79" s="117"/>
      <c r="JVV79" s="117"/>
      <c r="JVW79" s="117"/>
      <c r="JVX79" s="117"/>
      <c r="JVY79" s="117"/>
      <c r="JVZ79" s="117"/>
      <c r="JWA79" s="117"/>
      <c r="JWB79" s="117"/>
      <c r="JWC79" s="117"/>
      <c r="JWD79" s="117"/>
      <c r="JWE79" s="117"/>
      <c r="JWF79" s="117"/>
      <c r="JWG79" s="117"/>
      <c r="JWH79" s="117"/>
      <c r="JWI79" s="117"/>
      <c r="JWJ79" s="117"/>
      <c r="JWK79" s="117"/>
      <c r="JWL79" s="117"/>
      <c r="JWM79" s="117"/>
      <c r="JWN79" s="117"/>
      <c r="JWO79" s="117"/>
      <c r="JWP79" s="117"/>
      <c r="JWQ79" s="117"/>
      <c r="JWR79" s="117"/>
      <c r="JWS79" s="117"/>
      <c r="JWT79" s="117"/>
      <c r="JWU79" s="117"/>
      <c r="JWV79" s="117"/>
      <c r="JWW79" s="117"/>
      <c r="JWX79" s="117"/>
      <c r="JWY79" s="117"/>
      <c r="JWZ79" s="117"/>
      <c r="JXA79" s="117"/>
      <c r="JXB79" s="117"/>
      <c r="JXC79" s="117"/>
      <c r="JXD79" s="117"/>
      <c r="JXE79" s="117"/>
      <c r="JXF79" s="117"/>
      <c r="JXG79" s="117"/>
      <c r="JXH79" s="117"/>
      <c r="JXI79" s="117"/>
      <c r="JXJ79" s="117"/>
      <c r="JXK79" s="117"/>
      <c r="JXL79" s="117"/>
      <c r="JXM79" s="117"/>
      <c r="JXN79" s="117"/>
      <c r="JXO79" s="117"/>
      <c r="JXP79" s="117"/>
      <c r="JXQ79" s="117"/>
      <c r="JXR79" s="117"/>
      <c r="JXS79" s="117"/>
      <c r="JXT79" s="117"/>
      <c r="JXU79" s="117"/>
      <c r="JXV79" s="117"/>
      <c r="JXW79" s="117"/>
      <c r="JXX79" s="117"/>
      <c r="JXY79" s="117"/>
      <c r="JXZ79" s="117"/>
      <c r="JYA79" s="117"/>
      <c r="JYB79" s="117"/>
      <c r="JYC79" s="117"/>
      <c r="JYD79" s="117"/>
      <c r="JYE79" s="117"/>
      <c r="JYF79" s="117"/>
      <c r="JYG79" s="117"/>
      <c r="JYH79" s="117"/>
      <c r="JYI79" s="117"/>
      <c r="JYJ79" s="117"/>
      <c r="JYK79" s="117"/>
      <c r="JYL79" s="117"/>
      <c r="JYM79" s="117"/>
      <c r="JYN79" s="117"/>
      <c r="JYO79" s="117"/>
      <c r="JYP79" s="117"/>
      <c r="JYQ79" s="117"/>
      <c r="JYR79" s="117"/>
      <c r="JYS79" s="117"/>
      <c r="JYT79" s="117"/>
      <c r="JYU79" s="117"/>
      <c r="JYV79" s="117"/>
      <c r="JYW79" s="117"/>
      <c r="JYX79" s="117"/>
      <c r="JYY79" s="117"/>
      <c r="JYZ79" s="117"/>
      <c r="JZA79" s="117"/>
      <c r="JZB79" s="117"/>
      <c r="JZC79" s="117"/>
      <c r="JZD79" s="117"/>
      <c r="JZE79" s="117"/>
      <c r="JZF79" s="117"/>
      <c r="JZG79" s="117"/>
      <c r="JZH79" s="117"/>
      <c r="JZI79" s="117"/>
      <c r="JZJ79" s="117"/>
      <c r="JZK79" s="117"/>
      <c r="JZL79" s="117"/>
      <c r="JZM79" s="117"/>
      <c r="JZN79" s="117"/>
      <c r="JZO79" s="117"/>
      <c r="JZP79" s="117"/>
      <c r="JZQ79" s="117"/>
      <c r="JZR79" s="117"/>
      <c r="JZS79" s="117"/>
      <c r="JZT79" s="117"/>
      <c r="JZU79" s="117"/>
      <c r="JZV79" s="117"/>
      <c r="JZW79" s="117"/>
      <c r="JZX79" s="117"/>
      <c r="JZY79" s="117"/>
      <c r="JZZ79" s="117"/>
      <c r="KAA79" s="117"/>
      <c r="KAB79" s="117"/>
      <c r="KAC79" s="117"/>
      <c r="KAD79" s="117"/>
      <c r="KAE79" s="117"/>
      <c r="KAF79" s="117"/>
      <c r="KAG79" s="117"/>
      <c r="KAH79" s="117"/>
      <c r="KAI79" s="117"/>
      <c r="KAJ79" s="117"/>
      <c r="KAK79" s="117"/>
      <c r="KAL79" s="117"/>
      <c r="KAM79" s="117"/>
      <c r="KAN79" s="117"/>
      <c r="KAO79" s="117"/>
      <c r="KAP79" s="117"/>
      <c r="KAQ79" s="117"/>
      <c r="KAR79" s="117"/>
      <c r="KAS79" s="117"/>
      <c r="KAT79" s="117"/>
      <c r="KAU79" s="117"/>
      <c r="KAV79" s="117"/>
      <c r="KAW79" s="117"/>
      <c r="KAX79" s="117"/>
      <c r="KAY79" s="117"/>
      <c r="KAZ79" s="117"/>
      <c r="KBA79" s="117"/>
      <c r="KBB79" s="117"/>
      <c r="KBC79" s="117"/>
      <c r="KBD79" s="117"/>
      <c r="KBE79" s="117"/>
      <c r="KBF79" s="117"/>
      <c r="KBG79" s="117"/>
      <c r="KBH79" s="117"/>
      <c r="KBI79" s="117"/>
      <c r="KBJ79" s="117"/>
      <c r="KBK79" s="117"/>
      <c r="KBL79" s="117"/>
      <c r="KBM79" s="117"/>
      <c r="KBN79" s="117"/>
      <c r="KBO79" s="117"/>
      <c r="KBP79" s="117"/>
      <c r="KBQ79" s="117"/>
      <c r="KBR79" s="117"/>
      <c r="KBS79" s="117"/>
      <c r="KBT79" s="117"/>
      <c r="KBU79" s="117"/>
      <c r="KBV79" s="117"/>
      <c r="KBW79" s="117"/>
      <c r="KBX79" s="117"/>
      <c r="KBY79" s="117"/>
      <c r="KBZ79" s="117"/>
      <c r="KCA79" s="117"/>
      <c r="KCB79" s="117"/>
      <c r="KCC79" s="117"/>
      <c r="KCD79" s="117"/>
      <c r="KCE79" s="117"/>
      <c r="KCF79" s="117"/>
      <c r="KCG79" s="117"/>
      <c r="KCH79" s="117"/>
      <c r="KCI79" s="117"/>
      <c r="KCJ79" s="117"/>
      <c r="KCK79" s="117"/>
      <c r="KCL79" s="117"/>
      <c r="KCM79" s="117"/>
      <c r="KCN79" s="117"/>
      <c r="KCO79" s="117"/>
      <c r="KCP79" s="117"/>
      <c r="KCQ79" s="117"/>
      <c r="KCR79" s="117"/>
      <c r="KCS79" s="117"/>
      <c r="KCT79" s="117"/>
      <c r="KCU79" s="117"/>
      <c r="KCV79" s="117"/>
      <c r="KCW79" s="117"/>
      <c r="KCX79" s="117"/>
      <c r="KCY79" s="117"/>
      <c r="KCZ79" s="117"/>
      <c r="KDA79" s="117"/>
      <c r="KDB79" s="117"/>
      <c r="KDC79" s="117"/>
      <c r="KDD79" s="117"/>
      <c r="KDE79" s="117"/>
      <c r="KDF79" s="117"/>
      <c r="KDG79" s="117"/>
      <c r="KDH79" s="117"/>
      <c r="KDI79" s="117"/>
      <c r="KDJ79" s="117"/>
      <c r="KDK79" s="117"/>
      <c r="KDL79" s="117"/>
      <c r="KDM79" s="117"/>
      <c r="KDN79" s="117"/>
      <c r="KDO79" s="117"/>
      <c r="KDP79" s="117"/>
      <c r="KDQ79" s="117"/>
      <c r="KDR79" s="117"/>
      <c r="KDS79" s="117"/>
      <c r="KDT79" s="117"/>
      <c r="KDU79" s="117"/>
      <c r="KDV79" s="117"/>
      <c r="KDW79" s="117"/>
      <c r="KDX79" s="117"/>
      <c r="KDY79" s="117"/>
      <c r="KDZ79" s="117"/>
      <c r="KEA79" s="117"/>
      <c r="KEB79" s="117"/>
      <c r="KEC79" s="117"/>
      <c r="KED79" s="117"/>
      <c r="KEE79" s="117"/>
      <c r="KEF79" s="117"/>
      <c r="KEG79" s="117"/>
      <c r="KEH79" s="117"/>
      <c r="KEI79" s="117"/>
      <c r="KEJ79" s="117"/>
      <c r="KEK79" s="117"/>
      <c r="KEL79" s="117"/>
      <c r="KEM79" s="117"/>
      <c r="KEN79" s="117"/>
      <c r="KEO79" s="117"/>
      <c r="KEP79" s="117"/>
      <c r="KEQ79" s="117"/>
      <c r="KER79" s="117"/>
      <c r="KES79" s="117"/>
      <c r="KET79" s="117"/>
      <c r="KEU79" s="117"/>
      <c r="KEV79" s="117"/>
      <c r="KEW79" s="117"/>
      <c r="KEX79" s="117"/>
      <c r="KEY79" s="117"/>
      <c r="KEZ79" s="117"/>
      <c r="KFA79" s="117"/>
      <c r="KFB79" s="117"/>
      <c r="KFC79" s="117"/>
      <c r="KFD79" s="117"/>
      <c r="KFE79" s="117"/>
      <c r="KFF79" s="117"/>
      <c r="KFG79" s="117"/>
      <c r="KFH79" s="117"/>
      <c r="KFI79" s="117"/>
      <c r="KFJ79" s="117"/>
      <c r="KFK79" s="117"/>
      <c r="KFL79" s="117"/>
      <c r="KFM79" s="117"/>
      <c r="KFN79" s="117"/>
      <c r="KFO79" s="117"/>
      <c r="KFP79" s="117"/>
      <c r="KFQ79" s="117"/>
      <c r="KFR79" s="117"/>
      <c r="KFS79" s="117"/>
      <c r="KFT79" s="117"/>
      <c r="KFU79" s="117"/>
      <c r="KFV79" s="117"/>
      <c r="KFW79" s="117"/>
      <c r="KFX79" s="117"/>
      <c r="KFY79" s="117"/>
      <c r="KFZ79" s="117"/>
      <c r="KGA79" s="117"/>
      <c r="KGB79" s="117"/>
      <c r="KGC79" s="117"/>
      <c r="KGD79" s="117"/>
      <c r="KGE79" s="117"/>
      <c r="KGF79" s="117"/>
      <c r="KGG79" s="117"/>
      <c r="KGH79" s="117"/>
      <c r="KGI79" s="117"/>
      <c r="KGJ79" s="117"/>
      <c r="KGK79" s="117"/>
      <c r="KGL79" s="117"/>
      <c r="KGM79" s="117"/>
      <c r="KGN79" s="117"/>
      <c r="KGO79" s="117"/>
      <c r="KGP79" s="117"/>
      <c r="KGQ79" s="117"/>
      <c r="KGR79" s="117"/>
      <c r="KGS79" s="117"/>
      <c r="KGT79" s="117"/>
      <c r="KGU79" s="117"/>
      <c r="KGV79" s="117"/>
      <c r="KGW79" s="117"/>
      <c r="KGX79" s="117"/>
      <c r="KGY79" s="117"/>
      <c r="KGZ79" s="117"/>
      <c r="KHA79" s="117"/>
      <c r="KHB79" s="117"/>
      <c r="KHC79" s="117"/>
      <c r="KHD79" s="117"/>
      <c r="KHE79" s="117"/>
      <c r="KHF79" s="117"/>
      <c r="KHG79" s="117"/>
      <c r="KHH79" s="117"/>
      <c r="KHI79" s="117"/>
      <c r="KHJ79" s="117"/>
      <c r="KHK79" s="117"/>
      <c r="KHL79" s="117"/>
      <c r="KHM79" s="117"/>
      <c r="KHN79" s="117"/>
      <c r="KHO79" s="117"/>
      <c r="KHP79" s="117"/>
      <c r="KHQ79" s="117"/>
      <c r="KHR79" s="117"/>
      <c r="KHS79" s="117"/>
      <c r="KHT79" s="117"/>
      <c r="KHU79" s="117"/>
      <c r="KHV79" s="117"/>
      <c r="KHW79" s="117"/>
      <c r="KHX79" s="117"/>
      <c r="KHY79" s="117"/>
      <c r="KHZ79" s="117"/>
      <c r="KIA79" s="117"/>
      <c r="KIB79" s="117"/>
      <c r="KIC79" s="117"/>
      <c r="KID79" s="117"/>
      <c r="KIE79" s="117"/>
      <c r="KIF79" s="117"/>
      <c r="KIG79" s="117"/>
      <c r="KIH79" s="117"/>
      <c r="KII79" s="117"/>
      <c r="KIJ79" s="117"/>
      <c r="KIK79" s="117"/>
      <c r="KIL79" s="117"/>
      <c r="KIM79" s="117"/>
      <c r="KIN79" s="117"/>
      <c r="KIO79" s="117"/>
      <c r="KIP79" s="117"/>
      <c r="KIQ79" s="117"/>
      <c r="KIR79" s="117"/>
      <c r="KIS79" s="117"/>
      <c r="KIT79" s="117"/>
      <c r="KIU79" s="117"/>
      <c r="KIV79" s="117"/>
      <c r="KIW79" s="117"/>
      <c r="KIX79" s="117"/>
      <c r="KIY79" s="117"/>
      <c r="KIZ79" s="117"/>
      <c r="KJA79" s="117"/>
      <c r="KJB79" s="117"/>
      <c r="KJC79" s="117"/>
      <c r="KJD79" s="117"/>
      <c r="KJE79" s="117"/>
      <c r="KJF79" s="117"/>
      <c r="KJG79" s="117"/>
      <c r="KJH79" s="117"/>
      <c r="KJI79" s="117"/>
      <c r="KJJ79" s="117"/>
      <c r="KJK79" s="117"/>
      <c r="KJL79" s="117"/>
      <c r="KJM79" s="117"/>
      <c r="KJN79" s="117"/>
      <c r="KJO79" s="117"/>
      <c r="KJP79" s="117"/>
      <c r="KJQ79" s="117"/>
      <c r="KJR79" s="117"/>
      <c r="KJS79" s="117"/>
      <c r="KJT79" s="117"/>
      <c r="KJU79" s="117"/>
      <c r="KJV79" s="117"/>
      <c r="KJW79" s="117"/>
      <c r="KJX79" s="117"/>
      <c r="KJY79" s="117"/>
      <c r="KJZ79" s="117"/>
      <c r="KKA79" s="117"/>
      <c r="KKB79" s="117"/>
      <c r="KKC79" s="117"/>
      <c r="KKD79" s="117"/>
      <c r="KKE79" s="117"/>
      <c r="KKF79" s="117"/>
      <c r="KKG79" s="117"/>
      <c r="KKH79" s="117"/>
      <c r="KKI79" s="117"/>
      <c r="KKJ79" s="117"/>
      <c r="KKK79" s="117"/>
      <c r="KKL79" s="117"/>
      <c r="KKM79" s="117"/>
      <c r="KKN79" s="117"/>
      <c r="KKO79" s="117"/>
      <c r="KKP79" s="117"/>
      <c r="KKQ79" s="117"/>
      <c r="KKR79" s="117"/>
      <c r="KKS79" s="117"/>
      <c r="KKT79" s="117"/>
      <c r="KKU79" s="117"/>
      <c r="KKV79" s="117"/>
      <c r="KKW79" s="117"/>
      <c r="KKX79" s="117"/>
      <c r="KKY79" s="117"/>
      <c r="KKZ79" s="117"/>
      <c r="KLA79" s="117"/>
      <c r="KLB79" s="117"/>
      <c r="KLC79" s="117"/>
      <c r="KLD79" s="117"/>
      <c r="KLE79" s="117"/>
      <c r="KLF79" s="117"/>
      <c r="KLG79" s="117"/>
      <c r="KLH79" s="117"/>
      <c r="KLI79" s="117"/>
      <c r="KLJ79" s="117"/>
      <c r="KLK79" s="117"/>
      <c r="KLL79" s="117"/>
      <c r="KLM79" s="117"/>
      <c r="KLN79" s="117"/>
      <c r="KLO79" s="117"/>
      <c r="KLP79" s="117"/>
      <c r="KLQ79" s="117"/>
      <c r="KLR79" s="117"/>
      <c r="KLS79" s="117"/>
      <c r="KLT79" s="117"/>
      <c r="KLU79" s="117"/>
      <c r="KLV79" s="117"/>
      <c r="KLW79" s="117"/>
      <c r="KLX79" s="117"/>
      <c r="KLY79" s="117"/>
      <c r="KLZ79" s="117"/>
      <c r="KMA79" s="117"/>
      <c r="KMB79" s="117"/>
      <c r="KMC79" s="117"/>
      <c r="KMD79" s="117"/>
      <c r="KME79" s="117"/>
      <c r="KMF79" s="117"/>
      <c r="KMG79" s="117"/>
      <c r="KMH79" s="117"/>
      <c r="KMI79" s="117"/>
      <c r="KMJ79" s="117"/>
      <c r="KMK79" s="117"/>
      <c r="KML79" s="117"/>
      <c r="KMM79" s="117"/>
      <c r="KMN79" s="117"/>
      <c r="KMO79" s="117"/>
      <c r="KMP79" s="117"/>
      <c r="KMQ79" s="117"/>
      <c r="KMR79" s="117"/>
      <c r="KMS79" s="117"/>
      <c r="KMT79" s="117"/>
      <c r="KMU79" s="117"/>
      <c r="KMV79" s="117"/>
      <c r="KMW79" s="117"/>
      <c r="KMX79" s="117"/>
      <c r="KMY79" s="117"/>
      <c r="KMZ79" s="117"/>
      <c r="KNA79" s="117"/>
      <c r="KNB79" s="117"/>
      <c r="KNC79" s="117"/>
      <c r="KND79" s="117"/>
      <c r="KNE79" s="117"/>
      <c r="KNF79" s="117"/>
      <c r="KNG79" s="117"/>
      <c r="KNH79" s="117"/>
      <c r="KNI79" s="117"/>
      <c r="KNJ79" s="117"/>
      <c r="KNK79" s="117"/>
      <c r="KNL79" s="117"/>
      <c r="KNM79" s="117"/>
      <c r="KNN79" s="117"/>
      <c r="KNO79" s="117"/>
      <c r="KNP79" s="117"/>
      <c r="KNQ79" s="117"/>
      <c r="KNR79" s="117"/>
      <c r="KNS79" s="117"/>
      <c r="KNT79" s="117"/>
      <c r="KNU79" s="117"/>
      <c r="KNV79" s="117"/>
      <c r="KNW79" s="117"/>
      <c r="KNX79" s="117"/>
      <c r="KNY79" s="117"/>
      <c r="KNZ79" s="117"/>
      <c r="KOA79" s="117"/>
      <c r="KOB79" s="117"/>
      <c r="KOC79" s="117"/>
      <c r="KOD79" s="117"/>
      <c r="KOE79" s="117"/>
      <c r="KOF79" s="117"/>
      <c r="KOG79" s="117"/>
      <c r="KOH79" s="117"/>
      <c r="KOI79" s="117"/>
      <c r="KOJ79" s="117"/>
      <c r="KOK79" s="117"/>
      <c r="KOL79" s="117"/>
      <c r="KOM79" s="117"/>
      <c r="KON79" s="117"/>
      <c r="KOO79" s="117"/>
      <c r="KOP79" s="117"/>
      <c r="KOQ79" s="117"/>
      <c r="KOR79" s="117"/>
      <c r="KOS79" s="117"/>
      <c r="KOT79" s="117"/>
      <c r="KOU79" s="117"/>
      <c r="KOV79" s="117"/>
      <c r="KOW79" s="117"/>
      <c r="KOX79" s="117"/>
      <c r="KOY79" s="117"/>
      <c r="KOZ79" s="117"/>
      <c r="KPA79" s="117"/>
      <c r="KPB79" s="117"/>
      <c r="KPC79" s="117"/>
      <c r="KPD79" s="117"/>
      <c r="KPE79" s="117"/>
      <c r="KPF79" s="117"/>
      <c r="KPG79" s="117"/>
      <c r="KPH79" s="117"/>
      <c r="KPI79" s="117"/>
      <c r="KPJ79" s="117"/>
      <c r="KPK79" s="117"/>
      <c r="KPL79" s="117"/>
      <c r="KPM79" s="117"/>
      <c r="KPN79" s="117"/>
      <c r="KPO79" s="117"/>
      <c r="KPP79" s="117"/>
      <c r="KPQ79" s="117"/>
      <c r="KPR79" s="117"/>
      <c r="KPS79" s="117"/>
      <c r="KPT79" s="117"/>
      <c r="KPU79" s="117"/>
      <c r="KPV79" s="117"/>
      <c r="KPW79" s="117"/>
      <c r="KPX79" s="117"/>
      <c r="KPY79" s="117"/>
      <c r="KPZ79" s="117"/>
      <c r="KQA79" s="117"/>
      <c r="KQB79" s="117"/>
      <c r="KQC79" s="117"/>
      <c r="KQD79" s="117"/>
      <c r="KQE79" s="117"/>
      <c r="KQF79" s="117"/>
      <c r="KQG79" s="117"/>
      <c r="KQH79" s="117"/>
      <c r="KQI79" s="117"/>
      <c r="KQJ79" s="117"/>
      <c r="KQK79" s="117"/>
      <c r="KQL79" s="117"/>
      <c r="KQM79" s="117"/>
      <c r="KQN79" s="117"/>
      <c r="KQO79" s="117"/>
      <c r="KQP79" s="117"/>
      <c r="KQQ79" s="117"/>
      <c r="KQR79" s="117"/>
      <c r="KQS79" s="117"/>
      <c r="KQT79" s="117"/>
      <c r="KQU79" s="117"/>
      <c r="KQV79" s="117"/>
      <c r="KQW79" s="117"/>
      <c r="KQX79" s="117"/>
      <c r="KQY79" s="117"/>
      <c r="KQZ79" s="117"/>
      <c r="KRA79" s="117"/>
      <c r="KRB79" s="117"/>
      <c r="KRC79" s="117"/>
      <c r="KRD79" s="117"/>
      <c r="KRE79" s="117"/>
      <c r="KRF79" s="117"/>
      <c r="KRG79" s="117"/>
      <c r="KRH79" s="117"/>
      <c r="KRI79" s="117"/>
      <c r="KRJ79" s="117"/>
      <c r="KRK79" s="117"/>
      <c r="KRL79" s="117"/>
      <c r="KRM79" s="117"/>
      <c r="KRN79" s="117"/>
      <c r="KRO79" s="117"/>
      <c r="KRP79" s="117"/>
      <c r="KRQ79" s="117"/>
      <c r="KRR79" s="117"/>
      <c r="KRS79" s="117"/>
      <c r="KRT79" s="117"/>
      <c r="KRU79" s="117"/>
      <c r="KRV79" s="117"/>
      <c r="KRW79" s="117"/>
      <c r="KRX79" s="117"/>
      <c r="KRY79" s="117"/>
      <c r="KRZ79" s="117"/>
      <c r="KSA79" s="117"/>
      <c r="KSB79" s="117"/>
      <c r="KSC79" s="117"/>
      <c r="KSD79" s="117"/>
      <c r="KSE79" s="117"/>
      <c r="KSF79" s="117"/>
      <c r="KSG79" s="117"/>
      <c r="KSH79" s="117"/>
      <c r="KSI79" s="117"/>
      <c r="KSJ79" s="117"/>
      <c r="KSK79" s="117"/>
      <c r="KSL79" s="117"/>
      <c r="KSM79" s="117"/>
      <c r="KSN79" s="117"/>
      <c r="KSO79" s="117"/>
      <c r="KSP79" s="117"/>
      <c r="KSQ79" s="117"/>
      <c r="KSR79" s="117"/>
      <c r="KSS79" s="117"/>
      <c r="KST79" s="117"/>
      <c r="KSU79" s="117"/>
      <c r="KSV79" s="117"/>
      <c r="KSW79" s="117"/>
      <c r="KSX79" s="117"/>
      <c r="KSY79" s="117"/>
      <c r="KSZ79" s="117"/>
      <c r="KTA79" s="117"/>
      <c r="KTB79" s="117"/>
      <c r="KTC79" s="117"/>
      <c r="KTD79" s="117"/>
      <c r="KTE79" s="117"/>
      <c r="KTF79" s="117"/>
      <c r="KTG79" s="117"/>
      <c r="KTH79" s="117"/>
      <c r="KTI79" s="117"/>
      <c r="KTJ79" s="117"/>
      <c r="KTK79" s="117"/>
      <c r="KTL79" s="117"/>
      <c r="KTM79" s="117"/>
      <c r="KTN79" s="117"/>
      <c r="KTO79" s="117"/>
      <c r="KTP79" s="117"/>
      <c r="KTQ79" s="117"/>
      <c r="KTR79" s="117"/>
      <c r="KTS79" s="117"/>
      <c r="KTT79" s="117"/>
      <c r="KTU79" s="117"/>
      <c r="KTV79" s="117"/>
      <c r="KTW79" s="117"/>
      <c r="KTX79" s="117"/>
      <c r="KTY79" s="117"/>
      <c r="KTZ79" s="117"/>
      <c r="KUA79" s="117"/>
      <c r="KUB79" s="117"/>
      <c r="KUC79" s="117"/>
      <c r="KUD79" s="117"/>
      <c r="KUE79" s="117"/>
      <c r="KUF79" s="117"/>
      <c r="KUG79" s="117"/>
      <c r="KUH79" s="117"/>
      <c r="KUI79" s="117"/>
      <c r="KUJ79" s="117"/>
      <c r="KUK79" s="117"/>
      <c r="KUL79" s="117"/>
      <c r="KUM79" s="117"/>
      <c r="KUN79" s="117"/>
      <c r="KUO79" s="117"/>
      <c r="KUP79" s="117"/>
      <c r="KUQ79" s="117"/>
      <c r="KUR79" s="117"/>
      <c r="KUS79" s="117"/>
      <c r="KUT79" s="117"/>
      <c r="KUU79" s="117"/>
      <c r="KUV79" s="117"/>
      <c r="KUW79" s="117"/>
      <c r="KUX79" s="117"/>
      <c r="KUY79" s="117"/>
      <c r="KUZ79" s="117"/>
      <c r="KVA79" s="117"/>
      <c r="KVB79" s="117"/>
      <c r="KVC79" s="117"/>
      <c r="KVD79" s="117"/>
      <c r="KVE79" s="117"/>
      <c r="KVF79" s="117"/>
      <c r="KVG79" s="117"/>
      <c r="KVH79" s="117"/>
      <c r="KVI79" s="117"/>
      <c r="KVJ79" s="117"/>
      <c r="KVK79" s="117"/>
      <c r="KVL79" s="117"/>
      <c r="KVM79" s="117"/>
      <c r="KVN79" s="117"/>
      <c r="KVO79" s="117"/>
      <c r="KVP79" s="117"/>
      <c r="KVQ79" s="117"/>
      <c r="KVR79" s="117"/>
      <c r="KVS79" s="117"/>
      <c r="KVT79" s="117"/>
      <c r="KVU79" s="117"/>
      <c r="KVV79" s="117"/>
      <c r="KVW79" s="117"/>
      <c r="KVX79" s="117"/>
      <c r="KVY79" s="117"/>
      <c r="KVZ79" s="117"/>
      <c r="KWA79" s="117"/>
      <c r="KWB79" s="117"/>
      <c r="KWC79" s="117"/>
      <c r="KWD79" s="117"/>
      <c r="KWE79" s="117"/>
      <c r="KWF79" s="117"/>
      <c r="KWG79" s="117"/>
      <c r="KWH79" s="117"/>
      <c r="KWI79" s="117"/>
      <c r="KWJ79" s="117"/>
      <c r="KWK79" s="117"/>
      <c r="KWL79" s="117"/>
      <c r="KWM79" s="117"/>
      <c r="KWN79" s="117"/>
      <c r="KWO79" s="117"/>
      <c r="KWP79" s="117"/>
      <c r="KWQ79" s="117"/>
      <c r="KWR79" s="117"/>
      <c r="KWS79" s="117"/>
      <c r="KWT79" s="117"/>
      <c r="KWU79" s="117"/>
      <c r="KWV79" s="117"/>
      <c r="KWW79" s="117"/>
      <c r="KWX79" s="117"/>
      <c r="KWY79" s="117"/>
      <c r="KWZ79" s="117"/>
      <c r="KXA79" s="117"/>
      <c r="KXB79" s="117"/>
      <c r="KXC79" s="117"/>
      <c r="KXD79" s="117"/>
      <c r="KXE79" s="117"/>
      <c r="KXF79" s="117"/>
      <c r="KXG79" s="117"/>
      <c r="KXH79" s="117"/>
      <c r="KXI79" s="117"/>
      <c r="KXJ79" s="117"/>
      <c r="KXK79" s="117"/>
      <c r="KXL79" s="117"/>
      <c r="KXM79" s="117"/>
      <c r="KXN79" s="117"/>
      <c r="KXO79" s="117"/>
      <c r="KXP79" s="117"/>
      <c r="KXQ79" s="117"/>
      <c r="KXR79" s="117"/>
      <c r="KXS79" s="117"/>
      <c r="KXT79" s="117"/>
      <c r="KXU79" s="117"/>
      <c r="KXV79" s="117"/>
      <c r="KXW79" s="117"/>
      <c r="KXX79" s="117"/>
      <c r="KXY79" s="117"/>
      <c r="KXZ79" s="117"/>
      <c r="KYA79" s="117"/>
      <c r="KYB79" s="117"/>
      <c r="KYC79" s="117"/>
      <c r="KYD79" s="117"/>
      <c r="KYE79" s="117"/>
      <c r="KYF79" s="117"/>
      <c r="KYG79" s="117"/>
      <c r="KYH79" s="117"/>
      <c r="KYI79" s="117"/>
      <c r="KYJ79" s="117"/>
      <c r="KYK79" s="117"/>
      <c r="KYL79" s="117"/>
      <c r="KYM79" s="117"/>
      <c r="KYN79" s="117"/>
      <c r="KYO79" s="117"/>
      <c r="KYP79" s="117"/>
      <c r="KYQ79" s="117"/>
      <c r="KYR79" s="117"/>
      <c r="KYS79" s="117"/>
      <c r="KYT79" s="117"/>
      <c r="KYU79" s="117"/>
      <c r="KYV79" s="117"/>
      <c r="KYW79" s="117"/>
      <c r="KYX79" s="117"/>
      <c r="KYY79" s="117"/>
      <c r="KYZ79" s="117"/>
      <c r="KZA79" s="117"/>
      <c r="KZB79" s="117"/>
      <c r="KZC79" s="117"/>
      <c r="KZD79" s="117"/>
      <c r="KZE79" s="117"/>
      <c r="KZF79" s="117"/>
      <c r="KZG79" s="117"/>
      <c r="KZH79" s="117"/>
      <c r="KZI79" s="117"/>
      <c r="KZJ79" s="117"/>
      <c r="KZK79" s="117"/>
      <c r="KZL79" s="117"/>
      <c r="KZM79" s="117"/>
      <c r="KZN79" s="117"/>
      <c r="KZO79" s="117"/>
      <c r="KZP79" s="117"/>
      <c r="KZQ79" s="117"/>
      <c r="KZR79" s="117"/>
      <c r="KZS79" s="117"/>
      <c r="KZT79" s="117"/>
      <c r="KZU79" s="117"/>
      <c r="KZV79" s="117"/>
      <c r="KZW79" s="117"/>
      <c r="KZX79" s="117"/>
      <c r="KZY79" s="117"/>
      <c r="KZZ79" s="117"/>
      <c r="LAA79" s="117"/>
      <c r="LAB79" s="117"/>
      <c r="LAC79" s="117"/>
      <c r="LAD79" s="117"/>
      <c r="LAE79" s="117"/>
      <c r="LAF79" s="117"/>
      <c r="LAG79" s="117"/>
      <c r="LAH79" s="117"/>
      <c r="LAI79" s="117"/>
      <c r="LAJ79" s="117"/>
      <c r="LAK79" s="117"/>
      <c r="LAL79" s="117"/>
      <c r="LAM79" s="117"/>
      <c r="LAN79" s="117"/>
      <c r="LAO79" s="117"/>
      <c r="LAP79" s="117"/>
      <c r="LAQ79" s="117"/>
      <c r="LAR79" s="117"/>
      <c r="LAS79" s="117"/>
      <c r="LAT79" s="117"/>
      <c r="LAU79" s="117"/>
      <c r="LAV79" s="117"/>
      <c r="LAW79" s="117"/>
      <c r="LAX79" s="117"/>
      <c r="LAY79" s="117"/>
      <c r="LAZ79" s="117"/>
      <c r="LBA79" s="117"/>
      <c r="LBB79" s="117"/>
      <c r="LBC79" s="117"/>
      <c r="LBD79" s="117"/>
      <c r="LBE79" s="117"/>
      <c r="LBF79" s="117"/>
      <c r="LBG79" s="117"/>
      <c r="LBH79" s="117"/>
      <c r="LBI79" s="117"/>
      <c r="LBJ79" s="117"/>
      <c r="LBK79" s="117"/>
      <c r="LBL79" s="117"/>
      <c r="LBM79" s="117"/>
      <c r="LBN79" s="117"/>
      <c r="LBO79" s="117"/>
      <c r="LBP79" s="117"/>
      <c r="LBQ79" s="117"/>
      <c r="LBR79" s="117"/>
      <c r="LBS79" s="117"/>
      <c r="LBT79" s="117"/>
      <c r="LBU79" s="117"/>
      <c r="LBV79" s="117"/>
      <c r="LBW79" s="117"/>
      <c r="LBX79" s="117"/>
      <c r="LBY79" s="117"/>
      <c r="LBZ79" s="117"/>
      <c r="LCA79" s="117"/>
      <c r="LCB79" s="117"/>
      <c r="LCC79" s="117"/>
      <c r="LCD79" s="117"/>
      <c r="LCE79" s="117"/>
      <c r="LCF79" s="117"/>
      <c r="LCG79" s="117"/>
      <c r="LCH79" s="117"/>
      <c r="LCI79" s="117"/>
      <c r="LCJ79" s="117"/>
      <c r="LCK79" s="117"/>
      <c r="LCL79" s="117"/>
      <c r="LCM79" s="117"/>
      <c r="LCN79" s="117"/>
      <c r="LCO79" s="117"/>
      <c r="LCP79" s="117"/>
      <c r="LCQ79" s="117"/>
      <c r="LCR79" s="117"/>
      <c r="LCS79" s="117"/>
      <c r="LCT79" s="117"/>
      <c r="LCU79" s="117"/>
      <c r="LCV79" s="117"/>
      <c r="LCW79" s="117"/>
      <c r="LCX79" s="117"/>
      <c r="LCY79" s="117"/>
      <c r="LCZ79" s="117"/>
      <c r="LDA79" s="117"/>
      <c r="LDB79" s="117"/>
      <c r="LDC79" s="117"/>
      <c r="LDD79" s="117"/>
      <c r="LDE79" s="117"/>
      <c r="LDF79" s="117"/>
      <c r="LDG79" s="117"/>
      <c r="LDH79" s="117"/>
      <c r="LDI79" s="117"/>
      <c r="LDJ79" s="117"/>
      <c r="LDK79" s="117"/>
      <c r="LDL79" s="117"/>
      <c r="LDM79" s="117"/>
      <c r="LDN79" s="117"/>
      <c r="LDO79" s="117"/>
      <c r="LDP79" s="117"/>
      <c r="LDQ79" s="117"/>
      <c r="LDR79" s="117"/>
      <c r="LDS79" s="117"/>
      <c r="LDT79" s="117"/>
      <c r="LDU79" s="117"/>
      <c r="LDV79" s="117"/>
      <c r="LDW79" s="117"/>
      <c r="LDX79" s="117"/>
      <c r="LDY79" s="117"/>
      <c r="LDZ79" s="117"/>
      <c r="LEA79" s="117"/>
      <c r="LEB79" s="117"/>
      <c r="LEC79" s="117"/>
      <c r="LED79" s="117"/>
      <c r="LEE79" s="117"/>
      <c r="LEF79" s="117"/>
      <c r="LEG79" s="117"/>
      <c r="LEH79" s="117"/>
      <c r="LEI79" s="117"/>
      <c r="LEJ79" s="117"/>
      <c r="LEK79" s="117"/>
      <c r="LEL79" s="117"/>
      <c r="LEM79" s="117"/>
      <c r="LEN79" s="117"/>
      <c r="LEO79" s="117"/>
      <c r="LEP79" s="117"/>
      <c r="LEQ79" s="117"/>
      <c r="LER79" s="117"/>
      <c r="LES79" s="117"/>
      <c r="LET79" s="117"/>
      <c r="LEU79" s="117"/>
      <c r="LEV79" s="117"/>
      <c r="LEW79" s="117"/>
      <c r="LEX79" s="117"/>
      <c r="LEY79" s="117"/>
      <c r="LEZ79" s="117"/>
      <c r="LFA79" s="117"/>
      <c r="LFB79" s="117"/>
      <c r="LFC79" s="117"/>
      <c r="LFD79" s="117"/>
      <c r="LFE79" s="117"/>
      <c r="LFF79" s="117"/>
      <c r="LFG79" s="117"/>
      <c r="LFH79" s="117"/>
      <c r="LFI79" s="117"/>
      <c r="LFJ79" s="117"/>
      <c r="LFK79" s="117"/>
      <c r="LFL79" s="117"/>
      <c r="LFM79" s="117"/>
      <c r="LFN79" s="117"/>
      <c r="LFO79" s="117"/>
      <c r="LFP79" s="117"/>
      <c r="LFQ79" s="117"/>
      <c r="LFR79" s="117"/>
      <c r="LFS79" s="117"/>
      <c r="LFT79" s="117"/>
      <c r="LFU79" s="117"/>
      <c r="LFV79" s="117"/>
      <c r="LFW79" s="117"/>
      <c r="LFX79" s="117"/>
      <c r="LFY79" s="117"/>
      <c r="LFZ79" s="117"/>
      <c r="LGA79" s="117"/>
      <c r="LGB79" s="117"/>
      <c r="LGC79" s="117"/>
      <c r="LGD79" s="117"/>
      <c r="LGE79" s="117"/>
      <c r="LGF79" s="117"/>
      <c r="LGG79" s="117"/>
      <c r="LGH79" s="117"/>
      <c r="LGI79" s="117"/>
      <c r="LGJ79" s="117"/>
      <c r="LGK79" s="117"/>
      <c r="LGL79" s="117"/>
      <c r="LGM79" s="117"/>
      <c r="LGN79" s="117"/>
      <c r="LGO79" s="117"/>
      <c r="LGP79" s="117"/>
      <c r="LGQ79" s="117"/>
      <c r="LGR79" s="117"/>
      <c r="LGS79" s="117"/>
      <c r="LGT79" s="117"/>
      <c r="LGU79" s="117"/>
      <c r="LGV79" s="117"/>
      <c r="LGW79" s="117"/>
      <c r="LGX79" s="117"/>
      <c r="LGY79" s="117"/>
      <c r="LGZ79" s="117"/>
      <c r="LHA79" s="117"/>
      <c r="LHB79" s="117"/>
      <c r="LHC79" s="117"/>
      <c r="LHD79" s="117"/>
      <c r="LHE79" s="117"/>
      <c r="LHF79" s="117"/>
      <c r="LHG79" s="117"/>
      <c r="LHH79" s="117"/>
      <c r="LHI79" s="117"/>
      <c r="LHJ79" s="117"/>
      <c r="LHK79" s="117"/>
      <c r="LHL79" s="117"/>
      <c r="LHM79" s="117"/>
      <c r="LHN79" s="117"/>
      <c r="LHO79" s="117"/>
      <c r="LHP79" s="117"/>
      <c r="LHQ79" s="117"/>
      <c r="LHR79" s="117"/>
      <c r="LHS79" s="117"/>
      <c r="LHT79" s="117"/>
      <c r="LHU79" s="117"/>
      <c r="LHV79" s="117"/>
      <c r="LHW79" s="117"/>
      <c r="LHX79" s="117"/>
      <c r="LHY79" s="117"/>
      <c r="LHZ79" s="117"/>
      <c r="LIA79" s="117"/>
      <c r="LIB79" s="117"/>
      <c r="LIC79" s="117"/>
      <c r="LID79" s="117"/>
      <c r="LIE79" s="117"/>
      <c r="LIF79" s="117"/>
      <c r="LIG79" s="117"/>
      <c r="LIH79" s="117"/>
      <c r="LII79" s="117"/>
      <c r="LIJ79" s="117"/>
      <c r="LIK79" s="117"/>
      <c r="LIL79" s="117"/>
      <c r="LIM79" s="117"/>
      <c r="LIN79" s="117"/>
      <c r="LIO79" s="117"/>
      <c r="LIP79" s="117"/>
      <c r="LIQ79" s="117"/>
      <c r="LIR79" s="117"/>
      <c r="LIS79" s="117"/>
      <c r="LIT79" s="117"/>
      <c r="LIU79" s="117"/>
      <c r="LIV79" s="117"/>
      <c r="LIW79" s="117"/>
      <c r="LIX79" s="117"/>
      <c r="LIY79" s="117"/>
      <c r="LIZ79" s="117"/>
      <c r="LJA79" s="117"/>
      <c r="LJB79" s="117"/>
      <c r="LJC79" s="117"/>
      <c r="LJD79" s="117"/>
      <c r="LJE79" s="117"/>
      <c r="LJF79" s="117"/>
      <c r="LJG79" s="117"/>
      <c r="LJH79" s="117"/>
      <c r="LJI79" s="117"/>
      <c r="LJJ79" s="117"/>
      <c r="LJK79" s="117"/>
      <c r="LJL79" s="117"/>
      <c r="LJM79" s="117"/>
      <c r="LJN79" s="117"/>
      <c r="LJO79" s="117"/>
      <c r="LJP79" s="117"/>
      <c r="LJQ79" s="117"/>
      <c r="LJR79" s="117"/>
      <c r="LJS79" s="117"/>
      <c r="LJT79" s="117"/>
      <c r="LJU79" s="117"/>
      <c r="LJV79" s="117"/>
      <c r="LJW79" s="117"/>
      <c r="LJX79" s="117"/>
      <c r="LJY79" s="117"/>
      <c r="LJZ79" s="117"/>
      <c r="LKA79" s="117"/>
      <c r="LKB79" s="117"/>
      <c r="LKC79" s="117"/>
      <c r="LKD79" s="117"/>
      <c r="LKE79" s="117"/>
      <c r="LKF79" s="117"/>
      <c r="LKG79" s="117"/>
      <c r="LKH79" s="117"/>
      <c r="LKI79" s="117"/>
      <c r="LKJ79" s="117"/>
      <c r="LKK79" s="117"/>
      <c r="LKL79" s="117"/>
      <c r="LKM79" s="117"/>
      <c r="LKN79" s="117"/>
      <c r="LKO79" s="117"/>
      <c r="LKP79" s="117"/>
      <c r="LKQ79" s="117"/>
      <c r="LKR79" s="117"/>
      <c r="LKS79" s="117"/>
      <c r="LKT79" s="117"/>
      <c r="LKU79" s="117"/>
      <c r="LKV79" s="117"/>
      <c r="LKW79" s="117"/>
      <c r="LKX79" s="117"/>
      <c r="LKY79" s="117"/>
      <c r="LKZ79" s="117"/>
      <c r="LLA79" s="117"/>
      <c r="LLB79" s="117"/>
      <c r="LLC79" s="117"/>
      <c r="LLD79" s="117"/>
      <c r="LLE79" s="117"/>
      <c r="LLF79" s="117"/>
      <c r="LLG79" s="117"/>
      <c r="LLH79" s="117"/>
      <c r="LLI79" s="117"/>
      <c r="LLJ79" s="117"/>
      <c r="LLK79" s="117"/>
      <c r="LLL79" s="117"/>
      <c r="LLM79" s="117"/>
      <c r="LLN79" s="117"/>
      <c r="LLO79" s="117"/>
      <c r="LLP79" s="117"/>
      <c r="LLQ79" s="117"/>
      <c r="LLR79" s="117"/>
      <c r="LLS79" s="117"/>
      <c r="LLT79" s="117"/>
      <c r="LLU79" s="117"/>
      <c r="LLV79" s="117"/>
      <c r="LLW79" s="117"/>
      <c r="LLX79" s="117"/>
      <c r="LLY79" s="117"/>
      <c r="LLZ79" s="117"/>
      <c r="LMA79" s="117"/>
      <c r="LMB79" s="117"/>
      <c r="LMC79" s="117"/>
      <c r="LMD79" s="117"/>
      <c r="LME79" s="117"/>
      <c r="LMF79" s="117"/>
      <c r="LMG79" s="117"/>
      <c r="LMH79" s="117"/>
      <c r="LMI79" s="117"/>
      <c r="LMJ79" s="117"/>
      <c r="LMK79" s="117"/>
      <c r="LML79" s="117"/>
      <c r="LMM79" s="117"/>
      <c r="LMN79" s="117"/>
      <c r="LMO79" s="117"/>
      <c r="LMP79" s="117"/>
      <c r="LMQ79" s="117"/>
      <c r="LMR79" s="117"/>
      <c r="LMS79" s="117"/>
      <c r="LMT79" s="117"/>
      <c r="LMU79" s="117"/>
      <c r="LMV79" s="117"/>
      <c r="LMW79" s="117"/>
      <c r="LMX79" s="117"/>
      <c r="LMY79" s="117"/>
      <c r="LMZ79" s="117"/>
      <c r="LNA79" s="117"/>
      <c r="LNB79" s="117"/>
      <c r="LNC79" s="117"/>
      <c r="LND79" s="117"/>
      <c r="LNE79" s="117"/>
      <c r="LNF79" s="117"/>
      <c r="LNG79" s="117"/>
      <c r="LNH79" s="117"/>
      <c r="LNI79" s="117"/>
      <c r="LNJ79" s="117"/>
      <c r="LNK79" s="117"/>
      <c r="LNL79" s="117"/>
      <c r="LNM79" s="117"/>
      <c r="LNN79" s="117"/>
      <c r="LNO79" s="117"/>
      <c r="LNP79" s="117"/>
      <c r="LNQ79" s="117"/>
      <c r="LNR79" s="117"/>
      <c r="LNS79" s="117"/>
      <c r="LNT79" s="117"/>
      <c r="LNU79" s="117"/>
      <c r="LNV79" s="117"/>
      <c r="LNW79" s="117"/>
      <c r="LNX79" s="117"/>
      <c r="LNY79" s="117"/>
      <c r="LNZ79" s="117"/>
      <c r="LOA79" s="117"/>
      <c r="LOB79" s="117"/>
      <c r="LOC79" s="117"/>
      <c r="LOD79" s="117"/>
      <c r="LOE79" s="117"/>
      <c r="LOF79" s="117"/>
      <c r="LOG79" s="117"/>
      <c r="LOH79" s="117"/>
      <c r="LOI79" s="117"/>
      <c r="LOJ79" s="117"/>
      <c r="LOK79" s="117"/>
      <c r="LOL79" s="117"/>
      <c r="LOM79" s="117"/>
      <c r="LON79" s="117"/>
      <c r="LOO79" s="117"/>
      <c r="LOP79" s="117"/>
      <c r="LOQ79" s="117"/>
      <c r="LOR79" s="117"/>
      <c r="LOS79" s="117"/>
      <c r="LOT79" s="117"/>
      <c r="LOU79" s="117"/>
      <c r="LOV79" s="117"/>
      <c r="LOW79" s="117"/>
      <c r="LOX79" s="117"/>
      <c r="LOY79" s="117"/>
      <c r="LOZ79" s="117"/>
      <c r="LPA79" s="117"/>
      <c r="LPB79" s="117"/>
      <c r="LPC79" s="117"/>
      <c r="LPD79" s="117"/>
      <c r="LPE79" s="117"/>
      <c r="LPF79" s="117"/>
      <c r="LPG79" s="117"/>
      <c r="LPH79" s="117"/>
      <c r="LPI79" s="117"/>
      <c r="LPJ79" s="117"/>
      <c r="LPK79" s="117"/>
      <c r="LPL79" s="117"/>
      <c r="LPM79" s="117"/>
      <c r="LPN79" s="117"/>
      <c r="LPO79" s="117"/>
      <c r="LPP79" s="117"/>
      <c r="LPQ79" s="117"/>
      <c r="LPR79" s="117"/>
      <c r="LPS79" s="117"/>
      <c r="LPT79" s="117"/>
      <c r="LPU79" s="117"/>
      <c r="LPV79" s="117"/>
      <c r="LPW79" s="117"/>
      <c r="LPX79" s="117"/>
      <c r="LPY79" s="117"/>
      <c r="LPZ79" s="117"/>
      <c r="LQA79" s="117"/>
      <c r="LQB79" s="117"/>
      <c r="LQC79" s="117"/>
      <c r="LQD79" s="117"/>
      <c r="LQE79" s="117"/>
      <c r="LQF79" s="117"/>
      <c r="LQG79" s="117"/>
      <c r="LQH79" s="117"/>
      <c r="LQI79" s="117"/>
      <c r="LQJ79" s="117"/>
      <c r="LQK79" s="117"/>
      <c r="LQL79" s="117"/>
      <c r="LQM79" s="117"/>
      <c r="LQN79" s="117"/>
      <c r="LQO79" s="117"/>
      <c r="LQP79" s="117"/>
      <c r="LQQ79" s="117"/>
      <c r="LQR79" s="117"/>
      <c r="LQS79" s="117"/>
      <c r="LQT79" s="117"/>
      <c r="LQU79" s="117"/>
      <c r="LQV79" s="117"/>
      <c r="LQW79" s="117"/>
      <c r="LQX79" s="117"/>
      <c r="LQY79" s="117"/>
      <c r="LQZ79" s="117"/>
      <c r="LRA79" s="117"/>
      <c r="LRB79" s="117"/>
      <c r="LRC79" s="117"/>
      <c r="LRD79" s="117"/>
      <c r="LRE79" s="117"/>
      <c r="LRF79" s="117"/>
      <c r="LRG79" s="117"/>
      <c r="LRH79" s="117"/>
      <c r="LRI79" s="117"/>
      <c r="LRJ79" s="117"/>
      <c r="LRK79" s="117"/>
      <c r="LRL79" s="117"/>
      <c r="LRM79" s="117"/>
      <c r="LRN79" s="117"/>
      <c r="LRO79" s="117"/>
      <c r="LRP79" s="117"/>
      <c r="LRQ79" s="117"/>
      <c r="LRR79" s="117"/>
      <c r="LRS79" s="117"/>
      <c r="LRT79" s="117"/>
      <c r="LRU79" s="117"/>
      <c r="LRV79" s="117"/>
      <c r="LRW79" s="117"/>
      <c r="LRX79" s="117"/>
      <c r="LRY79" s="117"/>
      <c r="LRZ79" s="117"/>
      <c r="LSA79" s="117"/>
      <c r="LSB79" s="117"/>
      <c r="LSC79" s="117"/>
      <c r="LSD79" s="117"/>
      <c r="LSE79" s="117"/>
      <c r="LSF79" s="117"/>
      <c r="LSG79" s="117"/>
      <c r="LSH79" s="117"/>
      <c r="LSI79" s="117"/>
      <c r="LSJ79" s="117"/>
      <c r="LSK79" s="117"/>
      <c r="LSL79" s="117"/>
      <c r="LSM79" s="117"/>
      <c r="LSN79" s="117"/>
      <c r="LSO79" s="117"/>
      <c r="LSP79" s="117"/>
      <c r="LSQ79" s="117"/>
      <c r="LSR79" s="117"/>
      <c r="LSS79" s="117"/>
      <c r="LST79" s="117"/>
      <c r="LSU79" s="117"/>
      <c r="LSV79" s="117"/>
      <c r="LSW79" s="117"/>
      <c r="LSX79" s="117"/>
      <c r="LSY79" s="117"/>
      <c r="LSZ79" s="117"/>
      <c r="LTA79" s="117"/>
      <c r="LTB79" s="117"/>
      <c r="LTC79" s="117"/>
      <c r="LTD79" s="117"/>
      <c r="LTE79" s="117"/>
      <c r="LTF79" s="117"/>
      <c r="LTG79" s="117"/>
      <c r="LTH79" s="117"/>
      <c r="LTI79" s="117"/>
      <c r="LTJ79" s="117"/>
      <c r="LTK79" s="117"/>
      <c r="LTL79" s="117"/>
      <c r="LTM79" s="117"/>
      <c r="LTN79" s="117"/>
      <c r="LTO79" s="117"/>
      <c r="LTP79" s="117"/>
      <c r="LTQ79" s="117"/>
      <c r="LTR79" s="117"/>
      <c r="LTS79" s="117"/>
      <c r="LTT79" s="117"/>
      <c r="LTU79" s="117"/>
      <c r="LTV79" s="117"/>
      <c r="LTW79" s="117"/>
      <c r="LTX79" s="117"/>
      <c r="LTY79" s="117"/>
      <c r="LTZ79" s="117"/>
      <c r="LUA79" s="117"/>
      <c r="LUB79" s="117"/>
      <c r="LUC79" s="117"/>
      <c r="LUD79" s="117"/>
      <c r="LUE79" s="117"/>
      <c r="LUF79" s="117"/>
      <c r="LUG79" s="117"/>
      <c r="LUH79" s="117"/>
      <c r="LUI79" s="117"/>
      <c r="LUJ79" s="117"/>
      <c r="LUK79" s="117"/>
      <c r="LUL79" s="117"/>
      <c r="LUM79" s="117"/>
      <c r="LUN79" s="117"/>
      <c r="LUO79" s="117"/>
      <c r="LUP79" s="117"/>
      <c r="LUQ79" s="117"/>
      <c r="LUR79" s="117"/>
      <c r="LUS79" s="117"/>
      <c r="LUT79" s="117"/>
      <c r="LUU79" s="117"/>
      <c r="LUV79" s="117"/>
      <c r="LUW79" s="117"/>
      <c r="LUX79" s="117"/>
      <c r="LUY79" s="117"/>
      <c r="LUZ79" s="117"/>
      <c r="LVA79" s="117"/>
      <c r="LVB79" s="117"/>
      <c r="LVC79" s="117"/>
      <c r="LVD79" s="117"/>
      <c r="LVE79" s="117"/>
      <c r="LVF79" s="117"/>
      <c r="LVG79" s="117"/>
      <c r="LVH79" s="117"/>
      <c r="LVI79" s="117"/>
      <c r="LVJ79" s="117"/>
      <c r="LVK79" s="117"/>
      <c r="LVL79" s="117"/>
      <c r="LVM79" s="117"/>
      <c r="LVN79" s="117"/>
      <c r="LVO79" s="117"/>
      <c r="LVP79" s="117"/>
      <c r="LVQ79" s="117"/>
      <c r="LVR79" s="117"/>
      <c r="LVS79" s="117"/>
      <c r="LVT79" s="117"/>
      <c r="LVU79" s="117"/>
      <c r="LVV79" s="117"/>
      <c r="LVW79" s="117"/>
      <c r="LVX79" s="117"/>
      <c r="LVY79" s="117"/>
      <c r="LVZ79" s="117"/>
      <c r="LWA79" s="117"/>
      <c r="LWB79" s="117"/>
      <c r="LWC79" s="117"/>
      <c r="LWD79" s="117"/>
      <c r="LWE79" s="117"/>
      <c r="LWF79" s="117"/>
      <c r="LWG79" s="117"/>
      <c r="LWH79" s="117"/>
      <c r="LWI79" s="117"/>
      <c r="LWJ79" s="117"/>
      <c r="LWK79" s="117"/>
      <c r="LWL79" s="117"/>
      <c r="LWM79" s="117"/>
      <c r="LWN79" s="117"/>
      <c r="LWO79" s="117"/>
      <c r="LWP79" s="117"/>
      <c r="LWQ79" s="117"/>
      <c r="LWR79" s="117"/>
      <c r="LWS79" s="117"/>
      <c r="LWT79" s="117"/>
      <c r="LWU79" s="117"/>
      <c r="LWV79" s="117"/>
      <c r="LWW79" s="117"/>
      <c r="LWX79" s="117"/>
      <c r="LWY79" s="117"/>
      <c r="LWZ79" s="117"/>
      <c r="LXA79" s="117"/>
      <c r="LXB79" s="117"/>
      <c r="LXC79" s="117"/>
      <c r="LXD79" s="117"/>
      <c r="LXE79" s="117"/>
      <c r="LXF79" s="117"/>
      <c r="LXG79" s="117"/>
      <c r="LXH79" s="117"/>
      <c r="LXI79" s="117"/>
      <c r="LXJ79" s="117"/>
      <c r="LXK79" s="117"/>
      <c r="LXL79" s="117"/>
      <c r="LXM79" s="117"/>
      <c r="LXN79" s="117"/>
      <c r="LXO79" s="117"/>
      <c r="LXP79" s="117"/>
      <c r="LXQ79" s="117"/>
      <c r="LXR79" s="117"/>
      <c r="LXS79" s="117"/>
      <c r="LXT79" s="117"/>
      <c r="LXU79" s="117"/>
      <c r="LXV79" s="117"/>
      <c r="LXW79" s="117"/>
      <c r="LXX79" s="117"/>
      <c r="LXY79" s="117"/>
      <c r="LXZ79" s="117"/>
      <c r="LYA79" s="117"/>
      <c r="LYB79" s="117"/>
      <c r="LYC79" s="117"/>
      <c r="LYD79" s="117"/>
      <c r="LYE79" s="117"/>
      <c r="LYF79" s="117"/>
      <c r="LYG79" s="117"/>
      <c r="LYH79" s="117"/>
      <c r="LYI79" s="117"/>
      <c r="LYJ79" s="117"/>
      <c r="LYK79" s="117"/>
      <c r="LYL79" s="117"/>
      <c r="LYM79" s="117"/>
      <c r="LYN79" s="117"/>
      <c r="LYO79" s="117"/>
      <c r="LYP79" s="117"/>
      <c r="LYQ79" s="117"/>
      <c r="LYR79" s="117"/>
      <c r="LYS79" s="117"/>
      <c r="LYT79" s="117"/>
      <c r="LYU79" s="117"/>
      <c r="LYV79" s="117"/>
      <c r="LYW79" s="117"/>
      <c r="LYX79" s="117"/>
      <c r="LYY79" s="117"/>
      <c r="LYZ79" s="117"/>
      <c r="LZA79" s="117"/>
      <c r="LZB79" s="117"/>
      <c r="LZC79" s="117"/>
      <c r="LZD79" s="117"/>
      <c r="LZE79" s="117"/>
      <c r="LZF79" s="117"/>
      <c r="LZG79" s="117"/>
      <c r="LZH79" s="117"/>
      <c r="LZI79" s="117"/>
      <c r="LZJ79" s="117"/>
      <c r="LZK79" s="117"/>
      <c r="LZL79" s="117"/>
      <c r="LZM79" s="117"/>
      <c r="LZN79" s="117"/>
      <c r="LZO79" s="117"/>
      <c r="LZP79" s="117"/>
      <c r="LZQ79" s="117"/>
      <c r="LZR79" s="117"/>
      <c r="LZS79" s="117"/>
      <c r="LZT79" s="117"/>
      <c r="LZU79" s="117"/>
      <c r="LZV79" s="117"/>
      <c r="LZW79" s="117"/>
      <c r="LZX79" s="117"/>
      <c r="LZY79" s="117"/>
      <c r="LZZ79" s="117"/>
      <c r="MAA79" s="117"/>
      <c r="MAB79" s="117"/>
      <c r="MAC79" s="117"/>
      <c r="MAD79" s="117"/>
      <c r="MAE79" s="117"/>
      <c r="MAF79" s="117"/>
      <c r="MAG79" s="117"/>
      <c r="MAH79" s="117"/>
      <c r="MAI79" s="117"/>
      <c r="MAJ79" s="117"/>
      <c r="MAK79" s="117"/>
      <c r="MAL79" s="117"/>
      <c r="MAM79" s="117"/>
      <c r="MAN79" s="117"/>
      <c r="MAO79" s="117"/>
      <c r="MAP79" s="117"/>
      <c r="MAQ79" s="117"/>
      <c r="MAR79" s="117"/>
      <c r="MAS79" s="117"/>
      <c r="MAT79" s="117"/>
      <c r="MAU79" s="117"/>
      <c r="MAV79" s="117"/>
      <c r="MAW79" s="117"/>
      <c r="MAX79" s="117"/>
      <c r="MAY79" s="117"/>
      <c r="MAZ79" s="117"/>
      <c r="MBA79" s="117"/>
      <c r="MBB79" s="117"/>
      <c r="MBC79" s="117"/>
      <c r="MBD79" s="117"/>
      <c r="MBE79" s="117"/>
      <c r="MBF79" s="117"/>
      <c r="MBG79" s="117"/>
      <c r="MBH79" s="117"/>
      <c r="MBI79" s="117"/>
      <c r="MBJ79" s="117"/>
      <c r="MBK79" s="117"/>
      <c r="MBL79" s="117"/>
      <c r="MBM79" s="117"/>
      <c r="MBN79" s="117"/>
      <c r="MBO79" s="117"/>
      <c r="MBP79" s="117"/>
      <c r="MBQ79" s="117"/>
      <c r="MBR79" s="117"/>
      <c r="MBS79" s="117"/>
      <c r="MBT79" s="117"/>
      <c r="MBU79" s="117"/>
      <c r="MBV79" s="117"/>
      <c r="MBW79" s="117"/>
      <c r="MBX79" s="117"/>
      <c r="MBY79" s="117"/>
      <c r="MBZ79" s="117"/>
      <c r="MCA79" s="117"/>
      <c r="MCB79" s="117"/>
      <c r="MCC79" s="117"/>
      <c r="MCD79" s="117"/>
      <c r="MCE79" s="117"/>
      <c r="MCF79" s="117"/>
      <c r="MCG79" s="117"/>
      <c r="MCH79" s="117"/>
      <c r="MCI79" s="117"/>
      <c r="MCJ79" s="117"/>
      <c r="MCK79" s="117"/>
      <c r="MCL79" s="117"/>
      <c r="MCM79" s="117"/>
      <c r="MCN79" s="117"/>
      <c r="MCO79" s="117"/>
      <c r="MCP79" s="117"/>
      <c r="MCQ79" s="117"/>
      <c r="MCR79" s="117"/>
      <c r="MCS79" s="117"/>
      <c r="MCT79" s="117"/>
      <c r="MCU79" s="117"/>
      <c r="MCV79" s="117"/>
      <c r="MCW79" s="117"/>
      <c r="MCX79" s="117"/>
      <c r="MCY79" s="117"/>
      <c r="MCZ79" s="117"/>
      <c r="MDA79" s="117"/>
      <c r="MDB79" s="117"/>
      <c r="MDC79" s="117"/>
      <c r="MDD79" s="117"/>
      <c r="MDE79" s="117"/>
      <c r="MDF79" s="117"/>
      <c r="MDG79" s="117"/>
      <c r="MDH79" s="117"/>
      <c r="MDI79" s="117"/>
      <c r="MDJ79" s="117"/>
      <c r="MDK79" s="117"/>
      <c r="MDL79" s="117"/>
      <c r="MDM79" s="117"/>
      <c r="MDN79" s="117"/>
      <c r="MDO79" s="117"/>
      <c r="MDP79" s="117"/>
      <c r="MDQ79" s="117"/>
      <c r="MDR79" s="117"/>
      <c r="MDS79" s="117"/>
      <c r="MDT79" s="117"/>
      <c r="MDU79" s="117"/>
      <c r="MDV79" s="117"/>
      <c r="MDW79" s="117"/>
      <c r="MDX79" s="117"/>
      <c r="MDY79" s="117"/>
      <c r="MDZ79" s="117"/>
      <c r="MEA79" s="117"/>
      <c r="MEB79" s="117"/>
      <c r="MEC79" s="117"/>
      <c r="MED79" s="117"/>
      <c r="MEE79" s="117"/>
      <c r="MEF79" s="117"/>
      <c r="MEG79" s="117"/>
      <c r="MEH79" s="117"/>
      <c r="MEI79" s="117"/>
      <c r="MEJ79" s="117"/>
      <c r="MEK79" s="117"/>
      <c r="MEL79" s="117"/>
      <c r="MEM79" s="117"/>
      <c r="MEN79" s="117"/>
      <c r="MEO79" s="117"/>
      <c r="MEP79" s="117"/>
      <c r="MEQ79" s="117"/>
      <c r="MER79" s="117"/>
      <c r="MES79" s="117"/>
      <c r="MET79" s="117"/>
      <c r="MEU79" s="117"/>
      <c r="MEV79" s="117"/>
      <c r="MEW79" s="117"/>
      <c r="MEX79" s="117"/>
      <c r="MEY79" s="117"/>
      <c r="MEZ79" s="117"/>
      <c r="MFA79" s="117"/>
      <c r="MFB79" s="117"/>
      <c r="MFC79" s="117"/>
      <c r="MFD79" s="117"/>
      <c r="MFE79" s="117"/>
      <c r="MFF79" s="117"/>
      <c r="MFG79" s="117"/>
      <c r="MFH79" s="117"/>
      <c r="MFI79" s="117"/>
      <c r="MFJ79" s="117"/>
      <c r="MFK79" s="117"/>
      <c r="MFL79" s="117"/>
      <c r="MFM79" s="117"/>
      <c r="MFN79" s="117"/>
      <c r="MFO79" s="117"/>
      <c r="MFP79" s="117"/>
      <c r="MFQ79" s="117"/>
      <c r="MFR79" s="117"/>
      <c r="MFS79" s="117"/>
      <c r="MFT79" s="117"/>
      <c r="MFU79" s="117"/>
      <c r="MFV79" s="117"/>
      <c r="MFW79" s="117"/>
      <c r="MFX79" s="117"/>
      <c r="MFY79" s="117"/>
      <c r="MFZ79" s="117"/>
      <c r="MGA79" s="117"/>
      <c r="MGB79" s="117"/>
      <c r="MGC79" s="117"/>
      <c r="MGD79" s="117"/>
      <c r="MGE79" s="117"/>
      <c r="MGF79" s="117"/>
      <c r="MGG79" s="117"/>
      <c r="MGH79" s="117"/>
      <c r="MGI79" s="117"/>
      <c r="MGJ79" s="117"/>
      <c r="MGK79" s="117"/>
      <c r="MGL79" s="117"/>
      <c r="MGM79" s="117"/>
      <c r="MGN79" s="117"/>
      <c r="MGO79" s="117"/>
      <c r="MGP79" s="117"/>
      <c r="MGQ79" s="117"/>
      <c r="MGR79" s="117"/>
      <c r="MGS79" s="117"/>
      <c r="MGT79" s="117"/>
      <c r="MGU79" s="117"/>
      <c r="MGV79" s="117"/>
      <c r="MGW79" s="117"/>
      <c r="MGX79" s="117"/>
      <c r="MGY79" s="117"/>
      <c r="MGZ79" s="117"/>
      <c r="MHA79" s="117"/>
      <c r="MHB79" s="117"/>
      <c r="MHC79" s="117"/>
      <c r="MHD79" s="117"/>
      <c r="MHE79" s="117"/>
      <c r="MHF79" s="117"/>
      <c r="MHG79" s="117"/>
      <c r="MHH79" s="117"/>
      <c r="MHI79" s="117"/>
      <c r="MHJ79" s="117"/>
      <c r="MHK79" s="117"/>
      <c r="MHL79" s="117"/>
      <c r="MHM79" s="117"/>
      <c r="MHN79" s="117"/>
      <c r="MHO79" s="117"/>
      <c r="MHP79" s="117"/>
      <c r="MHQ79" s="117"/>
      <c r="MHR79" s="117"/>
      <c r="MHS79" s="117"/>
      <c r="MHT79" s="117"/>
      <c r="MHU79" s="117"/>
      <c r="MHV79" s="117"/>
      <c r="MHW79" s="117"/>
      <c r="MHX79" s="117"/>
      <c r="MHY79" s="117"/>
      <c r="MHZ79" s="117"/>
      <c r="MIA79" s="117"/>
      <c r="MIB79" s="117"/>
      <c r="MIC79" s="117"/>
      <c r="MID79" s="117"/>
      <c r="MIE79" s="117"/>
      <c r="MIF79" s="117"/>
      <c r="MIG79" s="117"/>
      <c r="MIH79" s="117"/>
      <c r="MII79" s="117"/>
      <c r="MIJ79" s="117"/>
      <c r="MIK79" s="117"/>
      <c r="MIL79" s="117"/>
      <c r="MIM79" s="117"/>
      <c r="MIN79" s="117"/>
      <c r="MIO79" s="117"/>
      <c r="MIP79" s="117"/>
      <c r="MIQ79" s="117"/>
      <c r="MIR79" s="117"/>
      <c r="MIS79" s="117"/>
      <c r="MIT79" s="117"/>
      <c r="MIU79" s="117"/>
      <c r="MIV79" s="117"/>
      <c r="MIW79" s="117"/>
      <c r="MIX79" s="117"/>
      <c r="MIY79" s="117"/>
      <c r="MIZ79" s="117"/>
      <c r="MJA79" s="117"/>
      <c r="MJB79" s="117"/>
      <c r="MJC79" s="117"/>
      <c r="MJD79" s="117"/>
      <c r="MJE79" s="117"/>
      <c r="MJF79" s="117"/>
      <c r="MJG79" s="117"/>
      <c r="MJH79" s="117"/>
      <c r="MJI79" s="117"/>
      <c r="MJJ79" s="117"/>
      <c r="MJK79" s="117"/>
      <c r="MJL79" s="117"/>
      <c r="MJM79" s="117"/>
      <c r="MJN79" s="117"/>
      <c r="MJO79" s="117"/>
      <c r="MJP79" s="117"/>
      <c r="MJQ79" s="117"/>
      <c r="MJR79" s="117"/>
      <c r="MJS79" s="117"/>
      <c r="MJT79" s="117"/>
      <c r="MJU79" s="117"/>
      <c r="MJV79" s="117"/>
      <c r="MJW79" s="117"/>
      <c r="MJX79" s="117"/>
      <c r="MJY79" s="117"/>
      <c r="MJZ79" s="117"/>
      <c r="MKA79" s="117"/>
      <c r="MKB79" s="117"/>
      <c r="MKC79" s="117"/>
      <c r="MKD79" s="117"/>
      <c r="MKE79" s="117"/>
      <c r="MKF79" s="117"/>
      <c r="MKG79" s="117"/>
      <c r="MKH79" s="117"/>
      <c r="MKI79" s="117"/>
      <c r="MKJ79" s="117"/>
      <c r="MKK79" s="117"/>
      <c r="MKL79" s="117"/>
      <c r="MKM79" s="117"/>
      <c r="MKN79" s="117"/>
      <c r="MKO79" s="117"/>
      <c r="MKP79" s="117"/>
      <c r="MKQ79" s="117"/>
      <c r="MKR79" s="117"/>
      <c r="MKS79" s="117"/>
      <c r="MKT79" s="117"/>
      <c r="MKU79" s="117"/>
      <c r="MKV79" s="117"/>
      <c r="MKW79" s="117"/>
      <c r="MKX79" s="117"/>
      <c r="MKY79" s="117"/>
      <c r="MKZ79" s="117"/>
      <c r="MLA79" s="117"/>
      <c r="MLB79" s="117"/>
      <c r="MLC79" s="117"/>
      <c r="MLD79" s="117"/>
      <c r="MLE79" s="117"/>
      <c r="MLF79" s="117"/>
      <c r="MLG79" s="117"/>
      <c r="MLH79" s="117"/>
      <c r="MLI79" s="117"/>
      <c r="MLJ79" s="117"/>
      <c r="MLK79" s="117"/>
      <c r="MLL79" s="117"/>
      <c r="MLM79" s="117"/>
      <c r="MLN79" s="117"/>
      <c r="MLO79" s="117"/>
      <c r="MLP79" s="117"/>
      <c r="MLQ79" s="117"/>
      <c r="MLR79" s="117"/>
      <c r="MLS79" s="117"/>
      <c r="MLT79" s="117"/>
      <c r="MLU79" s="117"/>
      <c r="MLV79" s="117"/>
      <c r="MLW79" s="117"/>
      <c r="MLX79" s="117"/>
      <c r="MLY79" s="117"/>
      <c r="MLZ79" s="117"/>
      <c r="MMA79" s="117"/>
      <c r="MMB79" s="117"/>
      <c r="MMC79" s="117"/>
      <c r="MMD79" s="117"/>
      <c r="MME79" s="117"/>
      <c r="MMF79" s="117"/>
      <c r="MMG79" s="117"/>
      <c r="MMH79" s="117"/>
      <c r="MMI79" s="117"/>
      <c r="MMJ79" s="117"/>
      <c r="MMK79" s="117"/>
      <c r="MML79" s="117"/>
      <c r="MMM79" s="117"/>
      <c r="MMN79" s="117"/>
      <c r="MMO79" s="117"/>
      <c r="MMP79" s="117"/>
      <c r="MMQ79" s="117"/>
      <c r="MMR79" s="117"/>
      <c r="MMS79" s="117"/>
      <c r="MMT79" s="117"/>
      <c r="MMU79" s="117"/>
      <c r="MMV79" s="117"/>
      <c r="MMW79" s="117"/>
      <c r="MMX79" s="117"/>
      <c r="MMY79" s="117"/>
      <c r="MMZ79" s="117"/>
      <c r="MNA79" s="117"/>
      <c r="MNB79" s="117"/>
      <c r="MNC79" s="117"/>
      <c r="MND79" s="117"/>
      <c r="MNE79" s="117"/>
      <c r="MNF79" s="117"/>
      <c r="MNG79" s="117"/>
      <c r="MNH79" s="117"/>
      <c r="MNI79" s="117"/>
      <c r="MNJ79" s="117"/>
      <c r="MNK79" s="117"/>
      <c r="MNL79" s="117"/>
      <c r="MNM79" s="117"/>
      <c r="MNN79" s="117"/>
      <c r="MNO79" s="117"/>
      <c r="MNP79" s="117"/>
      <c r="MNQ79" s="117"/>
      <c r="MNR79" s="117"/>
      <c r="MNS79" s="117"/>
      <c r="MNT79" s="117"/>
      <c r="MNU79" s="117"/>
      <c r="MNV79" s="117"/>
      <c r="MNW79" s="117"/>
      <c r="MNX79" s="117"/>
      <c r="MNY79" s="117"/>
      <c r="MNZ79" s="117"/>
      <c r="MOA79" s="117"/>
      <c r="MOB79" s="117"/>
      <c r="MOC79" s="117"/>
      <c r="MOD79" s="117"/>
      <c r="MOE79" s="117"/>
      <c r="MOF79" s="117"/>
      <c r="MOG79" s="117"/>
      <c r="MOH79" s="117"/>
      <c r="MOI79" s="117"/>
      <c r="MOJ79" s="117"/>
      <c r="MOK79" s="117"/>
      <c r="MOL79" s="117"/>
      <c r="MOM79" s="117"/>
      <c r="MON79" s="117"/>
      <c r="MOO79" s="117"/>
      <c r="MOP79" s="117"/>
      <c r="MOQ79" s="117"/>
      <c r="MOR79" s="117"/>
      <c r="MOS79" s="117"/>
      <c r="MOT79" s="117"/>
      <c r="MOU79" s="117"/>
      <c r="MOV79" s="117"/>
      <c r="MOW79" s="117"/>
      <c r="MOX79" s="117"/>
      <c r="MOY79" s="117"/>
      <c r="MOZ79" s="117"/>
      <c r="MPA79" s="117"/>
      <c r="MPB79" s="117"/>
      <c r="MPC79" s="117"/>
      <c r="MPD79" s="117"/>
      <c r="MPE79" s="117"/>
      <c r="MPF79" s="117"/>
      <c r="MPG79" s="117"/>
      <c r="MPH79" s="117"/>
      <c r="MPI79" s="117"/>
      <c r="MPJ79" s="117"/>
      <c r="MPK79" s="117"/>
      <c r="MPL79" s="117"/>
      <c r="MPM79" s="117"/>
      <c r="MPN79" s="117"/>
      <c r="MPO79" s="117"/>
      <c r="MPP79" s="117"/>
      <c r="MPQ79" s="117"/>
      <c r="MPR79" s="117"/>
      <c r="MPS79" s="117"/>
      <c r="MPT79" s="117"/>
      <c r="MPU79" s="117"/>
      <c r="MPV79" s="117"/>
      <c r="MPW79" s="117"/>
      <c r="MPX79" s="117"/>
      <c r="MPY79" s="117"/>
      <c r="MPZ79" s="117"/>
      <c r="MQA79" s="117"/>
      <c r="MQB79" s="117"/>
      <c r="MQC79" s="117"/>
      <c r="MQD79" s="117"/>
      <c r="MQE79" s="117"/>
      <c r="MQF79" s="117"/>
      <c r="MQG79" s="117"/>
      <c r="MQH79" s="117"/>
      <c r="MQI79" s="117"/>
      <c r="MQJ79" s="117"/>
      <c r="MQK79" s="117"/>
      <c r="MQL79" s="117"/>
      <c r="MQM79" s="117"/>
      <c r="MQN79" s="117"/>
      <c r="MQO79" s="117"/>
      <c r="MQP79" s="117"/>
      <c r="MQQ79" s="117"/>
      <c r="MQR79" s="117"/>
      <c r="MQS79" s="117"/>
      <c r="MQT79" s="117"/>
      <c r="MQU79" s="117"/>
      <c r="MQV79" s="117"/>
      <c r="MQW79" s="117"/>
      <c r="MQX79" s="117"/>
      <c r="MQY79" s="117"/>
      <c r="MQZ79" s="117"/>
      <c r="MRA79" s="117"/>
      <c r="MRB79" s="117"/>
      <c r="MRC79" s="117"/>
      <c r="MRD79" s="117"/>
      <c r="MRE79" s="117"/>
      <c r="MRF79" s="117"/>
      <c r="MRG79" s="117"/>
      <c r="MRH79" s="117"/>
      <c r="MRI79" s="117"/>
      <c r="MRJ79" s="117"/>
      <c r="MRK79" s="117"/>
      <c r="MRL79" s="117"/>
      <c r="MRM79" s="117"/>
      <c r="MRN79" s="117"/>
      <c r="MRO79" s="117"/>
      <c r="MRP79" s="117"/>
      <c r="MRQ79" s="117"/>
      <c r="MRR79" s="117"/>
      <c r="MRS79" s="117"/>
      <c r="MRT79" s="117"/>
      <c r="MRU79" s="117"/>
      <c r="MRV79" s="117"/>
      <c r="MRW79" s="117"/>
      <c r="MRX79" s="117"/>
      <c r="MRY79" s="117"/>
      <c r="MRZ79" s="117"/>
      <c r="MSA79" s="117"/>
      <c r="MSB79" s="117"/>
      <c r="MSC79" s="117"/>
      <c r="MSD79" s="117"/>
      <c r="MSE79" s="117"/>
      <c r="MSF79" s="117"/>
      <c r="MSG79" s="117"/>
      <c r="MSH79" s="117"/>
      <c r="MSI79" s="117"/>
      <c r="MSJ79" s="117"/>
      <c r="MSK79" s="117"/>
      <c r="MSL79" s="117"/>
      <c r="MSM79" s="117"/>
      <c r="MSN79" s="117"/>
      <c r="MSO79" s="117"/>
      <c r="MSP79" s="117"/>
      <c r="MSQ79" s="117"/>
      <c r="MSR79" s="117"/>
      <c r="MSS79" s="117"/>
      <c r="MST79" s="117"/>
      <c r="MSU79" s="117"/>
      <c r="MSV79" s="117"/>
      <c r="MSW79" s="117"/>
      <c r="MSX79" s="117"/>
      <c r="MSY79" s="117"/>
      <c r="MSZ79" s="117"/>
      <c r="MTA79" s="117"/>
      <c r="MTB79" s="117"/>
      <c r="MTC79" s="117"/>
      <c r="MTD79" s="117"/>
      <c r="MTE79" s="117"/>
      <c r="MTF79" s="117"/>
      <c r="MTG79" s="117"/>
      <c r="MTH79" s="117"/>
      <c r="MTI79" s="117"/>
      <c r="MTJ79" s="117"/>
      <c r="MTK79" s="117"/>
      <c r="MTL79" s="117"/>
      <c r="MTM79" s="117"/>
      <c r="MTN79" s="117"/>
      <c r="MTO79" s="117"/>
      <c r="MTP79" s="117"/>
      <c r="MTQ79" s="117"/>
      <c r="MTR79" s="117"/>
      <c r="MTS79" s="117"/>
      <c r="MTT79" s="117"/>
      <c r="MTU79" s="117"/>
      <c r="MTV79" s="117"/>
      <c r="MTW79" s="117"/>
      <c r="MTX79" s="117"/>
      <c r="MTY79" s="117"/>
      <c r="MTZ79" s="117"/>
      <c r="MUA79" s="117"/>
      <c r="MUB79" s="117"/>
      <c r="MUC79" s="117"/>
      <c r="MUD79" s="117"/>
      <c r="MUE79" s="117"/>
      <c r="MUF79" s="117"/>
      <c r="MUG79" s="117"/>
      <c r="MUH79" s="117"/>
      <c r="MUI79" s="117"/>
      <c r="MUJ79" s="117"/>
      <c r="MUK79" s="117"/>
      <c r="MUL79" s="117"/>
      <c r="MUM79" s="117"/>
      <c r="MUN79" s="117"/>
      <c r="MUO79" s="117"/>
      <c r="MUP79" s="117"/>
      <c r="MUQ79" s="117"/>
      <c r="MUR79" s="117"/>
      <c r="MUS79" s="117"/>
      <c r="MUT79" s="117"/>
      <c r="MUU79" s="117"/>
      <c r="MUV79" s="117"/>
      <c r="MUW79" s="117"/>
      <c r="MUX79" s="117"/>
      <c r="MUY79" s="117"/>
      <c r="MUZ79" s="117"/>
      <c r="MVA79" s="117"/>
      <c r="MVB79" s="117"/>
      <c r="MVC79" s="117"/>
      <c r="MVD79" s="117"/>
      <c r="MVE79" s="117"/>
      <c r="MVF79" s="117"/>
      <c r="MVG79" s="117"/>
      <c r="MVH79" s="117"/>
      <c r="MVI79" s="117"/>
      <c r="MVJ79" s="117"/>
      <c r="MVK79" s="117"/>
      <c r="MVL79" s="117"/>
      <c r="MVM79" s="117"/>
      <c r="MVN79" s="117"/>
      <c r="MVO79" s="117"/>
      <c r="MVP79" s="117"/>
      <c r="MVQ79" s="117"/>
      <c r="MVR79" s="117"/>
      <c r="MVS79" s="117"/>
      <c r="MVT79" s="117"/>
      <c r="MVU79" s="117"/>
      <c r="MVV79" s="117"/>
      <c r="MVW79" s="117"/>
      <c r="MVX79" s="117"/>
      <c r="MVY79" s="117"/>
      <c r="MVZ79" s="117"/>
      <c r="MWA79" s="117"/>
      <c r="MWB79" s="117"/>
      <c r="MWC79" s="117"/>
      <c r="MWD79" s="117"/>
      <c r="MWE79" s="117"/>
      <c r="MWF79" s="117"/>
      <c r="MWG79" s="117"/>
      <c r="MWH79" s="117"/>
      <c r="MWI79" s="117"/>
      <c r="MWJ79" s="117"/>
      <c r="MWK79" s="117"/>
      <c r="MWL79" s="117"/>
      <c r="MWM79" s="117"/>
      <c r="MWN79" s="117"/>
      <c r="MWO79" s="117"/>
      <c r="MWP79" s="117"/>
      <c r="MWQ79" s="117"/>
      <c r="MWR79" s="117"/>
      <c r="MWS79" s="117"/>
      <c r="MWT79" s="117"/>
      <c r="MWU79" s="117"/>
      <c r="MWV79" s="117"/>
      <c r="MWW79" s="117"/>
      <c r="MWX79" s="117"/>
      <c r="MWY79" s="117"/>
      <c r="MWZ79" s="117"/>
      <c r="MXA79" s="117"/>
      <c r="MXB79" s="117"/>
      <c r="MXC79" s="117"/>
      <c r="MXD79" s="117"/>
      <c r="MXE79" s="117"/>
      <c r="MXF79" s="117"/>
      <c r="MXG79" s="117"/>
      <c r="MXH79" s="117"/>
      <c r="MXI79" s="117"/>
      <c r="MXJ79" s="117"/>
      <c r="MXK79" s="117"/>
      <c r="MXL79" s="117"/>
      <c r="MXM79" s="117"/>
      <c r="MXN79" s="117"/>
      <c r="MXO79" s="117"/>
      <c r="MXP79" s="117"/>
      <c r="MXQ79" s="117"/>
      <c r="MXR79" s="117"/>
      <c r="MXS79" s="117"/>
      <c r="MXT79" s="117"/>
      <c r="MXU79" s="117"/>
      <c r="MXV79" s="117"/>
      <c r="MXW79" s="117"/>
      <c r="MXX79" s="117"/>
      <c r="MXY79" s="117"/>
      <c r="MXZ79" s="117"/>
      <c r="MYA79" s="117"/>
      <c r="MYB79" s="117"/>
      <c r="MYC79" s="117"/>
      <c r="MYD79" s="117"/>
      <c r="MYE79" s="117"/>
      <c r="MYF79" s="117"/>
      <c r="MYG79" s="117"/>
      <c r="MYH79" s="117"/>
      <c r="MYI79" s="117"/>
      <c r="MYJ79" s="117"/>
      <c r="MYK79" s="117"/>
      <c r="MYL79" s="117"/>
      <c r="MYM79" s="117"/>
      <c r="MYN79" s="117"/>
      <c r="MYO79" s="117"/>
      <c r="MYP79" s="117"/>
      <c r="MYQ79" s="117"/>
      <c r="MYR79" s="117"/>
      <c r="MYS79" s="117"/>
      <c r="MYT79" s="117"/>
      <c r="MYU79" s="117"/>
      <c r="MYV79" s="117"/>
      <c r="MYW79" s="117"/>
      <c r="MYX79" s="117"/>
      <c r="MYY79" s="117"/>
      <c r="MYZ79" s="117"/>
      <c r="MZA79" s="117"/>
      <c r="MZB79" s="117"/>
      <c r="MZC79" s="117"/>
      <c r="MZD79" s="117"/>
      <c r="MZE79" s="117"/>
      <c r="MZF79" s="117"/>
      <c r="MZG79" s="117"/>
      <c r="MZH79" s="117"/>
      <c r="MZI79" s="117"/>
      <c r="MZJ79" s="117"/>
      <c r="MZK79" s="117"/>
      <c r="MZL79" s="117"/>
      <c r="MZM79" s="117"/>
      <c r="MZN79" s="117"/>
      <c r="MZO79" s="117"/>
      <c r="MZP79" s="117"/>
      <c r="MZQ79" s="117"/>
      <c r="MZR79" s="117"/>
      <c r="MZS79" s="117"/>
      <c r="MZT79" s="117"/>
      <c r="MZU79" s="117"/>
      <c r="MZV79" s="117"/>
      <c r="MZW79" s="117"/>
      <c r="MZX79" s="117"/>
      <c r="MZY79" s="117"/>
      <c r="MZZ79" s="117"/>
      <c r="NAA79" s="117"/>
      <c r="NAB79" s="117"/>
      <c r="NAC79" s="117"/>
      <c r="NAD79" s="117"/>
      <c r="NAE79" s="117"/>
      <c r="NAF79" s="117"/>
      <c r="NAG79" s="117"/>
      <c r="NAH79" s="117"/>
      <c r="NAI79" s="117"/>
      <c r="NAJ79" s="117"/>
      <c r="NAK79" s="117"/>
      <c r="NAL79" s="117"/>
      <c r="NAM79" s="117"/>
      <c r="NAN79" s="117"/>
      <c r="NAO79" s="117"/>
      <c r="NAP79" s="117"/>
      <c r="NAQ79" s="117"/>
      <c r="NAR79" s="117"/>
      <c r="NAS79" s="117"/>
      <c r="NAT79" s="117"/>
      <c r="NAU79" s="117"/>
      <c r="NAV79" s="117"/>
      <c r="NAW79" s="117"/>
      <c r="NAX79" s="117"/>
      <c r="NAY79" s="117"/>
      <c r="NAZ79" s="117"/>
      <c r="NBA79" s="117"/>
      <c r="NBB79" s="117"/>
      <c r="NBC79" s="117"/>
      <c r="NBD79" s="117"/>
      <c r="NBE79" s="117"/>
      <c r="NBF79" s="117"/>
      <c r="NBG79" s="117"/>
      <c r="NBH79" s="117"/>
      <c r="NBI79" s="117"/>
      <c r="NBJ79" s="117"/>
      <c r="NBK79" s="117"/>
      <c r="NBL79" s="117"/>
      <c r="NBM79" s="117"/>
      <c r="NBN79" s="117"/>
      <c r="NBO79" s="117"/>
      <c r="NBP79" s="117"/>
      <c r="NBQ79" s="117"/>
      <c r="NBR79" s="117"/>
      <c r="NBS79" s="117"/>
      <c r="NBT79" s="117"/>
      <c r="NBU79" s="117"/>
      <c r="NBV79" s="117"/>
      <c r="NBW79" s="117"/>
      <c r="NBX79" s="117"/>
      <c r="NBY79" s="117"/>
      <c r="NBZ79" s="117"/>
      <c r="NCA79" s="117"/>
      <c r="NCB79" s="117"/>
      <c r="NCC79" s="117"/>
      <c r="NCD79" s="117"/>
      <c r="NCE79" s="117"/>
      <c r="NCF79" s="117"/>
      <c r="NCG79" s="117"/>
      <c r="NCH79" s="117"/>
      <c r="NCI79" s="117"/>
      <c r="NCJ79" s="117"/>
      <c r="NCK79" s="117"/>
      <c r="NCL79" s="117"/>
      <c r="NCM79" s="117"/>
      <c r="NCN79" s="117"/>
      <c r="NCO79" s="117"/>
      <c r="NCP79" s="117"/>
      <c r="NCQ79" s="117"/>
      <c r="NCR79" s="117"/>
      <c r="NCS79" s="117"/>
      <c r="NCT79" s="117"/>
      <c r="NCU79" s="117"/>
      <c r="NCV79" s="117"/>
      <c r="NCW79" s="117"/>
      <c r="NCX79" s="117"/>
      <c r="NCY79" s="117"/>
      <c r="NCZ79" s="117"/>
      <c r="NDA79" s="117"/>
      <c r="NDB79" s="117"/>
      <c r="NDC79" s="117"/>
      <c r="NDD79" s="117"/>
      <c r="NDE79" s="117"/>
      <c r="NDF79" s="117"/>
      <c r="NDG79" s="117"/>
      <c r="NDH79" s="117"/>
      <c r="NDI79" s="117"/>
      <c r="NDJ79" s="117"/>
      <c r="NDK79" s="117"/>
      <c r="NDL79" s="117"/>
      <c r="NDM79" s="117"/>
      <c r="NDN79" s="117"/>
      <c r="NDO79" s="117"/>
      <c r="NDP79" s="117"/>
      <c r="NDQ79" s="117"/>
      <c r="NDR79" s="117"/>
      <c r="NDS79" s="117"/>
      <c r="NDT79" s="117"/>
      <c r="NDU79" s="117"/>
      <c r="NDV79" s="117"/>
      <c r="NDW79" s="117"/>
      <c r="NDX79" s="117"/>
      <c r="NDY79" s="117"/>
      <c r="NDZ79" s="117"/>
      <c r="NEA79" s="117"/>
      <c r="NEB79" s="117"/>
      <c r="NEC79" s="117"/>
      <c r="NED79" s="117"/>
      <c r="NEE79" s="117"/>
      <c r="NEF79" s="117"/>
      <c r="NEG79" s="117"/>
      <c r="NEH79" s="117"/>
      <c r="NEI79" s="117"/>
      <c r="NEJ79" s="117"/>
      <c r="NEK79" s="117"/>
      <c r="NEL79" s="117"/>
      <c r="NEM79" s="117"/>
      <c r="NEN79" s="117"/>
      <c r="NEO79" s="117"/>
      <c r="NEP79" s="117"/>
      <c r="NEQ79" s="117"/>
      <c r="NER79" s="117"/>
      <c r="NES79" s="117"/>
      <c r="NET79" s="117"/>
      <c r="NEU79" s="117"/>
      <c r="NEV79" s="117"/>
      <c r="NEW79" s="117"/>
      <c r="NEX79" s="117"/>
      <c r="NEY79" s="117"/>
      <c r="NEZ79" s="117"/>
      <c r="NFA79" s="117"/>
      <c r="NFB79" s="117"/>
      <c r="NFC79" s="117"/>
      <c r="NFD79" s="117"/>
      <c r="NFE79" s="117"/>
      <c r="NFF79" s="117"/>
      <c r="NFG79" s="117"/>
      <c r="NFH79" s="117"/>
      <c r="NFI79" s="117"/>
      <c r="NFJ79" s="117"/>
      <c r="NFK79" s="117"/>
      <c r="NFL79" s="117"/>
      <c r="NFM79" s="117"/>
      <c r="NFN79" s="117"/>
      <c r="NFO79" s="117"/>
      <c r="NFP79" s="117"/>
      <c r="NFQ79" s="117"/>
      <c r="NFR79" s="117"/>
      <c r="NFS79" s="117"/>
      <c r="NFT79" s="117"/>
      <c r="NFU79" s="117"/>
      <c r="NFV79" s="117"/>
      <c r="NFW79" s="117"/>
      <c r="NFX79" s="117"/>
      <c r="NFY79" s="117"/>
      <c r="NFZ79" s="117"/>
      <c r="NGA79" s="117"/>
      <c r="NGB79" s="117"/>
      <c r="NGC79" s="117"/>
      <c r="NGD79" s="117"/>
      <c r="NGE79" s="117"/>
      <c r="NGF79" s="117"/>
      <c r="NGG79" s="117"/>
      <c r="NGH79" s="117"/>
      <c r="NGI79" s="117"/>
      <c r="NGJ79" s="117"/>
      <c r="NGK79" s="117"/>
      <c r="NGL79" s="117"/>
      <c r="NGM79" s="117"/>
      <c r="NGN79" s="117"/>
      <c r="NGO79" s="117"/>
      <c r="NGP79" s="117"/>
      <c r="NGQ79" s="117"/>
      <c r="NGR79" s="117"/>
      <c r="NGS79" s="117"/>
      <c r="NGT79" s="117"/>
      <c r="NGU79" s="117"/>
      <c r="NGV79" s="117"/>
      <c r="NGW79" s="117"/>
      <c r="NGX79" s="117"/>
      <c r="NGY79" s="117"/>
      <c r="NGZ79" s="117"/>
      <c r="NHA79" s="117"/>
      <c r="NHB79" s="117"/>
      <c r="NHC79" s="117"/>
      <c r="NHD79" s="117"/>
      <c r="NHE79" s="117"/>
      <c r="NHF79" s="117"/>
      <c r="NHG79" s="117"/>
      <c r="NHH79" s="117"/>
      <c r="NHI79" s="117"/>
      <c r="NHJ79" s="117"/>
      <c r="NHK79" s="117"/>
      <c r="NHL79" s="117"/>
      <c r="NHM79" s="117"/>
      <c r="NHN79" s="117"/>
      <c r="NHO79" s="117"/>
      <c r="NHP79" s="117"/>
      <c r="NHQ79" s="117"/>
      <c r="NHR79" s="117"/>
      <c r="NHS79" s="117"/>
      <c r="NHT79" s="117"/>
      <c r="NHU79" s="117"/>
      <c r="NHV79" s="117"/>
      <c r="NHW79" s="117"/>
      <c r="NHX79" s="117"/>
      <c r="NHY79" s="117"/>
      <c r="NHZ79" s="117"/>
      <c r="NIA79" s="117"/>
      <c r="NIB79" s="117"/>
      <c r="NIC79" s="117"/>
      <c r="NID79" s="117"/>
      <c r="NIE79" s="117"/>
      <c r="NIF79" s="117"/>
      <c r="NIG79" s="117"/>
      <c r="NIH79" s="117"/>
      <c r="NII79" s="117"/>
      <c r="NIJ79" s="117"/>
      <c r="NIK79" s="117"/>
      <c r="NIL79" s="117"/>
      <c r="NIM79" s="117"/>
      <c r="NIN79" s="117"/>
      <c r="NIO79" s="117"/>
      <c r="NIP79" s="117"/>
      <c r="NIQ79" s="117"/>
      <c r="NIR79" s="117"/>
      <c r="NIS79" s="117"/>
      <c r="NIT79" s="117"/>
      <c r="NIU79" s="117"/>
      <c r="NIV79" s="117"/>
      <c r="NIW79" s="117"/>
      <c r="NIX79" s="117"/>
      <c r="NIY79" s="117"/>
      <c r="NIZ79" s="117"/>
      <c r="NJA79" s="117"/>
      <c r="NJB79" s="117"/>
      <c r="NJC79" s="117"/>
      <c r="NJD79" s="117"/>
      <c r="NJE79" s="117"/>
      <c r="NJF79" s="117"/>
      <c r="NJG79" s="117"/>
      <c r="NJH79" s="117"/>
      <c r="NJI79" s="117"/>
      <c r="NJJ79" s="117"/>
      <c r="NJK79" s="117"/>
      <c r="NJL79" s="117"/>
      <c r="NJM79" s="117"/>
      <c r="NJN79" s="117"/>
      <c r="NJO79" s="117"/>
      <c r="NJP79" s="117"/>
      <c r="NJQ79" s="117"/>
      <c r="NJR79" s="117"/>
      <c r="NJS79" s="117"/>
      <c r="NJT79" s="117"/>
      <c r="NJU79" s="117"/>
      <c r="NJV79" s="117"/>
      <c r="NJW79" s="117"/>
      <c r="NJX79" s="117"/>
      <c r="NJY79" s="117"/>
      <c r="NJZ79" s="117"/>
      <c r="NKA79" s="117"/>
      <c r="NKB79" s="117"/>
      <c r="NKC79" s="117"/>
      <c r="NKD79" s="117"/>
      <c r="NKE79" s="117"/>
      <c r="NKF79" s="117"/>
      <c r="NKG79" s="117"/>
      <c r="NKH79" s="117"/>
      <c r="NKI79" s="117"/>
      <c r="NKJ79" s="117"/>
      <c r="NKK79" s="117"/>
      <c r="NKL79" s="117"/>
      <c r="NKM79" s="117"/>
      <c r="NKN79" s="117"/>
      <c r="NKO79" s="117"/>
      <c r="NKP79" s="117"/>
      <c r="NKQ79" s="117"/>
      <c r="NKR79" s="117"/>
      <c r="NKS79" s="117"/>
      <c r="NKT79" s="117"/>
      <c r="NKU79" s="117"/>
      <c r="NKV79" s="117"/>
      <c r="NKW79" s="117"/>
      <c r="NKX79" s="117"/>
      <c r="NKY79" s="117"/>
      <c r="NKZ79" s="117"/>
      <c r="NLA79" s="117"/>
      <c r="NLB79" s="117"/>
      <c r="NLC79" s="117"/>
      <c r="NLD79" s="117"/>
      <c r="NLE79" s="117"/>
      <c r="NLF79" s="117"/>
      <c r="NLG79" s="117"/>
      <c r="NLH79" s="117"/>
      <c r="NLI79" s="117"/>
      <c r="NLJ79" s="117"/>
      <c r="NLK79" s="117"/>
      <c r="NLL79" s="117"/>
      <c r="NLM79" s="117"/>
      <c r="NLN79" s="117"/>
      <c r="NLO79" s="117"/>
      <c r="NLP79" s="117"/>
      <c r="NLQ79" s="117"/>
      <c r="NLR79" s="117"/>
      <c r="NLS79" s="117"/>
      <c r="NLT79" s="117"/>
      <c r="NLU79" s="117"/>
      <c r="NLV79" s="117"/>
      <c r="NLW79" s="117"/>
      <c r="NLX79" s="117"/>
      <c r="NLY79" s="117"/>
      <c r="NLZ79" s="117"/>
      <c r="NMA79" s="117"/>
      <c r="NMB79" s="117"/>
      <c r="NMC79" s="117"/>
      <c r="NMD79" s="117"/>
      <c r="NME79" s="117"/>
      <c r="NMF79" s="117"/>
      <c r="NMG79" s="117"/>
      <c r="NMH79" s="117"/>
      <c r="NMI79" s="117"/>
      <c r="NMJ79" s="117"/>
      <c r="NMK79" s="117"/>
      <c r="NML79" s="117"/>
      <c r="NMM79" s="117"/>
      <c r="NMN79" s="117"/>
      <c r="NMO79" s="117"/>
      <c r="NMP79" s="117"/>
      <c r="NMQ79" s="117"/>
      <c r="NMR79" s="117"/>
      <c r="NMS79" s="117"/>
      <c r="NMT79" s="117"/>
      <c r="NMU79" s="117"/>
      <c r="NMV79" s="117"/>
      <c r="NMW79" s="117"/>
      <c r="NMX79" s="117"/>
      <c r="NMY79" s="117"/>
      <c r="NMZ79" s="117"/>
      <c r="NNA79" s="117"/>
      <c r="NNB79" s="117"/>
      <c r="NNC79" s="117"/>
      <c r="NND79" s="117"/>
      <c r="NNE79" s="117"/>
      <c r="NNF79" s="117"/>
      <c r="NNG79" s="117"/>
      <c r="NNH79" s="117"/>
      <c r="NNI79" s="117"/>
      <c r="NNJ79" s="117"/>
      <c r="NNK79" s="117"/>
      <c r="NNL79" s="117"/>
      <c r="NNM79" s="117"/>
      <c r="NNN79" s="117"/>
      <c r="NNO79" s="117"/>
      <c r="NNP79" s="117"/>
      <c r="NNQ79" s="117"/>
      <c r="NNR79" s="117"/>
      <c r="NNS79" s="117"/>
      <c r="NNT79" s="117"/>
      <c r="NNU79" s="117"/>
      <c r="NNV79" s="117"/>
      <c r="NNW79" s="117"/>
      <c r="NNX79" s="117"/>
      <c r="NNY79" s="117"/>
      <c r="NNZ79" s="117"/>
      <c r="NOA79" s="117"/>
      <c r="NOB79" s="117"/>
      <c r="NOC79" s="117"/>
      <c r="NOD79" s="117"/>
      <c r="NOE79" s="117"/>
      <c r="NOF79" s="117"/>
      <c r="NOG79" s="117"/>
      <c r="NOH79" s="117"/>
      <c r="NOI79" s="117"/>
      <c r="NOJ79" s="117"/>
      <c r="NOK79" s="117"/>
      <c r="NOL79" s="117"/>
      <c r="NOM79" s="117"/>
      <c r="NON79" s="117"/>
      <c r="NOO79" s="117"/>
      <c r="NOP79" s="117"/>
      <c r="NOQ79" s="117"/>
      <c r="NOR79" s="117"/>
      <c r="NOS79" s="117"/>
      <c r="NOT79" s="117"/>
      <c r="NOU79" s="117"/>
      <c r="NOV79" s="117"/>
      <c r="NOW79" s="117"/>
      <c r="NOX79" s="117"/>
      <c r="NOY79" s="117"/>
      <c r="NOZ79" s="117"/>
      <c r="NPA79" s="117"/>
      <c r="NPB79" s="117"/>
      <c r="NPC79" s="117"/>
      <c r="NPD79" s="117"/>
      <c r="NPE79" s="117"/>
      <c r="NPF79" s="117"/>
      <c r="NPG79" s="117"/>
      <c r="NPH79" s="117"/>
      <c r="NPI79" s="117"/>
      <c r="NPJ79" s="117"/>
      <c r="NPK79" s="117"/>
      <c r="NPL79" s="117"/>
      <c r="NPM79" s="117"/>
      <c r="NPN79" s="117"/>
      <c r="NPO79" s="117"/>
      <c r="NPP79" s="117"/>
      <c r="NPQ79" s="117"/>
      <c r="NPR79" s="117"/>
      <c r="NPS79" s="117"/>
      <c r="NPT79" s="117"/>
      <c r="NPU79" s="117"/>
      <c r="NPV79" s="117"/>
      <c r="NPW79" s="117"/>
      <c r="NPX79" s="117"/>
      <c r="NPY79" s="117"/>
      <c r="NPZ79" s="117"/>
      <c r="NQA79" s="117"/>
      <c r="NQB79" s="117"/>
      <c r="NQC79" s="117"/>
      <c r="NQD79" s="117"/>
      <c r="NQE79" s="117"/>
      <c r="NQF79" s="117"/>
      <c r="NQG79" s="117"/>
      <c r="NQH79" s="117"/>
      <c r="NQI79" s="117"/>
      <c r="NQJ79" s="117"/>
      <c r="NQK79" s="117"/>
      <c r="NQL79" s="117"/>
      <c r="NQM79" s="117"/>
      <c r="NQN79" s="117"/>
      <c r="NQO79" s="117"/>
      <c r="NQP79" s="117"/>
      <c r="NQQ79" s="117"/>
      <c r="NQR79" s="117"/>
      <c r="NQS79" s="117"/>
      <c r="NQT79" s="117"/>
      <c r="NQU79" s="117"/>
      <c r="NQV79" s="117"/>
      <c r="NQW79" s="117"/>
      <c r="NQX79" s="117"/>
      <c r="NQY79" s="117"/>
      <c r="NQZ79" s="117"/>
      <c r="NRA79" s="117"/>
      <c r="NRB79" s="117"/>
      <c r="NRC79" s="117"/>
      <c r="NRD79" s="117"/>
      <c r="NRE79" s="117"/>
      <c r="NRF79" s="117"/>
      <c r="NRG79" s="117"/>
      <c r="NRH79" s="117"/>
      <c r="NRI79" s="117"/>
      <c r="NRJ79" s="117"/>
      <c r="NRK79" s="117"/>
      <c r="NRL79" s="117"/>
      <c r="NRM79" s="117"/>
      <c r="NRN79" s="117"/>
      <c r="NRO79" s="117"/>
      <c r="NRP79" s="117"/>
      <c r="NRQ79" s="117"/>
      <c r="NRR79" s="117"/>
      <c r="NRS79" s="117"/>
      <c r="NRT79" s="117"/>
      <c r="NRU79" s="117"/>
      <c r="NRV79" s="117"/>
      <c r="NRW79" s="117"/>
      <c r="NRX79" s="117"/>
      <c r="NRY79" s="117"/>
      <c r="NRZ79" s="117"/>
      <c r="NSA79" s="117"/>
      <c r="NSB79" s="117"/>
      <c r="NSC79" s="117"/>
      <c r="NSD79" s="117"/>
      <c r="NSE79" s="117"/>
      <c r="NSF79" s="117"/>
      <c r="NSG79" s="117"/>
      <c r="NSH79" s="117"/>
      <c r="NSI79" s="117"/>
      <c r="NSJ79" s="117"/>
      <c r="NSK79" s="117"/>
      <c r="NSL79" s="117"/>
      <c r="NSM79" s="117"/>
      <c r="NSN79" s="117"/>
      <c r="NSO79" s="117"/>
      <c r="NSP79" s="117"/>
      <c r="NSQ79" s="117"/>
      <c r="NSR79" s="117"/>
      <c r="NSS79" s="117"/>
      <c r="NST79" s="117"/>
      <c r="NSU79" s="117"/>
      <c r="NSV79" s="117"/>
      <c r="NSW79" s="117"/>
      <c r="NSX79" s="117"/>
      <c r="NSY79" s="117"/>
      <c r="NSZ79" s="117"/>
      <c r="NTA79" s="117"/>
      <c r="NTB79" s="117"/>
      <c r="NTC79" s="117"/>
      <c r="NTD79" s="117"/>
      <c r="NTE79" s="117"/>
      <c r="NTF79" s="117"/>
      <c r="NTG79" s="117"/>
      <c r="NTH79" s="117"/>
      <c r="NTI79" s="117"/>
      <c r="NTJ79" s="117"/>
      <c r="NTK79" s="117"/>
      <c r="NTL79" s="117"/>
      <c r="NTM79" s="117"/>
      <c r="NTN79" s="117"/>
      <c r="NTO79" s="117"/>
      <c r="NTP79" s="117"/>
      <c r="NTQ79" s="117"/>
      <c r="NTR79" s="117"/>
      <c r="NTS79" s="117"/>
      <c r="NTT79" s="117"/>
      <c r="NTU79" s="117"/>
      <c r="NTV79" s="117"/>
      <c r="NTW79" s="117"/>
      <c r="NTX79" s="117"/>
      <c r="NTY79" s="117"/>
      <c r="NTZ79" s="117"/>
      <c r="NUA79" s="117"/>
      <c r="NUB79" s="117"/>
      <c r="NUC79" s="117"/>
      <c r="NUD79" s="117"/>
      <c r="NUE79" s="117"/>
      <c r="NUF79" s="117"/>
      <c r="NUG79" s="117"/>
      <c r="NUH79" s="117"/>
      <c r="NUI79" s="117"/>
      <c r="NUJ79" s="117"/>
      <c r="NUK79" s="117"/>
      <c r="NUL79" s="117"/>
      <c r="NUM79" s="117"/>
      <c r="NUN79" s="117"/>
      <c r="NUO79" s="117"/>
      <c r="NUP79" s="117"/>
      <c r="NUQ79" s="117"/>
      <c r="NUR79" s="117"/>
      <c r="NUS79" s="117"/>
      <c r="NUT79" s="117"/>
      <c r="NUU79" s="117"/>
      <c r="NUV79" s="117"/>
      <c r="NUW79" s="117"/>
      <c r="NUX79" s="117"/>
      <c r="NUY79" s="117"/>
      <c r="NUZ79" s="117"/>
      <c r="NVA79" s="117"/>
      <c r="NVB79" s="117"/>
      <c r="NVC79" s="117"/>
      <c r="NVD79" s="117"/>
      <c r="NVE79" s="117"/>
      <c r="NVF79" s="117"/>
      <c r="NVG79" s="117"/>
      <c r="NVH79" s="117"/>
      <c r="NVI79" s="117"/>
      <c r="NVJ79" s="117"/>
      <c r="NVK79" s="117"/>
      <c r="NVL79" s="117"/>
      <c r="NVM79" s="117"/>
      <c r="NVN79" s="117"/>
      <c r="NVO79" s="117"/>
      <c r="NVP79" s="117"/>
      <c r="NVQ79" s="117"/>
      <c r="NVR79" s="117"/>
      <c r="NVS79" s="117"/>
      <c r="NVT79" s="117"/>
      <c r="NVU79" s="117"/>
      <c r="NVV79" s="117"/>
      <c r="NVW79" s="117"/>
      <c r="NVX79" s="117"/>
      <c r="NVY79" s="117"/>
      <c r="NVZ79" s="117"/>
      <c r="NWA79" s="117"/>
      <c r="NWB79" s="117"/>
      <c r="NWC79" s="117"/>
      <c r="NWD79" s="117"/>
      <c r="NWE79" s="117"/>
      <c r="NWF79" s="117"/>
      <c r="NWG79" s="117"/>
      <c r="NWH79" s="117"/>
      <c r="NWI79" s="117"/>
      <c r="NWJ79" s="117"/>
      <c r="NWK79" s="117"/>
      <c r="NWL79" s="117"/>
      <c r="NWM79" s="117"/>
      <c r="NWN79" s="117"/>
      <c r="NWO79" s="117"/>
      <c r="NWP79" s="117"/>
      <c r="NWQ79" s="117"/>
      <c r="NWR79" s="117"/>
      <c r="NWS79" s="117"/>
      <c r="NWT79" s="117"/>
      <c r="NWU79" s="117"/>
      <c r="NWV79" s="117"/>
      <c r="NWW79" s="117"/>
      <c r="NWX79" s="117"/>
      <c r="NWY79" s="117"/>
      <c r="NWZ79" s="117"/>
      <c r="NXA79" s="117"/>
      <c r="NXB79" s="117"/>
      <c r="NXC79" s="117"/>
      <c r="NXD79" s="117"/>
      <c r="NXE79" s="117"/>
      <c r="NXF79" s="117"/>
      <c r="NXG79" s="117"/>
      <c r="NXH79" s="117"/>
      <c r="NXI79" s="117"/>
      <c r="NXJ79" s="117"/>
      <c r="NXK79" s="117"/>
      <c r="NXL79" s="117"/>
      <c r="NXM79" s="117"/>
      <c r="NXN79" s="117"/>
      <c r="NXO79" s="117"/>
      <c r="NXP79" s="117"/>
      <c r="NXQ79" s="117"/>
      <c r="NXR79" s="117"/>
      <c r="NXS79" s="117"/>
      <c r="NXT79" s="117"/>
      <c r="NXU79" s="117"/>
      <c r="NXV79" s="117"/>
      <c r="NXW79" s="117"/>
      <c r="NXX79" s="117"/>
      <c r="NXY79" s="117"/>
      <c r="NXZ79" s="117"/>
      <c r="NYA79" s="117"/>
      <c r="NYB79" s="117"/>
      <c r="NYC79" s="117"/>
      <c r="NYD79" s="117"/>
      <c r="NYE79" s="117"/>
      <c r="NYF79" s="117"/>
      <c r="NYG79" s="117"/>
      <c r="NYH79" s="117"/>
      <c r="NYI79" s="117"/>
      <c r="NYJ79" s="117"/>
      <c r="NYK79" s="117"/>
      <c r="NYL79" s="117"/>
      <c r="NYM79" s="117"/>
      <c r="NYN79" s="117"/>
      <c r="NYO79" s="117"/>
      <c r="NYP79" s="117"/>
      <c r="NYQ79" s="117"/>
      <c r="NYR79" s="117"/>
      <c r="NYS79" s="117"/>
      <c r="NYT79" s="117"/>
      <c r="NYU79" s="117"/>
      <c r="NYV79" s="117"/>
      <c r="NYW79" s="117"/>
      <c r="NYX79" s="117"/>
      <c r="NYY79" s="117"/>
      <c r="NYZ79" s="117"/>
      <c r="NZA79" s="117"/>
      <c r="NZB79" s="117"/>
      <c r="NZC79" s="117"/>
      <c r="NZD79" s="117"/>
      <c r="NZE79" s="117"/>
      <c r="NZF79" s="117"/>
      <c r="NZG79" s="117"/>
      <c r="NZH79" s="117"/>
      <c r="NZI79" s="117"/>
      <c r="NZJ79" s="117"/>
      <c r="NZK79" s="117"/>
      <c r="NZL79" s="117"/>
      <c r="NZM79" s="117"/>
      <c r="NZN79" s="117"/>
      <c r="NZO79" s="117"/>
      <c r="NZP79" s="117"/>
      <c r="NZQ79" s="117"/>
      <c r="NZR79" s="117"/>
      <c r="NZS79" s="117"/>
      <c r="NZT79" s="117"/>
      <c r="NZU79" s="117"/>
      <c r="NZV79" s="117"/>
      <c r="NZW79" s="117"/>
      <c r="NZX79" s="117"/>
      <c r="NZY79" s="117"/>
      <c r="NZZ79" s="117"/>
      <c r="OAA79" s="117"/>
      <c r="OAB79" s="117"/>
      <c r="OAC79" s="117"/>
      <c r="OAD79" s="117"/>
      <c r="OAE79" s="117"/>
      <c r="OAF79" s="117"/>
      <c r="OAG79" s="117"/>
      <c r="OAH79" s="117"/>
      <c r="OAI79" s="117"/>
      <c r="OAJ79" s="117"/>
      <c r="OAK79" s="117"/>
      <c r="OAL79" s="117"/>
      <c r="OAM79" s="117"/>
      <c r="OAN79" s="117"/>
      <c r="OAO79" s="117"/>
      <c r="OAP79" s="117"/>
      <c r="OAQ79" s="117"/>
      <c r="OAR79" s="117"/>
      <c r="OAS79" s="117"/>
      <c r="OAT79" s="117"/>
      <c r="OAU79" s="117"/>
      <c r="OAV79" s="117"/>
      <c r="OAW79" s="117"/>
      <c r="OAX79" s="117"/>
      <c r="OAY79" s="117"/>
      <c r="OAZ79" s="117"/>
      <c r="OBA79" s="117"/>
      <c r="OBB79" s="117"/>
      <c r="OBC79" s="117"/>
      <c r="OBD79" s="117"/>
      <c r="OBE79" s="117"/>
      <c r="OBF79" s="117"/>
      <c r="OBG79" s="117"/>
      <c r="OBH79" s="117"/>
      <c r="OBI79" s="117"/>
      <c r="OBJ79" s="117"/>
      <c r="OBK79" s="117"/>
      <c r="OBL79" s="117"/>
      <c r="OBM79" s="117"/>
      <c r="OBN79" s="117"/>
      <c r="OBO79" s="117"/>
      <c r="OBP79" s="117"/>
      <c r="OBQ79" s="117"/>
      <c r="OBR79" s="117"/>
      <c r="OBS79" s="117"/>
      <c r="OBT79" s="117"/>
      <c r="OBU79" s="117"/>
      <c r="OBV79" s="117"/>
      <c r="OBW79" s="117"/>
      <c r="OBX79" s="117"/>
      <c r="OBY79" s="117"/>
      <c r="OBZ79" s="117"/>
      <c r="OCA79" s="117"/>
      <c r="OCB79" s="117"/>
      <c r="OCC79" s="117"/>
      <c r="OCD79" s="117"/>
      <c r="OCE79" s="117"/>
      <c r="OCF79" s="117"/>
      <c r="OCG79" s="117"/>
      <c r="OCH79" s="117"/>
      <c r="OCI79" s="117"/>
      <c r="OCJ79" s="117"/>
      <c r="OCK79" s="117"/>
      <c r="OCL79" s="117"/>
      <c r="OCM79" s="117"/>
      <c r="OCN79" s="117"/>
      <c r="OCO79" s="117"/>
      <c r="OCP79" s="117"/>
      <c r="OCQ79" s="117"/>
      <c r="OCR79" s="117"/>
      <c r="OCS79" s="117"/>
      <c r="OCT79" s="117"/>
      <c r="OCU79" s="117"/>
      <c r="OCV79" s="117"/>
      <c r="OCW79" s="117"/>
      <c r="OCX79" s="117"/>
      <c r="OCY79" s="117"/>
      <c r="OCZ79" s="117"/>
      <c r="ODA79" s="117"/>
      <c r="ODB79" s="117"/>
      <c r="ODC79" s="117"/>
      <c r="ODD79" s="117"/>
      <c r="ODE79" s="117"/>
      <c r="ODF79" s="117"/>
      <c r="ODG79" s="117"/>
      <c r="ODH79" s="117"/>
      <c r="ODI79" s="117"/>
      <c r="ODJ79" s="117"/>
      <c r="ODK79" s="117"/>
      <c r="ODL79" s="117"/>
      <c r="ODM79" s="117"/>
      <c r="ODN79" s="117"/>
      <c r="ODO79" s="117"/>
      <c r="ODP79" s="117"/>
      <c r="ODQ79" s="117"/>
      <c r="ODR79" s="117"/>
      <c r="ODS79" s="117"/>
      <c r="ODT79" s="117"/>
      <c r="ODU79" s="117"/>
      <c r="ODV79" s="117"/>
      <c r="ODW79" s="117"/>
      <c r="ODX79" s="117"/>
      <c r="ODY79" s="117"/>
      <c r="ODZ79" s="117"/>
      <c r="OEA79" s="117"/>
      <c r="OEB79" s="117"/>
      <c r="OEC79" s="117"/>
      <c r="OED79" s="117"/>
      <c r="OEE79" s="117"/>
      <c r="OEF79" s="117"/>
      <c r="OEG79" s="117"/>
      <c r="OEH79" s="117"/>
      <c r="OEI79" s="117"/>
      <c r="OEJ79" s="117"/>
      <c r="OEK79" s="117"/>
      <c r="OEL79" s="117"/>
      <c r="OEM79" s="117"/>
      <c r="OEN79" s="117"/>
      <c r="OEO79" s="117"/>
      <c r="OEP79" s="117"/>
      <c r="OEQ79" s="117"/>
      <c r="OER79" s="117"/>
      <c r="OES79" s="117"/>
      <c r="OET79" s="117"/>
      <c r="OEU79" s="117"/>
      <c r="OEV79" s="117"/>
      <c r="OEW79" s="117"/>
      <c r="OEX79" s="117"/>
      <c r="OEY79" s="117"/>
      <c r="OEZ79" s="117"/>
      <c r="OFA79" s="117"/>
      <c r="OFB79" s="117"/>
      <c r="OFC79" s="117"/>
      <c r="OFD79" s="117"/>
      <c r="OFE79" s="117"/>
      <c r="OFF79" s="117"/>
      <c r="OFG79" s="117"/>
      <c r="OFH79" s="117"/>
      <c r="OFI79" s="117"/>
      <c r="OFJ79" s="117"/>
      <c r="OFK79" s="117"/>
      <c r="OFL79" s="117"/>
      <c r="OFM79" s="117"/>
      <c r="OFN79" s="117"/>
      <c r="OFO79" s="117"/>
      <c r="OFP79" s="117"/>
      <c r="OFQ79" s="117"/>
      <c r="OFR79" s="117"/>
      <c r="OFS79" s="117"/>
      <c r="OFT79" s="117"/>
      <c r="OFU79" s="117"/>
      <c r="OFV79" s="117"/>
      <c r="OFW79" s="117"/>
      <c r="OFX79" s="117"/>
      <c r="OFY79" s="117"/>
      <c r="OFZ79" s="117"/>
      <c r="OGA79" s="117"/>
      <c r="OGB79" s="117"/>
      <c r="OGC79" s="117"/>
      <c r="OGD79" s="117"/>
      <c r="OGE79" s="117"/>
      <c r="OGF79" s="117"/>
      <c r="OGG79" s="117"/>
      <c r="OGH79" s="117"/>
      <c r="OGI79" s="117"/>
      <c r="OGJ79" s="117"/>
      <c r="OGK79" s="117"/>
      <c r="OGL79" s="117"/>
      <c r="OGM79" s="117"/>
      <c r="OGN79" s="117"/>
      <c r="OGO79" s="117"/>
      <c r="OGP79" s="117"/>
      <c r="OGQ79" s="117"/>
      <c r="OGR79" s="117"/>
      <c r="OGS79" s="117"/>
      <c r="OGT79" s="117"/>
      <c r="OGU79" s="117"/>
      <c r="OGV79" s="117"/>
      <c r="OGW79" s="117"/>
      <c r="OGX79" s="117"/>
      <c r="OGY79" s="117"/>
      <c r="OGZ79" s="117"/>
      <c r="OHA79" s="117"/>
      <c r="OHB79" s="117"/>
      <c r="OHC79" s="117"/>
      <c r="OHD79" s="117"/>
      <c r="OHE79" s="117"/>
      <c r="OHF79" s="117"/>
      <c r="OHG79" s="117"/>
      <c r="OHH79" s="117"/>
      <c r="OHI79" s="117"/>
      <c r="OHJ79" s="117"/>
      <c r="OHK79" s="117"/>
      <c r="OHL79" s="117"/>
      <c r="OHM79" s="117"/>
      <c r="OHN79" s="117"/>
      <c r="OHO79" s="117"/>
      <c r="OHP79" s="117"/>
      <c r="OHQ79" s="117"/>
      <c r="OHR79" s="117"/>
      <c r="OHS79" s="117"/>
      <c r="OHT79" s="117"/>
      <c r="OHU79" s="117"/>
      <c r="OHV79" s="117"/>
      <c r="OHW79" s="117"/>
      <c r="OHX79" s="117"/>
      <c r="OHY79" s="117"/>
      <c r="OHZ79" s="117"/>
      <c r="OIA79" s="117"/>
      <c r="OIB79" s="117"/>
      <c r="OIC79" s="117"/>
      <c r="OID79" s="117"/>
      <c r="OIE79" s="117"/>
      <c r="OIF79" s="117"/>
      <c r="OIG79" s="117"/>
      <c r="OIH79" s="117"/>
      <c r="OII79" s="117"/>
      <c r="OIJ79" s="117"/>
      <c r="OIK79" s="117"/>
      <c r="OIL79" s="117"/>
      <c r="OIM79" s="117"/>
      <c r="OIN79" s="117"/>
      <c r="OIO79" s="117"/>
      <c r="OIP79" s="117"/>
      <c r="OIQ79" s="117"/>
      <c r="OIR79" s="117"/>
      <c r="OIS79" s="117"/>
      <c r="OIT79" s="117"/>
      <c r="OIU79" s="117"/>
      <c r="OIV79" s="117"/>
      <c r="OIW79" s="117"/>
      <c r="OIX79" s="117"/>
      <c r="OIY79" s="117"/>
      <c r="OIZ79" s="117"/>
      <c r="OJA79" s="117"/>
      <c r="OJB79" s="117"/>
      <c r="OJC79" s="117"/>
      <c r="OJD79" s="117"/>
      <c r="OJE79" s="117"/>
      <c r="OJF79" s="117"/>
      <c r="OJG79" s="117"/>
      <c r="OJH79" s="117"/>
      <c r="OJI79" s="117"/>
      <c r="OJJ79" s="117"/>
      <c r="OJK79" s="117"/>
      <c r="OJL79" s="117"/>
      <c r="OJM79" s="117"/>
      <c r="OJN79" s="117"/>
      <c r="OJO79" s="117"/>
      <c r="OJP79" s="117"/>
      <c r="OJQ79" s="117"/>
      <c r="OJR79" s="117"/>
      <c r="OJS79" s="117"/>
      <c r="OJT79" s="117"/>
      <c r="OJU79" s="117"/>
      <c r="OJV79" s="117"/>
      <c r="OJW79" s="117"/>
      <c r="OJX79" s="117"/>
      <c r="OJY79" s="117"/>
      <c r="OJZ79" s="117"/>
      <c r="OKA79" s="117"/>
      <c r="OKB79" s="117"/>
      <c r="OKC79" s="117"/>
      <c r="OKD79" s="117"/>
      <c r="OKE79" s="117"/>
      <c r="OKF79" s="117"/>
      <c r="OKG79" s="117"/>
      <c r="OKH79" s="117"/>
      <c r="OKI79" s="117"/>
      <c r="OKJ79" s="117"/>
      <c r="OKK79" s="117"/>
      <c r="OKL79" s="117"/>
      <c r="OKM79" s="117"/>
      <c r="OKN79" s="117"/>
      <c r="OKO79" s="117"/>
      <c r="OKP79" s="117"/>
      <c r="OKQ79" s="117"/>
      <c r="OKR79" s="117"/>
      <c r="OKS79" s="117"/>
      <c r="OKT79" s="117"/>
      <c r="OKU79" s="117"/>
      <c r="OKV79" s="117"/>
      <c r="OKW79" s="117"/>
      <c r="OKX79" s="117"/>
      <c r="OKY79" s="117"/>
      <c r="OKZ79" s="117"/>
      <c r="OLA79" s="117"/>
      <c r="OLB79" s="117"/>
      <c r="OLC79" s="117"/>
      <c r="OLD79" s="117"/>
      <c r="OLE79" s="117"/>
      <c r="OLF79" s="117"/>
      <c r="OLG79" s="117"/>
      <c r="OLH79" s="117"/>
      <c r="OLI79" s="117"/>
      <c r="OLJ79" s="117"/>
      <c r="OLK79" s="117"/>
      <c r="OLL79" s="117"/>
      <c r="OLM79" s="117"/>
      <c r="OLN79" s="117"/>
      <c r="OLO79" s="117"/>
      <c r="OLP79" s="117"/>
      <c r="OLQ79" s="117"/>
      <c r="OLR79" s="117"/>
      <c r="OLS79" s="117"/>
      <c r="OLT79" s="117"/>
      <c r="OLU79" s="117"/>
      <c r="OLV79" s="117"/>
      <c r="OLW79" s="117"/>
      <c r="OLX79" s="117"/>
      <c r="OLY79" s="117"/>
      <c r="OLZ79" s="117"/>
      <c r="OMA79" s="117"/>
      <c r="OMB79" s="117"/>
      <c r="OMC79" s="117"/>
      <c r="OMD79" s="117"/>
      <c r="OME79" s="117"/>
      <c r="OMF79" s="117"/>
      <c r="OMG79" s="117"/>
      <c r="OMH79" s="117"/>
      <c r="OMI79" s="117"/>
      <c r="OMJ79" s="117"/>
      <c r="OMK79" s="117"/>
      <c r="OML79" s="117"/>
      <c r="OMM79" s="117"/>
      <c r="OMN79" s="117"/>
      <c r="OMO79" s="117"/>
      <c r="OMP79" s="117"/>
      <c r="OMQ79" s="117"/>
      <c r="OMR79" s="117"/>
      <c r="OMS79" s="117"/>
      <c r="OMT79" s="117"/>
      <c r="OMU79" s="117"/>
      <c r="OMV79" s="117"/>
      <c r="OMW79" s="117"/>
      <c r="OMX79" s="117"/>
      <c r="OMY79" s="117"/>
      <c r="OMZ79" s="117"/>
      <c r="ONA79" s="117"/>
      <c r="ONB79" s="117"/>
      <c r="ONC79" s="117"/>
      <c r="OND79" s="117"/>
      <c r="ONE79" s="117"/>
      <c r="ONF79" s="117"/>
      <c r="ONG79" s="117"/>
      <c r="ONH79" s="117"/>
      <c r="ONI79" s="117"/>
      <c r="ONJ79" s="117"/>
      <c r="ONK79" s="117"/>
      <c r="ONL79" s="117"/>
      <c r="ONM79" s="117"/>
      <c r="ONN79" s="117"/>
      <c r="ONO79" s="117"/>
      <c r="ONP79" s="117"/>
      <c r="ONQ79" s="117"/>
      <c r="ONR79" s="117"/>
      <c r="ONS79" s="117"/>
      <c r="ONT79" s="117"/>
      <c r="ONU79" s="117"/>
      <c r="ONV79" s="117"/>
      <c r="ONW79" s="117"/>
      <c r="ONX79" s="117"/>
      <c r="ONY79" s="117"/>
      <c r="ONZ79" s="117"/>
      <c r="OOA79" s="117"/>
      <c r="OOB79" s="117"/>
      <c r="OOC79" s="117"/>
      <c r="OOD79" s="117"/>
      <c r="OOE79" s="117"/>
      <c r="OOF79" s="117"/>
      <c r="OOG79" s="117"/>
      <c r="OOH79" s="117"/>
      <c r="OOI79" s="117"/>
      <c r="OOJ79" s="117"/>
      <c r="OOK79" s="117"/>
      <c r="OOL79" s="117"/>
      <c r="OOM79" s="117"/>
      <c r="OON79" s="117"/>
      <c r="OOO79" s="117"/>
      <c r="OOP79" s="117"/>
      <c r="OOQ79" s="117"/>
      <c r="OOR79" s="117"/>
      <c r="OOS79" s="117"/>
      <c r="OOT79" s="117"/>
      <c r="OOU79" s="117"/>
      <c r="OOV79" s="117"/>
      <c r="OOW79" s="117"/>
      <c r="OOX79" s="117"/>
      <c r="OOY79" s="117"/>
      <c r="OOZ79" s="117"/>
      <c r="OPA79" s="117"/>
      <c r="OPB79" s="117"/>
      <c r="OPC79" s="117"/>
      <c r="OPD79" s="117"/>
      <c r="OPE79" s="117"/>
      <c r="OPF79" s="117"/>
      <c r="OPG79" s="117"/>
      <c r="OPH79" s="117"/>
      <c r="OPI79" s="117"/>
      <c r="OPJ79" s="117"/>
      <c r="OPK79" s="117"/>
      <c r="OPL79" s="117"/>
      <c r="OPM79" s="117"/>
      <c r="OPN79" s="117"/>
      <c r="OPO79" s="117"/>
      <c r="OPP79" s="117"/>
      <c r="OPQ79" s="117"/>
      <c r="OPR79" s="117"/>
      <c r="OPS79" s="117"/>
      <c r="OPT79" s="117"/>
      <c r="OPU79" s="117"/>
      <c r="OPV79" s="117"/>
      <c r="OPW79" s="117"/>
      <c r="OPX79" s="117"/>
      <c r="OPY79" s="117"/>
      <c r="OPZ79" s="117"/>
      <c r="OQA79" s="117"/>
      <c r="OQB79" s="117"/>
      <c r="OQC79" s="117"/>
      <c r="OQD79" s="117"/>
      <c r="OQE79" s="117"/>
      <c r="OQF79" s="117"/>
      <c r="OQG79" s="117"/>
      <c r="OQH79" s="117"/>
      <c r="OQI79" s="117"/>
      <c r="OQJ79" s="117"/>
      <c r="OQK79" s="117"/>
      <c r="OQL79" s="117"/>
      <c r="OQM79" s="117"/>
      <c r="OQN79" s="117"/>
      <c r="OQO79" s="117"/>
      <c r="OQP79" s="117"/>
      <c r="OQQ79" s="117"/>
      <c r="OQR79" s="117"/>
      <c r="OQS79" s="117"/>
      <c r="OQT79" s="117"/>
      <c r="OQU79" s="117"/>
      <c r="OQV79" s="117"/>
      <c r="OQW79" s="117"/>
      <c r="OQX79" s="117"/>
      <c r="OQY79" s="117"/>
      <c r="OQZ79" s="117"/>
      <c r="ORA79" s="117"/>
      <c r="ORB79" s="117"/>
      <c r="ORC79" s="117"/>
      <c r="ORD79" s="117"/>
      <c r="ORE79" s="117"/>
      <c r="ORF79" s="117"/>
      <c r="ORG79" s="117"/>
      <c r="ORH79" s="117"/>
      <c r="ORI79" s="117"/>
      <c r="ORJ79" s="117"/>
      <c r="ORK79" s="117"/>
      <c r="ORL79" s="117"/>
      <c r="ORM79" s="117"/>
      <c r="ORN79" s="117"/>
      <c r="ORO79" s="117"/>
      <c r="ORP79" s="117"/>
      <c r="ORQ79" s="117"/>
      <c r="ORR79" s="117"/>
      <c r="ORS79" s="117"/>
      <c r="ORT79" s="117"/>
      <c r="ORU79" s="117"/>
      <c r="ORV79" s="117"/>
      <c r="ORW79" s="117"/>
      <c r="ORX79" s="117"/>
      <c r="ORY79" s="117"/>
      <c r="ORZ79" s="117"/>
      <c r="OSA79" s="117"/>
      <c r="OSB79" s="117"/>
      <c r="OSC79" s="117"/>
      <c r="OSD79" s="117"/>
      <c r="OSE79" s="117"/>
      <c r="OSF79" s="117"/>
      <c r="OSG79" s="117"/>
      <c r="OSH79" s="117"/>
      <c r="OSI79" s="117"/>
      <c r="OSJ79" s="117"/>
      <c r="OSK79" s="117"/>
      <c r="OSL79" s="117"/>
      <c r="OSM79" s="117"/>
      <c r="OSN79" s="117"/>
      <c r="OSO79" s="117"/>
      <c r="OSP79" s="117"/>
      <c r="OSQ79" s="117"/>
      <c r="OSR79" s="117"/>
      <c r="OSS79" s="117"/>
      <c r="OST79" s="117"/>
      <c r="OSU79" s="117"/>
      <c r="OSV79" s="117"/>
      <c r="OSW79" s="117"/>
      <c r="OSX79" s="117"/>
      <c r="OSY79" s="117"/>
      <c r="OSZ79" s="117"/>
      <c r="OTA79" s="117"/>
      <c r="OTB79" s="117"/>
      <c r="OTC79" s="117"/>
      <c r="OTD79" s="117"/>
      <c r="OTE79" s="117"/>
      <c r="OTF79" s="117"/>
      <c r="OTG79" s="117"/>
      <c r="OTH79" s="117"/>
      <c r="OTI79" s="117"/>
      <c r="OTJ79" s="117"/>
      <c r="OTK79" s="117"/>
      <c r="OTL79" s="117"/>
      <c r="OTM79" s="117"/>
      <c r="OTN79" s="117"/>
      <c r="OTO79" s="117"/>
      <c r="OTP79" s="117"/>
      <c r="OTQ79" s="117"/>
      <c r="OTR79" s="117"/>
      <c r="OTS79" s="117"/>
      <c r="OTT79" s="117"/>
      <c r="OTU79" s="117"/>
      <c r="OTV79" s="117"/>
      <c r="OTW79" s="117"/>
      <c r="OTX79" s="117"/>
      <c r="OTY79" s="117"/>
      <c r="OTZ79" s="117"/>
      <c r="OUA79" s="117"/>
      <c r="OUB79" s="117"/>
      <c r="OUC79" s="117"/>
      <c r="OUD79" s="117"/>
      <c r="OUE79" s="117"/>
      <c r="OUF79" s="117"/>
      <c r="OUG79" s="117"/>
      <c r="OUH79" s="117"/>
      <c r="OUI79" s="117"/>
      <c r="OUJ79" s="117"/>
      <c r="OUK79" s="117"/>
      <c r="OUL79" s="117"/>
      <c r="OUM79" s="117"/>
      <c r="OUN79" s="117"/>
      <c r="OUO79" s="117"/>
      <c r="OUP79" s="117"/>
      <c r="OUQ79" s="117"/>
      <c r="OUR79" s="117"/>
      <c r="OUS79" s="117"/>
      <c r="OUT79" s="117"/>
      <c r="OUU79" s="117"/>
      <c r="OUV79" s="117"/>
      <c r="OUW79" s="117"/>
      <c r="OUX79" s="117"/>
      <c r="OUY79" s="117"/>
      <c r="OUZ79" s="117"/>
      <c r="OVA79" s="117"/>
      <c r="OVB79" s="117"/>
      <c r="OVC79" s="117"/>
      <c r="OVD79" s="117"/>
      <c r="OVE79" s="117"/>
      <c r="OVF79" s="117"/>
      <c r="OVG79" s="117"/>
      <c r="OVH79" s="117"/>
      <c r="OVI79" s="117"/>
      <c r="OVJ79" s="117"/>
      <c r="OVK79" s="117"/>
      <c r="OVL79" s="117"/>
      <c r="OVM79" s="117"/>
      <c r="OVN79" s="117"/>
      <c r="OVO79" s="117"/>
      <c r="OVP79" s="117"/>
      <c r="OVQ79" s="117"/>
      <c r="OVR79" s="117"/>
      <c r="OVS79" s="117"/>
      <c r="OVT79" s="117"/>
      <c r="OVU79" s="117"/>
      <c r="OVV79" s="117"/>
      <c r="OVW79" s="117"/>
      <c r="OVX79" s="117"/>
      <c r="OVY79" s="117"/>
      <c r="OVZ79" s="117"/>
      <c r="OWA79" s="117"/>
      <c r="OWB79" s="117"/>
      <c r="OWC79" s="117"/>
      <c r="OWD79" s="117"/>
      <c r="OWE79" s="117"/>
      <c r="OWF79" s="117"/>
      <c r="OWG79" s="117"/>
      <c r="OWH79" s="117"/>
      <c r="OWI79" s="117"/>
      <c r="OWJ79" s="117"/>
      <c r="OWK79" s="117"/>
      <c r="OWL79" s="117"/>
      <c r="OWM79" s="117"/>
      <c r="OWN79" s="117"/>
      <c r="OWO79" s="117"/>
      <c r="OWP79" s="117"/>
      <c r="OWQ79" s="117"/>
      <c r="OWR79" s="117"/>
      <c r="OWS79" s="117"/>
      <c r="OWT79" s="117"/>
      <c r="OWU79" s="117"/>
      <c r="OWV79" s="117"/>
      <c r="OWW79" s="117"/>
      <c r="OWX79" s="117"/>
      <c r="OWY79" s="117"/>
      <c r="OWZ79" s="117"/>
      <c r="OXA79" s="117"/>
      <c r="OXB79" s="117"/>
      <c r="OXC79" s="117"/>
      <c r="OXD79" s="117"/>
      <c r="OXE79" s="117"/>
      <c r="OXF79" s="117"/>
      <c r="OXG79" s="117"/>
      <c r="OXH79" s="117"/>
      <c r="OXI79" s="117"/>
      <c r="OXJ79" s="117"/>
      <c r="OXK79" s="117"/>
      <c r="OXL79" s="117"/>
      <c r="OXM79" s="117"/>
      <c r="OXN79" s="117"/>
      <c r="OXO79" s="117"/>
      <c r="OXP79" s="117"/>
      <c r="OXQ79" s="117"/>
      <c r="OXR79" s="117"/>
      <c r="OXS79" s="117"/>
      <c r="OXT79" s="117"/>
      <c r="OXU79" s="117"/>
      <c r="OXV79" s="117"/>
      <c r="OXW79" s="117"/>
      <c r="OXX79" s="117"/>
      <c r="OXY79" s="117"/>
      <c r="OXZ79" s="117"/>
      <c r="OYA79" s="117"/>
      <c r="OYB79" s="117"/>
      <c r="OYC79" s="117"/>
      <c r="OYD79" s="117"/>
      <c r="OYE79" s="117"/>
      <c r="OYF79" s="117"/>
      <c r="OYG79" s="117"/>
      <c r="OYH79" s="117"/>
      <c r="OYI79" s="117"/>
      <c r="OYJ79" s="117"/>
      <c r="OYK79" s="117"/>
      <c r="OYL79" s="117"/>
      <c r="OYM79" s="117"/>
      <c r="OYN79" s="117"/>
      <c r="OYO79" s="117"/>
      <c r="OYP79" s="117"/>
      <c r="OYQ79" s="117"/>
      <c r="OYR79" s="117"/>
      <c r="OYS79" s="117"/>
      <c r="OYT79" s="117"/>
      <c r="OYU79" s="117"/>
      <c r="OYV79" s="117"/>
      <c r="OYW79" s="117"/>
      <c r="OYX79" s="117"/>
      <c r="OYY79" s="117"/>
      <c r="OYZ79" s="117"/>
      <c r="OZA79" s="117"/>
      <c r="OZB79" s="117"/>
      <c r="OZC79" s="117"/>
      <c r="OZD79" s="117"/>
      <c r="OZE79" s="117"/>
      <c r="OZF79" s="117"/>
      <c r="OZG79" s="117"/>
      <c r="OZH79" s="117"/>
      <c r="OZI79" s="117"/>
      <c r="OZJ79" s="117"/>
      <c r="OZK79" s="117"/>
      <c r="OZL79" s="117"/>
      <c r="OZM79" s="117"/>
      <c r="OZN79" s="117"/>
      <c r="OZO79" s="117"/>
      <c r="OZP79" s="117"/>
      <c r="OZQ79" s="117"/>
      <c r="OZR79" s="117"/>
      <c r="OZS79" s="117"/>
      <c r="OZT79" s="117"/>
      <c r="OZU79" s="117"/>
      <c r="OZV79" s="117"/>
      <c r="OZW79" s="117"/>
      <c r="OZX79" s="117"/>
      <c r="OZY79" s="117"/>
      <c r="OZZ79" s="117"/>
      <c r="PAA79" s="117"/>
      <c r="PAB79" s="117"/>
      <c r="PAC79" s="117"/>
      <c r="PAD79" s="117"/>
      <c r="PAE79" s="117"/>
      <c r="PAF79" s="117"/>
      <c r="PAG79" s="117"/>
      <c r="PAH79" s="117"/>
      <c r="PAI79" s="117"/>
      <c r="PAJ79" s="117"/>
      <c r="PAK79" s="117"/>
      <c r="PAL79" s="117"/>
      <c r="PAM79" s="117"/>
      <c r="PAN79" s="117"/>
      <c r="PAO79" s="117"/>
      <c r="PAP79" s="117"/>
      <c r="PAQ79" s="117"/>
      <c r="PAR79" s="117"/>
      <c r="PAS79" s="117"/>
      <c r="PAT79" s="117"/>
      <c r="PAU79" s="117"/>
      <c r="PAV79" s="117"/>
      <c r="PAW79" s="117"/>
      <c r="PAX79" s="117"/>
      <c r="PAY79" s="117"/>
      <c r="PAZ79" s="117"/>
      <c r="PBA79" s="117"/>
      <c r="PBB79" s="117"/>
      <c r="PBC79" s="117"/>
      <c r="PBD79" s="117"/>
      <c r="PBE79" s="117"/>
      <c r="PBF79" s="117"/>
      <c r="PBG79" s="117"/>
      <c r="PBH79" s="117"/>
      <c r="PBI79" s="117"/>
      <c r="PBJ79" s="117"/>
      <c r="PBK79" s="117"/>
      <c r="PBL79" s="117"/>
      <c r="PBM79" s="117"/>
      <c r="PBN79" s="117"/>
      <c r="PBO79" s="117"/>
      <c r="PBP79" s="117"/>
      <c r="PBQ79" s="117"/>
      <c r="PBR79" s="117"/>
      <c r="PBS79" s="117"/>
      <c r="PBT79" s="117"/>
      <c r="PBU79" s="117"/>
      <c r="PBV79" s="117"/>
      <c r="PBW79" s="117"/>
      <c r="PBX79" s="117"/>
      <c r="PBY79" s="117"/>
      <c r="PBZ79" s="117"/>
      <c r="PCA79" s="117"/>
      <c r="PCB79" s="117"/>
      <c r="PCC79" s="117"/>
      <c r="PCD79" s="117"/>
      <c r="PCE79" s="117"/>
      <c r="PCF79" s="117"/>
      <c r="PCG79" s="117"/>
      <c r="PCH79" s="117"/>
      <c r="PCI79" s="117"/>
      <c r="PCJ79" s="117"/>
      <c r="PCK79" s="117"/>
      <c r="PCL79" s="117"/>
      <c r="PCM79" s="117"/>
      <c r="PCN79" s="117"/>
      <c r="PCO79" s="117"/>
      <c r="PCP79" s="117"/>
      <c r="PCQ79" s="117"/>
      <c r="PCR79" s="117"/>
      <c r="PCS79" s="117"/>
      <c r="PCT79" s="117"/>
      <c r="PCU79" s="117"/>
      <c r="PCV79" s="117"/>
      <c r="PCW79" s="117"/>
      <c r="PCX79" s="117"/>
      <c r="PCY79" s="117"/>
      <c r="PCZ79" s="117"/>
      <c r="PDA79" s="117"/>
      <c r="PDB79" s="117"/>
      <c r="PDC79" s="117"/>
      <c r="PDD79" s="117"/>
      <c r="PDE79" s="117"/>
      <c r="PDF79" s="117"/>
      <c r="PDG79" s="117"/>
      <c r="PDH79" s="117"/>
      <c r="PDI79" s="117"/>
      <c r="PDJ79" s="117"/>
      <c r="PDK79" s="117"/>
      <c r="PDL79" s="117"/>
      <c r="PDM79" s="117"/>
      <c r="PDN79" s="117"/>
      <c r="PDO79" s="117"/>
      <c r="PDP79" s="117"/>
      <c r="PDQ79" s="117"/>
      <c r="PDR79" s="117"/>
      <c r="PDS79" s="117"/>
      <c r="PDT79" s="117"/>
      <c r="PDU79" s="117"/>
      <c r="PDV79" s="117"/>
      <c r="PDW79" s="117"/>
      <c r="PDX79" s="117"/>
      <c r="PDY79" s="117"/>
      <c r="PDZ79" s="117"/>
      <c r="PEA79" s="117"/>
      <c r="PEB79" s="117"/>
      <c r="PEC79" s="117"/>
      <c r="PED79" s="117"/>
      <c r="PEE79" s="117"/>
      <c r="PEF79" s="117"/>
      <c r="PEG79" s="117"/>
      <c r="PEH79" s="117"/>
      <c r="PEI79" s="117"/>
      <c r="PEJ79" s="117"/>
      <c r="PEK79" s="117"/>
      <c r="PEL79" s="117"/>
      <c r="PEM79" s="117"/>
      <c r="PEN79" s="117"/>
      <c r="PEO79" s="117"/>
      <c r="PEP79" s="117"/>
      <c r="PEQ79" s="117"/>
      <c r="PER79" s="117"/>
      <c r="PES79" s="117"/>
      <c r="PET79" s="117"/>
      <c r="PEU79" s="117"/>
      <c r="PEV79" s="117"/>
      <c r="PEW79" s="117"/>
      <c r="PEX79" s="117"/>
      <c r="PEY79" s="117"/>
      <c r="PEZ79" s="117"/>
      <c r="PFA79" s="117"/>
      <c r="PFB79" s="117"/>
      <c r="PFC79" s="117"/>
      <c r="PFD79" s="117"/>
      <c r="PFE79" s="117"/>
      <c r="PFF79" s="117"/>
      <c r="PFG79" s="117"/>
      <c r="PFH79" s="117"/>
      <c r="PFI79" s="117"/>
      <c r="PFJ79" s="117"/>
      <c r="PFK79" s="117"/>
      <c r="PFL79" s="117"/>
      <c r="PFM79" s="117"/>
      <c r="PFN79" s="117"/>
      <c r="PFO79" s="117"/>
      <c r="PFP79" s="117"/>
      <c r="PFQ79" s="117"/>
      <c r="PFR79" s="117"/>
      <c r="PFS79" s="117"/>
      <c r="PFT79" s="117"/>
      <c r="PFU79" s="117"/>
      <c r="PFV79" s="117"/>
      <c r="PFW79" s="117"/>
      <c r="PFX79" s="117"/>
      <c r="PFY79" s="117"/>
      <c r="PFZ79" s="117"/>
      <c r="PGA79" s="117"/>
      <c r="PGB79" s="117"/>
      <c r="PGC79" s="117"/>
      <c r="PGD79" s="117"/>
      <c r="PGE79" s="117"/>
      <c r="PGF79" s="117"/>
      <c r="PGG79" s="117"/>
      <c r="PGH79" s="117"/>
      <c r="PGI79" s="117"/>
      <c r="PGJ79" s="117"/>
      <c r="PGK79" s="117"/>
      <c r="PGL79" s="117"/>
      <c r="PGM79" s="117"/>
      <c r="PGN79" s="117"/>
      <c r="PGO79" s="117"/>
      <c r="PGP79" s="117"/>
      <c r="PGQ79" s="117"/>
      <c r="PGR79" s="117"/>
      <c r="PGS79" s="117"/>
      <c r="PGT79" s="117"/>
      <c r="PGU79" s="117"/>
      <c r="PGV79" s="117"/>
      <c r="PGW79" s="117"/>
      <c r="PGX79" s="117"/>
      <c r="PGY79" s="117"/>
      <c r="PGZ79" s="117"/>
      <c r="PHA79" s="117"/>
      <c r="PHB79" s="117"/>
      <c r="PHC79" s="117"/>
      <c r="PHD79" s="117"/>
      <c r="PHE79" s="117"/>
      <c r="PHF79" s="117"/>
      <c r="PHG79" s="117"/>
      <c r="PHH79" s="117"/>
      <c r="PHI79" s="117"/>
      <c r="PHJ79" s="117"/>
      <c r="PHK79" s="117"/>
      <c r="PHL79" s="117"/>
      <c r="PHM79" s="117"/>
      <c r="PHN79" s="117"/>
      <c r="PHO79" s="117"/>
      <c r="PHP79" s="117"/>
      <c r="PHQ79" s="117"/>
      <c r="PHR79" s="117"/>
      <c r="PHS79" s="117"/>
      <c r="PHT79" s="117"/>
      <c r="PHU79" s="117"/>
      <c r="PHV79" s="117"/>
      <c r="PHW79" s="117"/>
      <c r="PHX79" s="117"/>
      <c r="PHY79" s="117"/>
      <c r="PHZ79" s="117"/>
      <c r="PIA79" s="117"/>
      <c r="PIB79" s="117"/>
      <c r="PIC79" s="117"/>
      <c r="PID79" s="117"/>
      <c r="PIE79" s="117"/>
      <c r="PIF79" s="117"/>
      <c r="PIG79" s="117"/>
      <c r="PIH79" s="117"/>
      <c r="PII79" s="117"/>
      <c r="PIJ79" s="117"/>
      <c r="PIK79" s="117"/>
      <c r="PIL79" s="117"/>
      <c r="PIM79" s="117"/>
      <c r="PIN79" s="117"/>
      <c r="PIO79" s="117"/>
      <c r="PIP79" s="117"/>
      <c r="PIQ79" s="117"/>
      <c r="PIR79" s="117"/>
      <c r="PIS79" s="117"/>
      <c r="PIT79" s="117"/>
      <c r="PIU79" s="117"/>
      <c r="PIV79" s="117"/>
      <c r="PIW79" s="117"/>
      <c r="PIX79" s="117"/>
      <c r="PIY79" s="117"/>
      <c r="PIZ79" s="117"/>
      <c r="PJA79" s="117"/>
      <c r="PJB79" s="117"/>
      <c r="PJC79" s="117"/>
      <c r="PJD79" s="117"/>
      <c r="PJE79" s="117"/>
      <c r="PJF79" s="117"/>
      <c r="PJG79" s="117"/>
      <c r="PJH79" s="117"/>
      <c r="PJI79" s="117"/>
      <c r="PJJ79" s="117"/>
      <c r="PJK79" s="117"/>
      <c r="PJL79" s="117"/>
      <c r="PJM79" s="117"/>
      <c r="PJN79" s="117"/>
      <c r="PJO79" s="117"/>
      <c r="PJP79" s="117"/>
      <c r="PJQ79" s="117"/>
      <c r="PJR79" s="117"/>
      <c r="PJS79" s="117"/>
      <c r="PJT79" s="117"/>
      <c r="PJU79" s="117"/>
      <c r="PJV79" s="117"/>
      <c r="PJW79" s="117"/>
      <c r="PJX79" s="117"/>
      <c r="PJY79" s="117"/>
      <c r="PJZ79" s="117"/>
      <c r="PKA79" s="117"/>
      <c r="PKB79" s="117"/>
      <c r="PKC79" s="117"/>
      <c r="PKD79" s="117"/>
      <c r="PKE79" s="117"/>
      <c r="PKF79" s="117"/>
      <c r="PKG79" s="117"/>
      <c r="PKH79" s="117"/>
      <c r="PKI79" s="117"/>
      <c r="PKJ79" s="117"/>
      <c r="PKK79" s="117"/>
      <c r="PKL79" s="117"/>
      <c r="PKM79" s="117"/>
      <c r="PKN79" s="117"/>
      <c r="PKO79" s="117"/>
      <c r="PKP79" s="117"/>
      <c r="PKQ79" s="117"/>
      <c r="PKR79" s="117"/>
      <c r="PKS79" s="117"/>
      <c r="PKT79" s="117"/>
      <c r="PKU79" s="117"/>
      <c r="PKV79" s="117"/>
      <c r="PKW79" s="117"/>
      <c r="PKX79" s="117"/>
      <c r="PKY79" s="117"/>
      <c r="PKZ79" s="117"/>
      <c r="PLA79" s="117"/>
      <c r="PLB79" s="117"/>
      <c r="PLC79" s="117"/>
      <c r="PLD79" s="117"/>
      <c r="PLE79" s="117"/>
      <c r="PLF79" s="117"/>
      <c r="PLG79" s="117"/>
      <c r="PLH79" s="117"/>
      <c r="PLI79" s="117"/>
      <c r="PLJ79" s="117"/>
      <c r="PLK79" s="117"/>
      <c r="PLL79" s="117"/>
      <c r="PLM79" s="117"/>
      <c r="PLN79" s="117"/>
      <c r="PLO79" s="117"/>
      <c r="PLP79" s="117"/>
      <c r="PLQ79" s="117"/>
      <c r="PLR79" s="117"/>
      <c r="PLS79" s="117"/>
      <c r="PLT79" s="117"/>
      <c r="PLU79" s="117"/>
      <c r="PLV79" s="117"/>
      <c r="PLW79" s="117"/>
      <c r="PLX79" s="117"/>
      <c r="PLY79" s="117"/>
      <c r="PLZ79" s="117"/>
      <c r="PMA79" s="117"/>
      <c r="PMB79" s="117"/>
      <c r="PMC79" s="117"/>
      <c r="PMD79" s="117"/>
      <c r="PME79" s="117"/>
      <c r="PMF79" s="117"/>
      <c r="PMG79" s="117"/>
      <c r="PMH79" s="117"/>
      <c r="PMI79" s="117"/>
      <c r="PMJ79" s="117"/>
      <c r="PMK79" s="117"/>
      <c r="PML79" s="117"/>
      <c r="PMM79" s="117"/>
      <c r="PMN79" s="117"/>
      <c r="PMO79" s="117"/>
      <c r="PMP79" s="117"/>
      <c r="PMQ79" s="117"/>
      <c r="PMR79" s="117"/>
      <c r="PMS79" s="117"/>
      <c r="PMT79" s="117"/>
      <c r="PMU79" s="117"/>
      <c r="PMV79" s="117"/>
      <c r="PMW79" s="117"/>
      <c r="PMX79" s="117"/>
      <c r="PMY79" s="117"/>
      <c r="PMZ79" s="117"/>
      <c r="PNA79" s="117"/>
      <c r="PNB79" s="117"/>
      <c r="PNC79" s="117"/>
      <c r="PND79" s="117"/>
      <c r="PNE79" s="117"/>
      <c r="PNF79" s="117"/>
      <c r="PNG79" s="117"/>
      <c r="PNH79" s="117"/>
      <c r="PNI79" s="117"/>
      <c r="PNJ79" s="117"/>
      <c r="PNK79" s="117"/>
      <c r="PNL79" s="117"/>
      <c r="PNM79" s="117"/>
      <c r="PNN79" s="117"/>
      <c r="PNO79" s="117"/>
      <c r="PNP79" s="117"/>
      <c r="PNQ79" s="117"/>
      <c r="PNR79" s="117"/>
      <c r="PNS79" s="117"/>
      <c r="PNT79" s="117"/>
      <c r="PNU79" s="117"/>
      <c r="PNV79" s="117"/>
      <c r="PNW79" s="117"/>
      <c r="PNX79" s="117"/>
      <c r="PNY79" s="117"/>
      <c r="PNZ79" s="117"/>
      <c r="POA79" s="117"/>
      <c r="POB79" s="117"/>
      <c r="POC79" s="117"/>
      <c r="POD79" s="117"/>
      <c r="POE79" s="117"/>
      <c r="POF79" s="117"/>
      <c r="POG79" s="117"/>
      <c r="POH79" s="117"/>
      <c r="POI79" s="117"/>
      <c r="POJ79" s="117"/>
      <c r="POK79" s="117"/>
      <c r="POL79" s="117"/>
      <c r="POM79" s="117"/>
      <c r="PON79" s="117"/>
      <c r="POO79" s="117"/>
      <c r="POP79" s="117"/>
      <c r="POQ79" s="117"/>
      <c r="POR79" s="117"/>
      <c r="POS79" s="117"/>
      <c r="POT79" s="117"/>
      <c r="POU79" s="117"/>
      <c r="POV79" s="117"/>
      <c r="POW79" s="117"/>
      <c r="POX79" s="117"/>
      <c r="POY79" s="117"/>
      <c r="POZ79" s="117"/>
      <c r="PPA79" s="117"/>
      <c r="PPB79" s="117"/>
      <c r="PPC79" s="117"/>
      <c r="PPD79" s="117"/>
      <c r="PPE79" s="117"/>
      <c r="PPF79" s="117"/>
      <c r="PPG79" s="117"/>
      <c r="PPH79" s="117"/>
      <c r="PPI79" s="117"/>
      <c r="PPJ79" s="117"/>
      <c r="PPK79" s="117"/>
      <c r="PPL79" s="117"/>
      <c r="PPM79" s="117"/>
      <c r="PPN79" s="117"/>
      <c r="PPO79" s="117"/>
      <c r="PPP79" s="117"/>
      <c r="PPQ79" s="117"/>
      <c r="PPR79" s="117"/>
      <c r="PPS79" s="117"/>
      <c r="PPT79" s="117"/>
      <c r="PPU79" s="117"/>
      <c r="PPV79" s="117"/>
      <c r="PPW79" s="117"/>
      <c r="PPX79" s="117"/>
      <c r="PPY79" s="117"/>
      <c r="PPZ79" s="117"/>
      <c r="PQA79" s="117"/>
      <c r="PQB79" s="117"/>
      <c r="PQC79" s="117"/>
      <c r="PQD79" s="117"/>
      <c r="PQE79" s="117"/>
      <c r="PQF79" s="117"/>
      <c r="PQG79" s="117"/>
      <c r="PQH79" s="117"/>
      <c r="PQI79" s="117"/>
      <c r="PQJ79" s="117"/>
      <c r="PQK79" s="117"/>
      <c r="PQL79" s="117"/>
      <c r="PQM79" s="117"/>
      <c r="PQN79" s="117"/>
      <c r="PQO79" s="117"/>
      <c r="PQP79" s="117"/>
      <c r="PQQ79" s="117"/>
      <c r="PQR79" s="117"/>
      <c r="PQS79" s="117"/>
      <c r="PQT79" s="117"/>
      <c r="PQU79" s="117"/>
      <c r="PQV79" s="117"/>
      <c r="PQW79" s="117"/>
      <c r="PQX79" s="117"/>
      <c r="PQY79" s="117"/>
      <c r="PQZ79" s="117"/>
      <c r="PRA79" s="117"/>
      <c r="PRB79" s="117"/>
      <c r="PRC79" s="117"/>
      <c r="PRD79" s="117"/>
      <c r="PRE79" s="117"/>
      <c r="PRF79" s="117"/>
      <c r="PRG79" s="117"/>
      <c r="PRH79" s="117"/>
      <c r="PRI79" s="117"/>
      <c r="PRJ79" s="117"/>
      <c r="PRK79" s="117"/>
      <c r="PRL79" s="117"/>
      <c r="PRM79" s="117"/>
      <c r="PRN79" s="117"/>
      <c r="PRO79" s="117"/>
      <c r="PRP79" s="117"/>
      <c r="PRQ79" s="117"/>
      <c r="PRR79" s="117"/>
      <c r="PRS79" s="117"/>
      <c r="PRT79" s="117"/>
      <c r="PRU79" s="117"/>
      <c r="PRV79" s="117"/>
      <c r="PRW79" s="117"/>
      <c r="PRX79" s="117"/>
      <c r="PRY79" s="117"/>
      <c r="PRZ79" s="117"/>
      <c r="PSA79" s="117"/>
      <c r="PSB79" s="117"/>
      <c r="PSC79" s="117"/>
      <c r="PSD79" s="117"/>
      <c r="PSE79" s="117"/>
      <c r="PSF79" s="117"/>
      <c r="PSG79" s="117"/>
      <c r="PSH79" s="117"/>
      <c r="PSI79" s="117"/>
      <c r="PSJ79" s="117"/>
      <c r="PSK79" s="117"/>
      <c r="PSL79" s="117"/>
      <c r="PSM79" s="117"/>
      <c r="PSN79" s="117"/>
      <c r="PSO79" s="117"/>
      <c r="PSP79" s="117"/>
      <c r="PSQ79" s="117"/>
      <c r="PSR79" s="117"/>
      <c r="PSS79" s="117"/>
      <c r="PST79" s="117"/>
      <c r="PSU79" s="117"/>
      <c r="PSV79" s="117"/>
      <c r="PSW79" s="117"/>
      <c r="PSX79" s="117"/>
      <c r="PSY79" s="117"/>
      <c r="PSZ79" s="117"/>
      <c r="PTA79" s="117"/>
      <c r="PTB79" s="117"/>
      <c r="PTC79" s="117"/>
      <c r="PTD79" s="117"/>
      <c r="PTE79" s="117"/>
      <c r="PTF79" s="117"/>
      <c r="PTG79" s="117"/>
      <c r="PTH79" s="117"/>
      <c r="PTI79" s="117"/>
      <c r="PTJ79" s="117"/>
      <c r="PTK79" s="117"/>
      <c r="PTL79" s="117"/>
      <c r="PTM79" s="117"/>
      <c r="PTN79" s="117"/>
      <c r="PTO79" s="117"/>
      <c r="PTP79" s="117"/>
      <c r="PTQ79" s="117"/>
      <c r="PTR79" s="117"/>
      <c r="PTS79" s="117"/>
      <c r="PTT79" s="117"/>
      <c r="PTU79" s="117"/>
      <c r="PTV79" s="117"/>
      <c r="PTW79" s="117"/>
      <c r="PTX79" s="117"/>
      <c r="PTY79" s="117"/>
      <c r="PTZ79" s="117"/>
      <c r="PUA79" s="117"/>
      <c r="PUB79" s="117"/>
      <c r="PUC79" s="117"/>
      <c r="PUD79" s="117"/>
      <c r="PUE79" s="117"/>
      <c r="PUF79" s="117"/>
      <c r="PUG79" s="117"/>
      <c r="PUH79" s="117"/>
      <c r="PUI79" s="117"/>
      <c r="PUJ79" s="117"/>
      <c r="PUK79" s="117"/>
      <c r="PUL79" s="117"/>
      <c r="PUM79" s="117"/>
      <c r="PUN79" s="117"/>
      <c r="PUO79" s="117"/>
      <c r="PUP79" s="117"/>
      <c r="PUQ79" s="117"/>
      <c r="PUR79" s="117"/>
      <c r="PUS79" s="117"/>
      <c r="PUT79" s="117"/>
      <c r="PUU79" s="117"/>
      <c r="PUV79" s="117"/>
      <c r="PUW79" s="117"/>
      <c r="PUX79" s="117"/>
      <c r="PUY79" s="117"/>
      <c r="PUZ79" s="117"/>
      <c r="PVA79" s="117"/>
      <c r="PVB79" s="117"/>
      <c r="PVC79" s="117"/>
      <c r="PVD79" s="117"/>
      <c r="PVE79" s="117"/>
      <c r="PVF79" s="117"/>
      <c r="PVG79" s="117"/>
      <c r="PVH79" s="117"/>
      <c r="PVI79" s="117"/>
      <c r="PVJ79" s="117"/>
      <c r="PVK79" s="117"/>
      <c r="PVL79" s="117"/>
      <c r="PVM79" s="117"/>
      <c r="PVN79" s="117"/>
      <c r="PVO79" s="117"/>
      <c r="PVP79" s="117"/>
      <c r="PVQ79" s="117"/>
      <c r="PVR79" s="117"/>
      <c r="PVS79" s="117"/>
      <c r="PVT79" s="117"/>
      <c r="PVU79" s="117"/>
      <c r="PVV79" s="117"/>
      <c r="PVW79" s="117"/>
      <c r="PVX79" s="117"/>
      <c r="PVY79" s="117"/>
      <c r="PVZ79" s="117"/>
      <c r="PWA79" s="117"/>
      <c r="PWB79" s="117"/>
      <c r="PWC79" s="117"/>
      <c r="PWD79" s="117"/>
      <c r="PWE79" s="117"/>
      <c r="PWF79" s="117"/>
      <c r="PWG79" s="117"/>
      <c r="PWH79" s="117"/>
      <c r="PWI79" s="117"/>
      <c r="PWJ79" s="117"/>
      <c r="PWK79" s="117"/>
      <c r="PWL79" s="117"/>
      <c r="PWM79" s="117"/>
      <c r="PWN79" s="117"/>
      <c r="PWO79" s="117"/>
      <c r="PWP79" s="117"/>
      <c r="PWQ79" s="117"/>
      <c r="PWR79" s="117"/>
      <c r="PWS79" s="117"/>
      <c r="PWT79" s="117"/>
      <c r="PWU79" s="117"/>
      <c r="PWV79" s="117"/>
      <c r="PWW79" s="117"/>
      <c r="PWX79" s="117"/>
      <c r="PWY79" s="117"/>
      <c r="PWZ79" s="117"/>
      <c r="PXA79" s="117"/>
      <c r="PXB79" s="117"/>
      <c r="PXC79" s="117"/>
      <c r="PXD79" s="117"/>
      <c r="PXE79" s="117"/>
      <c r="PXF79" s="117"/>
      <c r="PXG79" s="117"/>
      <c r="PXH79" s="117"/>
      <c r="PXI79" s="117"/>
      <c r="PXJ79" s="117"/>
      <c r="PXK79" s="117"/>
      <c r="PXL79" s="117"/>
      <c r="PXM79" s="117"/>
      <c r="PXN79" s="117"/>
      <c r="PXO79" s="117"/>
      <c r="PXP79" s="117"/>
      <c r="PXQ79" s="117"/>
      <c r="PXR79" s="117"/>
      <c r="PXS79" s="117"/>
      <c r="PXT79" s="117"/>
      <c r="PXU79" s="117"/>
      <c r="PXV79" s="117"/>
      <c r="PXW79" s="117"/>
      <c r="PXX79" s="117"/>
      <c r="PXY79" s="117"/>
      <c r="PXZ79" s="117"/>
      <c r="PYA79" s="117"/>
      <c r="PYB79" s="117"/>
      <c r="PYC79" s="117"/>
      <c r="PYD79" s="117"/>
      <c r="PYE79" s="117"/>
      <c r="PYF79" s="117"/>
      <c r="PYG79" s="117"/>
      <c r="PYH79" s="117"/>
      <c r="PYI79" s="117"/>
      <c r="PYJ79" s="117"/>
      <c r="PYK79" s="117"/>
      <c r="PYL79" s="117"/>
      <c r="PYM79" s="117"/>
      <c r="PYN79" s="117"/>
      <c r="PYO79" s="117"/>
      <c r="PYP79" s="117"/>
      <c r="PYQ79" s="117"/>
      <c r="PYR79" s="117"/>
      <c r="PYS79" s="117"/>
      <c r="PYT79" s="117"/>
      <c r="PYU79" s="117"/>
      <c r="PYV79" s="117"/>
      <c r="PYW79" s="117"/>
      <c r="PYX79" s="117"/>
      <c r="PYY79" s="117"/>
      <c r="PYZ79" s="117"/>
      <c r="PZA79" s="117"/>
      <c r="PZB79" s="117"/>
      <c r="PZC79" s="117"/>
      <c r="PZD79" s="117"/>
      <c r="PZE79" s="117"/>
      <c r="PZF79" s="117"/>
      <c r="PZG79" s="117"/>
      <c r="PZH79" s="117"/>
      <c r="PZI79" s="117"/>
      <c r="PZJ79" s="117"/>
      <c r="PZK79" s="117"/>
      <c r="PZL79" s="117"/>
      <c r="PZM79" s="117"/>
      <c r="PZN79" s="117"/>
      <c r="PZO79" s="117"/>
      <c r="PZP79" s="117"/>
      <c r="PZQ79" s="117"/>
      <c r="PZR79" s="117"/>
      <c r="PZS79" s="117"/>
      <c r="PZT79" s="117"/>
      <c r="PZU79" s="117"/>
      <c r="PZV79" s="117"/>
      <c r="PZW79" s="117"/>
      <c r="PZX79" s="117"/>
      <c r="PZY79" s="117"/>
      <c r="PZZ79" s="117"/>
      <c r="QAA79" s="117"/>
      <c r="QAB79" s="117"/>
      <c r="QAC79" s="117"/>
      <c r="QAD79" s="117"/>
      <c r="QAE79" s="117"/>
      <c r="QAF79" s="117"/>
      <c r="QAG79" s="117"/>
      <c r="QAH79" s="117"/>
      <c r="QAI79" s="117"/>
      <c r="QAJ79" s="117"/>
      <c r="QAK79" s="117"/>
      <c r="QAL79" s="117"/>
      <c r="QAM79" s="117"/>
      <c r="QAN79" s="117"/>
      <c r="QAO79" s="117"/>
      <c r="QAP79" s="117"/>
      <c r="QAQ79" s="117"/>
      <c r="QAR79" s="117"/>
      <c r="QAS79" s="117"/>
      <c r="QAT79" s="117"/>
      <c r="QAU79" s="117"/>
      <c r="QAV79" s="117"/>
      <c r="QAW79" s="117"/>
      <c r="QAX79" s="117"/>
      <c r="QAY79" s="117"/>
      <c r="QAZ79" s="117"/>
      <c r="QBA79" s="117"/>
      <c r="QBB79" s="117"/>
      <c r="QBC79" s="117"/>
      <c r="QBD79" s="117"/>
      <c r="QBE79" s="117"/>
      <c r="QBF79" s="117"/>
      <c r="QBG79" s="117"/>
      <c r="QBH79" s="117"/>
      <c r="QBI79" s="117"/>
      <c r="QBJ79" s="117"/>
      <c r="QBK79" s="117"/>
      <c r="QBL79" s="117"/>
      <c r="QBM79" s="117"/>
      <c r="QBN79" s="117"/>
      <c r="QBO79" s="117"/>
      <c r="QBP79" s="117"/>
      <c r="QBQ79" s="117"/>
      <c r="QBR79" s="117"/>
      <c r="QBS79" s="117"/>
      <c r="QBT79" s="117"/>
      <c r="QBU79" s="117"/>
      <c r="QBV79" s="117"/>
      <c r="QBW79" s="117"/>
      <c r="QBX79" s="117"/>
      <c r="QBY79" s="117"/>
      <c r="QBZ79" s="117"/>
      <c r="QCA79" s="117"/>
      <c r="QCB79" s="117"/>
      <c r="QCC79" s="117"/>
      <c r="QCD79" s="117"/>
      <c r="QCE79" s="117"/>
      <c r="QCF79" s="117"/>
      <c r="QCG79" s="117"/>
      <c r="QCH79" s="117"/>
      <c r="QCI79" s="117"/>
      <c r="QCJ79" s="117"/>
      <c r="QCK79" s="117"/>
      <c r="QCL79" s="117"/>
      <c r="QCM79" s="117"/>
      <c r="QCN79" s="117"/>
      <c r="QCO79" s="117"/>
      <c r="QCP79" s="117"/>
      <c r="QCQ79" s="117"/>
      <c r="QCR79" s="117"/>
      <c r="QCS79" s="117"/>
      <c r="QCT79" s="117"/>
      <c r="QCU79" s="117"/>
      <c r="QCV79" s="117"/>
      <c r="QCW79" s="117"/>
      <c r="QCX79" s="117"/>
      <c r="QCY79" s="117"/>
      <c r="QCZ79" s="117"/>
      <c r="QDA79" s="117"/>
      <c r="QDB79" s="117"/>
      <c r="QDC79" s="117"/>
      <c r="QDD79" s="117"/>
      <c r="QDE79" s="117"/>
      <c r="QDF79" s="117"/>
      <c r="QDG79" s="117"/>
      <c r="QDH79" s="117"/>
      <c r="QDI79" s="117"/>
      <c r="QDJ79" s="117"/>
      <c r="QDK79" s="117"/>
      <c r="QDL79" s="117"/>
      <c r="QDM79" s="117"/>
      <c r="QDN79" s="117"/>
      <c r="QDO79" s="117"/>
      <c r="QDP79" s="117"/>
      <c r="QDQ79" s="117"/>
      <c r="QDR79" s="117"/>
      <c r="QDS79" s="117"/>
      <c r="QDT79" s="117"/>
      <c r="QDU79" s="117"/>
      <c r="QDV79" s="117"/>
      <c r="QDW79" s="117"/>
      <c r="QDX79" s="117"/>
      <c r="QDY79" s="117"/>
      <c r="QDZ79" s="117"/>
      <c r="QEA79" s="117"/>
      <c r="QEB79" s="117"/>
      <c r="QEC79" s="117"/>
      <c r="QED79" s="117"/>
      <c r="QEE79" s="117"/>
      <c r="QEF79" s="117"/>
      <c r="QEG79" s="117"/>
      <c r="QEH79" s="117"/>
      <c r="QEI79" s="117"/>
      <c r="QEJ79" s="117"/>
      <c r="QEK79" s="117"/>
      <c r="QEL79" s="117"/>
      <c r="QEM79" s="117"/>
      <c r="QEN79" s="117"/>
      <c r="QEO79" s="117"/>
      <c r="QEP79" s="117"/>
      <c r="QEQ79" s="117"/>
      <c r="QER79" s="117"/>
      <c r="QES79" s="117"/>
      <c r="QET79" s="117"/>
      <c r="QEU79" s="117"/>
      <c r="QEV79" s="117"/>
      <c r="QEW79" s="117"/>
      <c r="QEX79" s="117"/>
      <c r="QEY79" s="117"/>
      <c r="QEZ79" s="117"/>
      <c r="QFA79" s="117"/>
      <c r="QFB79" s="117"/>
      <c r="QFC79" s="117"/>
      <c r="QFD79" s="117"/>
      <c r="QFE79" s="117"/>
      <c r="QFF79" s="117"/>
      <c r="QFG79" s="117"/>
      <c r="QFH79" s="117"/>
      <c r="QFI79" s="117"/>
      <c r="QFJ79" s="117"/>
      <c r="QFK79" s="117"/>
      <c r="QFL79" s="117"/>
      <c r="QFM79" s="117"/>
      <c r="QFN79" s="117"/>
      <c r="QFO79" s="117"/>
      <c r="QFP79" s="117"/>
      <c r="QFQ79" s="117"/>
      <c r="QFR79" s="117"/>
      <c r="QFS79" s="117"/>
      <c r="QFT79" s="117"/>
      <c r="QFU79" s="117"/>
      <c r="QFV79" s="117"/>
      <c r="QFW79" s="117"/>
      <c r="QFX79" s="117"/>
      <c r="QFY79" s="117"/>
      <c r="QFZ79" s="117"/>
      <c r="QGA79" s="117"/>
      <c r="QGB79" s="117"/>
      <c r="QGC79" s="117"/>
      <c r="QGD79" s="117"/>
      <c r="QGE79" s="117"/>
      <c r="QGF79" s="117"/>
      <c r="QGG79" s="117"/>
      <c r="QGH79" s="117"/>
      <c r="QGI79" s="117"/>
      <c r="QGJ79" s="117"/>
      <c r="QGK79" s="117"/>
      <c r="QGL79" s="117"/>
      <c r="QGM79" s="117"/>
      <c r="QGN79" s="117"/>
      <c r="QGO79" s="117"/>
      <c r="QGP79" s="117"/>
      <c r="QGQ79" s="117"/>
      <c r="QGR79" s="117"/>
      <c r="QGS79" s="117"/>
      <c r="QGT79" s="117"/>
      <c r="QGU79" s="117"/>
      <c r="QGV79" s="117"/>
      <c r="QGW79" s="117"/>
      <c r="QGX79" s="117"/>
      <c r="QGY79" s="117"/>
      <c r="QGZ79" s="117"/>
      <c r="QHA79" s="117"/>
      <c r="QHB79" s="117"/>
      <c r="QHC79" s="117"/>
      <c r="QHD79" s="117"/>
      <c r="QHE79" s="117"/>
      <c r="QHF79" s="117"/>
      <c r="QHG79" s="117"/>
      <c r="QHH79" s="117"/>
      <c r="QHI79" s="117"/>
      <c r="QHJ79" s="117"/>
      <c r="QHK79" s="117"/>
      <c r="QHL79" s="117"/>
      <c r="QHM79" s="117"/>
      <c r="QHN79" s="117"/>
      <c r="QHO79" s="117"/>
      <c r="QHP79" s="117"/>
      <c r="QHQ79" s="117"/>
      <c r="QHR79" s="117"/>
      <c r="QHS79" s="117"/>
      <c r="QHT79" s="117"/>
      <c r="QHU79" s="117"/>
      <c r="QHV79" s="117"/>
      <c r="QHW79" s="117"/>
      <c r="QHX79" s="117"/>
      <c r="QHY79" s="117"/>
      <c r="QHZ79" s="117"/>
      <c r="QIA79" s="117"/>
      <c r="QIB79" s="117"/>
      <c r="QIC79" s="117"/>
      <c r="QID79" s="117"/>
      <c r="QIE79" s="117"/>
      <c r="QIF79" s="117"/>
      <c r="QIG79" s="117"/>
      <c r="QIH79" s="117"/>
      <c r="QII79" s="117"/>
      <c r="QIJ79" s="117"/>
      <c r="QIK79" s="117"/>
      <c r="QIL79" s="117"/>
      <c r="QIM79" s="117"/>
      <c r="QIN79" s="117"/>
      <c r="QIO79" s="117"/>
      <c r="QIP79" s="117"/>
      <c r="QIQ79" s="117"/>
      <c r="QIR79" s="117"/>
      <c r="QIS79" s="117"/>
      <c r="QIT79" s="117"/>
      <c r="QIU79" s="117"/>
      <c r="QIV79" s="117"/>
      <c r="QIW79" s="117"/>
      <c r="QIX79" s="117"/>
      <c r="QIY79" s="117"/>
      <c r="QIZ79" s="117"/>
      <c r="QJA79" s="117"/>
      <c r="QJB79" s="117"/>
      <c r="QJC79" s="117"/>
      <c r="QJD79" s="117"/>
      <c r="QJE79" s="117"/>
      <c r="QJF79" s="117"/>
      <c r="QJG79" s="117"/>
      <c r="QJH79" s="117"/>
      <c r="QJI79" s="117"/>
      <c r="QJJ79" s="117"/>
      <c r="QJK79" s="117"/>
      <c r="QJL79" s="117"/>
      <c r="QJM79" s="117"/>
      <c r="QJN79" s="117"/>
      <c r="QJO79" s="117"/>
      <c r="QJP79" s="117"/>
      <c r="QJQ79" s="117"/>
      <c r="QJR79" s="117"/>
      <c r="QJS79" s="117"/>
      <c r="QJT79" s="117"/>
      <c r="QJU79" s="117"/>
      <c r="QJV79" s="117"/>
      <c r="QJW79" s="117"/>
      <c r="QJX79" s="117"/>
      <c r="QJY79" s="117"/>
      <c r="QJZ79" s="117"/>
      <c r="QKA79" s="117"/>
      <c r="QKB79" s="117"/>
      <c r="QKC79" s="117"/>
      <c r="QKD79" s="117"/>
      <c r="QKE79" s="117"/>
      <c r="QKF79" s="117"/>
      <c r="QKG79" s="117"/>
      <c r="QKH79" s="117"/>
      <c r="QKI79" s="117"/>
      <c r="QKJ79" s="117"/>
      <c r="QKK79" s="117"/>
      <c r="QKL79" s="117"/>
      <c r="QKM79" s="117"/>
      <c r="QKN79" s="117"/>
      <c r="QKO79" s="117"/>
      <c r="QKP79" s="117"/>
      <c r="QKQ79" s="117"/>
      <c r="QKR79" s="117"/>
      <c r="QKS79" s="117"/>
      <c r="QKT79" s="117"/>
      <c r="QKU79" s="117"/>
      <c r="QKV79" s="117"/>
      <c r="QKW79" s="117"/>
      <c r="QKX79" s="117"/>
      <c r="QKY79" s="117"/>
      <c r="QKZ79" s="117"/>
      <c r="QLA79" s="117"/>
      <c r="QLB79" s="117"/>
      <c r="QLC79" s="117"/>
      <c r="QLD79" s="117"/>
      <c r="QLE79" s="117"/>
      <c r="QLF79" s="117"/>
      <c r="QLG79" s="117"/>
      <c r="QLH79" s="117"/>
      <c r="QLI79" s="117"/>
      <c r="QLJ79" s="117"/>
      <c r="QLK79" s="117"/>
      <c r="QLL79" s="117"/>
      <c r="QLM79" s="117"/>
      <c r="QLN79" s="117"/>
      <c r="QLO79" s="117"/>
      <c r="QLP79" s="117"/>
      <c r="QLQ79" s="117"/>
      <c r="QLR79" s="117"/>
      <c r="QLS79" s="117"/>
      <c r="QLT79" s="117"/>
      <c r="QLU79" s="117"/>
      <c r="QLV79" s="117"/>
      <c r="QLW79" s="117"/>
      <c r="QLX79" s="117"/>
      <c r="QLY79" s="117"/>
      <c r="QLZ79" s="117"/>
      <c r="QMA79" s="117"/>
      <c r="QMB79" s="117"/>
      <c r="QMC79" s="117"/>
      <c r="QMD79" s="117"/>
      <c r="QME79" s="117"/>
      <c r="QMF79" s="117"/>
      <c r="QMG79" s="117"/>
      <c r="QMH79" s="117"/>
      <c r="QMI79" s="117"/>
      <c r="QMJ79" s="117"/>
      <c r="QMK79" s="117"/>
      <c r="QML79" s="117"/>
      <c r="QMM79" s="117"/>
      <c r="QMN79" s="117"/>
      <c r="QMO79" s="117"/>
      <c r="QMP79" s="117"/>
      <c r="QMQ79" s="117"/>
      <c r="QMR79" s="117"/>
      <c r="QMS79" s="117"/>
      <c r="QMT79" s="117"/>
      <c r="QMU79" s="117"/>
      <c r="QMV79" s="117"/>
      <c r="QMW79" s="117"/>
      <c r="QMX79" s="117"/>
      <c r="QMY79" s="117"/>
      <c r="QMZ79" s="117"/>
      <c r="QNA79" s="117"/>
      <c r="QNB79" s="117"/>
      <c r="QNC79" s="117"/>
      <c r="QND79" s="117"/>
      <c r="QNE79" s="117"/>
      <c r="QNF79" s="117"/>
      <c r="QNG79" s="117"/>
      <c r="QNH79" s="117"/>
      <c r="QNI79" s="117"/>
      <c r="QNJ79" s="117"/>
      <c r="QNK79" s="117"/>
      <c r="QNL79" s="117"/>
      <c r="QNM79" s="117"/>
      <c r="QNN79" s="117"/>
      <c r="QNO79" s="117"/>
      <c r="QNP79" s="117"/>
      <c r="QNQ79" s="117"/>
      <c r="QNR79" s="117"/>
      <c r="QNS79" s="117"/>
      <c r="QNT79" s="117"/>
      <c r="QNU79" s="117"/>
      <c r="QNV79" s="117"/>
      <c r="QNW79" s="117"/>
      <c r="QNX79" s="117"/>
      <c r="QNY79" s="117"/>
      <c r="QNZ79" s="117"/>
      <c r="QOA79" s="117"/>
      <c r="QOB79" s="117"/>
      <c r="QOC79" s="117"/>
      <c r="QOD79" s="117"/>
      <c r="QOE79" s="117"/>
      <c r="QOF79" s="117"/>
      <c r="QOG79" s="117"/>
      <c r="QOH79" s="117"/>
      <c r="QOI79" s="117"/>
      <c r="QOJ79" s="117"/>
      <c r="QOK79" s="117"/>
      <c r="QOL79" s="117"/>
      <c r="QOM79" s="117"/>
      <c r="QON79" s="117"/>
      <c r="QOO79" s="117"/>
      <c r="QOP79" s="117"/>
      <c r="QOQ79" s="117"/>
      <c r="QOR79" s="117"/>
      <c r="QOS79" s="117"/>
      <c r="QOT79" s="117"/>
      <c r="QOU79" s="117"/>
      <c r="QOV79" s="117"/>
      <c r="QOW79" s="117"/>
      <c r="QOX79" s="117"/>
      <c r="QOY79" s="117"/>
      <c r="QOZ79" s="117"/>
      <c r="QPA79" s="117"/>
      <c r="QPB79" s="117"/>
      <c r="QPC79" s="117"/>
      <c r="QPD79" s="117"/>
      <c r="QPE79" s="117"/>
      <c r="QPF79" s="117"/>
      <c r="QPG79" s="117"/>
      <c r="QPH79" s="117"/>
      <c r="QPI79" s="117"/>
      <c r="QPJ79" s="117"/>
      <c r="QPK79" s="117"/>
      <c r="QPL79" s="117"/>
      <c r="QPM79" s="117"/>
      <c r="QPN79" s="117"/>
      <c r="QPO79" s="117"/>
      <c r="QPP79" s="117"/>
      <c r="QPQ79" s="117"/>
      <c r="QPR79" s="117"/>
      <c r="QPS79" s="117"/>
      <c r="QPT79" s="117"/>
      <c r="QPU79" s="117"/>
      <c r="QPV79" s="117"/>
      <c r="QPW79" s="117"/>
      <c r="QPX79" s="117"/>
      <c r="QPY79" s="117"/>
      <c r="QPZ79" s="117"/>
      <c r="QQA79" s="117"/>
      <c r="QQB79" s="117"/>
      <c r="QQC79" s="117"/>
      <c r="QQD79" s="117"/>
      <c r="QQE79" s="117"/>
      <c r="QQF79" s="117"/>
      <c r="QQG79" s="117"/>
      <c r="QQH79" s="117"/>
      <c r="QQI79" s="117"/>
      <c r="QQJ79" s="117"/>
      <c r="QQK79" s="117"/>
      <c r="QQL79" s="117"/>
      <c r="QQM79" s="117"/>
      <c r="QQN79" s="117"/>
      <c r="QQO79" s="117"/>
      <c r="QQP79" s="117"/>
      <c r="QQQ79" s="117"/>
      <c r="QQR79" s="117"/>
      <c r="QQS79" s="117"/>
      <c r="QQT79" s="117"/>
      <c r="QQU79" s="117"/>
      <c r="QQV79" s="117"/>
      <c r="QQW79" s="117"/>
      <c r="QQX79" s="117"/>
      <c r="QQY79" s="117"/>
      <c r="QQZ79" s="117"/>
      <c r="QRA79" s="117"/>
      <c r="QRB79" s="117"/>
      <c r="QRC79" s="117"/>
      <c r="QRD79" s="117"/>
      <c r="QRE79" s="117"/>
      <c r="QRF79" s="117"/>
      <c r="QRG79" s="117"/>
      <c r="QRH79" s="117"/>
      <c r="QRI79" s="117"/>
      <c r="QRJ79" s="117"/>
      <c r="QRK79" s="117"/>
      <c r="QRL79" s="117"/>
      <c r="QRM79" s="117"/>
      <c r="QRN79" s="117"/>
      <c r="QRO79" s="117"/>
      <c r="QRP79" s="117"/>
      <c r="QRQ79" s="117"/>
      <c r="QRR79" s="117"/>
      <c r="QRS79" s="117"/>
      <c r="QRT79" s="117"/>
      <c r="QRU79" s="117"/>
      <c r="QRV79" s="117"/>
      <c r="QRW79" s="117"/>
      <c r="QRX79" s="117"/>
      <c r="QRY79" s="117"/>
      <c r="QRZ79" s="117"/>
      <c r="QSA79" s="117"/>
      <c r="QSB79" s="117"/>
      <c r="QSC79" s="117"/>
      <c r="QSD79" s="117"/>
      <c r="QSE79" s="117"/>
      <c r="QSF79" s="117"/>
      <c r="QSG79" s="117"/>
      <c r="QSH79" s="117"/>
      <c r="QSI79" s="117"/>
      <c r="QSJ79" s="117"/>
      <c r="QSK79" s="117"/>
      <c r="QSL79" s="117"/>
      <c r="QSM79" s="117"/>
      <c r="QSN79" s="117"/>
      <c r="QSO79" s="117"/>
      <c r="QSP79" s="117"/>
      <c r="QSQ79" s="117"/>
      <c r="QSR79" s="117"/>
      <c r="QSS79" s="117"/>
      <c r="QST79" s="117"/>
      <c r="QSU79" s="117"/>
      <c r="QSV79" s="117"/>
      <c r="QSW79" s="117"/>
      <c r="QSX79" s="117"/>
      <c r="QSY79" s="117"/>
      <c r="QSZ79" s="117"/>
      <c r="QTA79" s="117"/>
      <c r="QTB79" s="117"/>
      <c r="QTC79" s="117"/>
      <c r="QTD79" s="117"/>
      <c r="QTE79" s="117"/>
      <c r="QTF79" s="117"/>
      <c r="QTG79" s="117"/>
      <c r="QTH79" s="117"/>
      <c r="QTI79" s="117"/>
      <c r="QTJ79" s="117"/>
      <c r="QTK79" s="117"/>
      <c r="QTL79" s="117"/>
      <c r="QTM79" s="117"/>
      <c r="QTN79" s="117"/>
      <c r="QTO79" s="117"/>
      <c r="QTP79" s="117"/>
      <c r="QTQ79" s="117"/>
      <c r="QTR79" s="117"/>
      <c r="QTS79" s="117"/>
      <c r="QTT79" s="117"/>
      <c r="QTU79" s="117"/>
      <c r="QTV79" s="117"/>
      <c r="QTW79" s="117"/>
      <c r="QTX79" s="117"/>
      <c r="QTY79" s="117"/>
      <c r="QTZ79" s="117"/>
      <c r="QUA79" s="117"/>
      <c r="QUB79" s="117"/>
      <c r="QUC79" s="117"/>
      <c r="QUD79" s="117"/>
      <c r="QUE79" s="117"/>
      <c r="QUF79" s="117"/>
      <c r="QUG79" s="117"/>
      <c r="QUH79" s="117"/>
      <c r="QUI79" s="117"/>
      <c r="QUJ79" s="117"/>
      <c r="QUK79" s="117"/>
      <c r="QUL79" s="117"/>
      <c r="QUM79" s="117"/>
      <c r="QUN79" s="117"/>
      <c r="QUO79" s="117"/>
      <c r="QUP79" s="117"/>
      <c r="QUQ79" s="117"/>
      <c r="QUR79" s="117"/>
      <c r="QUS79" s="117"/>
      <c r="QUT79" s="117"/>
      <c r="QUU79" s="117"/>
      <c r="QUV79" s="117"/>
      <c r="QUW79" s="117"/>
      <c r="QUX79" s="117"/>
      <c r="QUY79" s="117"/>
      <c r="QUZ79" s="117"/>
      <c r="QVA79" s="117"/>
      <c r="QVB79" s="117"/>
      <c r="QVC79" s="117"/>
      <c r="QVD79" s="117"/>
      <c r="QVE79" s="117"/>
      <c r="QVF79" s="117"/>
      <c r="QVG79" s="117"/>
      <c r="QVH79" s="117"/>
      <c r="QVI79" s="117"/>
      <c r="QVJ79" s="117"/>
      <c r="QVK79" s="117"/>
      <c r="QVL79" s="117"/>
      <c r="QVM79" s="117"/>
      <c r="QVN79" s="117"/>
      <c r="QVO79" s="117"/>
      <c r="QVP79" s="117"/>
      <c r="QVQ79" s="117"/>
      <c r="QVR79" s="117"/>
      <c r="QVS79" s="117"/>
      <c r="QVT79" s="117"/>
      <c r="QVU79" s="117"/>
      <c r="QVV79" s="117"/>
      <c r="QVW79" s="117"/>
      <c r="QVX79" s="117"/>
      <c r="QVY79" s="117"/>
      <c r="QVZ79" s="117"/>
      <c r="QWA79" s="117"/>
      <c r="QWB79" s="117"/>
      <c r="QWC79" s="117"/>
      <c r="QWD79" s="117"/>
      <c r="QWE79" s="117"/>
      <c r="QWF79" s="117"/>
      <c r="QWG79" s="117"/>
      <c r="QWH79" s="117"/>
      <c r="QWI79" s="117"/>
      <c r="QWJ79" s="117"/>
      <c r="QWK79" s="117"/>
      <c r="QWL79" s="117"/>
      <c r="QWM79" s="117"/>
      <c r="QWN79" s="117"/>
      <c r="QWO79" s="117"/>
      <c r="QWP79" s="117"/>
      <c r="QWQ79" s="117"/>
      <c r="QWR79" s="117"/>
      <c r="QWS79" s="117"/>
      <c r="QWT79" s="117"/>
      <c r="QWU79" s="117"/>
      <c r="QWV79" s="117"/>
      <c r="QWW79" s="117"/>
      <c r="QWX79" s="117"/>
      <c r="QWY79" s="117"/>
      <c r="QWZ79" s="117"/>
      <c r="QXA79" s="117"/>
      <c r="QXB79" s="117"/>
      <c r="QXC79" s="117"/>
      <c r="QXD79" s="117"/>
      <c r="QXE79" s="117"/>
      <c r="QXF79" s="117"/>
      <c r="QXG79" s="117"/>
      <c r="QXH79" s="117"/>
      <c r="QXI79" s="117"/>
      <c r="QXJ79" s="117"/>
      <c r="QXK79" s="117"/>
      <c r="QXL79" s="117"/>
      <c r="QXM79" s="117"/>
      <c r="QXN79" s="117"/>
      <c r="QXO79" s="117"/>
      <c r="QXP79" s="117"/>
      <c r="QXQ79" s="117"/>
      <c r="QXR79" s="117"/>
      <c r="QXS79" s="117"/>
      <c r="QXT79" s="117"/>
      <c r="QXU79" s="117"/>
      <c r="QXV79" s="117"/>
      <c r="QXW79" s="117"/>
      <c r="QXX79" s="117"/>
      <c r="QXY79" s="117"/>
      <c r="QXZ79" s="117"/>
      <c r="QYA79" s="117"/>
      <c r="QYB79" s="117"/>
      <c r="QYC79" s="117"/>
      <c r="QYD79" s="117"/>
      <c r="QYE79" s="117"/>
      <c r="QYF79" s="117"/>
      <c r="QYG79" s="117"/>
      <c r="QYH79" s="117"/>
      <c r="QYI79" s="117"/>
      <c r="QYJ79" s="117"/>
      <c r="QYK79" s="117"/>
      <c r="QYL79" s="117"/>
      <c r="QYM79" s="117"/>
      <c r="QYN79" s="117"/>
      <c r="QYO79" s="117"/>
      <c r="QYP79" s="117"/>
      <c r="QYQ79" s="117"/>
      <c r="QYR79" s="117"/>
      <c r="QYS79" s="117"/>
      <c r="QYT79" s="117"/>
      <c r="QYU79" s="117"/>
      <c r="QYV79" s="117"/>
      <c r="QYW79" s="117"/>
      <c r="QYX79" s="117"/>
      <c r="QYY79" s="117"/>
      <c r="QYZ79" s="117"/>
      <c r="QZA79" s="117"/>
      <c r="QZB79" s="117"/>
      <c r="QZC79" s="117"/>
      <c r="QZD79" s="117"/>
      <c r="QZE79" s="117"/>
      <c r="QZF79" s="117"/>
      <c r="QZG79" s="117"/>
      <c r="QZH79" s="117"/>
      <c r="QZI79" s="117"/>
      <c r="QZJ79" s="117"/>
      <c r="QZK79" s="117"/>
      <c r="QZL79" s="117"/>
      <c r="QZM79" s="117"/>
      <c r="QZN79" s="117"/>
      <c r="QZO79" s="117"/>
      <c r="QZP79" s="117"/>
      <c r="QZQ79" s="117"/>
      <c r="QZR79" s="117"/>
      <c r="QZS79" s="117"/>
      <c r="QZT79" s="117"/>
      <c r="QZU79" s="117"/>
      <c r="QZV79" s="117"/>
      <c r="QZW79" s="117"/>
      <c r="QZX79" s="117"/>
      <c r="QZY79" s="117"/>
      <c r="QZZ79" s="117"/>
      <c r="RAA79" s="117"/>
      <c r="RAB79" s="117"/>
      <c r="RAC79" s="117"/>
      <c r="RAD79" s="117"/>
      <c r="RAE79" s="117"/>
      <c r="RAF79" s="117"/>
      <c r="RAG79" s="117"/>
      <c r="RAH79" s="117"/>
      <c r="RAI79" s="117"/>
      <c r="RAJ79" s="117"/>
      <c r="RAK79" s="117"/>
      <c r="RAL79" s="117"/>
      <c r="RAM79" s="117"/>
      <c r="RAN79" s="117"/>
      <c r="RAO79" s="117"/>
      <c r="RAP79" s="117"/>
      <c r="RAQ79" s="117"/>
      <c r="RAR79" s="117"/>
      <c r="RAS79" s="117"/>
      <c r="RAT79" s="117"/>
      <c r="RAU79" s="117"/>
      <c r="RAV79" s="117"/>
      <c r="RAW79" s="117"/>
      <c r="RAX79" s="117"/>
      <c r="RAY79" s="117"/>
      <c r="RAZ79" s="117"/>
      <c r="RBA79" s="117"/>
      <c r="RBB79" s="117"/>
      <c r="RBC79" s="117"/>
      <c r="RBD79" s="117"/>
      <c r="RBE79" s="117"/>
      <c r="RBF79" s="117"/>
      <c r="RBG79" s="117"/>
      <c r="RBH79" s="117"/>
      <c r="RBI79" s="117"/>
      <c r="RBJ79" s="117"/>
      <c r="RBK79" s="117"/>
      <c r="RBL79" s="117"/>
      <c r="RBM79" s="117"/>
      <c r="RBN79" s="117"/>
      <c r="RBO79" s="117"/>
      <c r="RBP79" s="117"/>
      <c r="RBQ79" s="117"/>
      <c r="RBR79" s="117"/>
      <c r="RBS79" s="117"/>
      <c r="RBT79" s="117"/>
      <c r="RBU79" s="117"/>
      <c r="RBV79" s="117"/>
      <c r="RBW79" s="117"/>
      <c r="RBX79" s="117"/>
      <c r="RBY79" s="117"/>
      <c r="RBZ79" s="117"/>
      <c r="RCA79" s="117"/>
      <c r="RCB79" s="117"/>
      <c r="RCC79" s="117"/>
      <c r="RCD79" s="117"/>
      <c r="RCE79" s="117"/>
      <c r="RCF79" s="117"/>
      <c r="RCG79" s="117"/>
      <c r="RCH79" s="117"/>
      <c r="RCI79" s="117"/>
      <c r="RCJ79" s="117"/>
      <c r="RCK79" s="117"/>
      <c r="RCL79" s="117"/>
      <c r="RCM79" s="117"/>
      <c r="RCN79" s="117"/>
      <c r="RCO79" s="117"/>
      <c r="RCP79" s="117"/>
      <c r="RCQ79" s="117"/>
      <c r="RCR79" s="117"/>
      <c r="RCS79" s="117"/>
      <c r="RCT79" s="117"/>
      <c r="RCU79" s="117"/>
      <c r="RCV79" s="117"/>
      <c r="RCW79" s="117"/>
      <c r="RCX79" s="117"/>
      <c r="RCY79" s="117"/>
      <c r="RCZ79" s="117"/>
      <c r="RDA79" s="117"/>
      <c r="RDB79" s="117"/>
      <c r="RDC79" s="117"/>
      <c r="RDD79" s="117"/>
      <c r="RDE79" s="117"/>
      <c r="RDF79" s="117"/>
      <c r="RDG79" s="117"/>
      <c r="RDH79" s="117"/>
      <c r="RDI79" s="117"/>
      <c r="RDJ79" s="117"/>
      <c r="RDK79" s="117"/>
      <c r="RDL79" s="117"/>
      <c r="RDM79" s="117"/>
      <c r="RDN79" s="117"/>
      <c r="RDO79" s="117"/>
      <c r="RDP79" s="117"/>
      <c r="RDQ79" s="117"/>
      <c r="RDR79" s="117"/>
      <c r="RDS79" s="117"/>
      <c r="RDT79" s="117"/>
      <c r="RDU79" s="117"/>
      <c r="RDV79" s="117"/>
      <c r="RDW79" s="117"/>
      <c r="RDX79" s="117"/>
      <c r="RDY79" s="117"/>
      <c r="RDZ79" s="117"/>
      <c r="REA79" s="117"/>
      <c r="REB79" s="117"/>
      <c r="REC79" s="117"/>
      <c r="RED79" s="117"/>
      <c r="REE79" s="117"/>
      <c r="REF79" s="117"/>
      <c r="REG79" s="117"/>
      <c r="REH79" s="117"/>
      <c r="REI79" s="117"/>
      <c r="REJ79" s="117"/>
      <c r="REK79" s="117"/>
      <c r="REL79" s="117"/>
      <c r="REM79" s="117"/>
      <c r="REN79" s="117"/>
      <c r="REO79" s="117"/>
      <c r="REP79" s="117"/>
      <c r="REQ79" s="117"/>
      <c r="RER79" s="117"/>
      <c r="RES79" s="117"/>
      <c r="RET79" s="117"/>
      <c r="REU79" s="117"/>
      <c r="REV79" s="117"/>
      <c r="REW79" s="117"/>
      <c r="REX79" s="117"/>
      <c r="REY79" s="117"/>
      <c r="REZ79" s="117"/>
      <c r="RFA79" s="117"/>
      <c r="RFB79" s="117"/>
      <c r="RFC79" s="117"/>
      <c r="RFD79" s="117"/>
      <c r="RFE79" s="117"/>
      <c r="RFF79" s="117"/>
      <c r="RFG79" s="117"/>
      <c r="RFH79" s="117"/>
      <c r="RFI79" s="117"/>
      <c r="RFJ79" s="117"/>
      <c r="RFK79" s="117"/>
      <c r="RFL79" s="117"/>
      <c r="RFM79" s="117"/>
      <c r="RFN79" s="117"/>
      <c r="RFO79" s="117"/>
      <c r="RFP79" s="117"/>
      <c r="RFQ79" s="117"/>
      <c r="RFR79" s="117"/>
      <c r="RFS79" s="117"/>
      <c r="RFT79" s="117"/>
      <c r="RFU79" s="117"/>
      <c r="RFV79" s="117"/>
      <c r="RFW79" s="117"/>
      <c r="RFX79" s="117"/>
      <c r="RFY79" s="117"/>
      <c r="RFZ79" s="117"/>
      <c r="RGA79" s="117"/>
      <c r="RGB79" s="117"/>
      <c r="RGC79" s="117"/>
      <c r="RGD79" s="117"/>
      <c r="RGE79" s="117"/>
      <c r="RGF79" s="117"/>
      <c r="RGG79" s="117"/>
      <c r="RGH79" s="117"/>
      <c r="RGI79" s="117"/>
      <c r="RGJ79" s="117"/>
      <c r="RGK79" s="117"/>
      <c r="RGL79" s="117"/>
      <c r="RGM79" s="117"/>
      <c r="RGN79" s="117"/>
      <c r="RGO79" s="117"/>
      <c r="RGP79" s="117"/>
      <c r="RGQ79" s="117"/>
      <c r="RGR79" s="117"/>
      <c r="RGS79" s="117"/>
      <c r="RGT79" s="117"/>
      <c r="RGU79" s="117"/>
      <c r="RGV79" s="117"/>
      <c r="RGW79" s="117"/>
      <c r="RGX79" s="117"/>
      <c r="RGY79" s="117"/>
      <c r="RGZ79" s="117"/>
      <c r="RHA79" s="117"/>
      <c r="RHB79" s="117"/>
      <c r="RHC79" s="117"/>
      <c r="RHD79" s="117"/>
      <c r="RHE79" s="117"/>
      <c r="RHF79" s="117"/>
      <c r="RHG79" s="117"/>
      <c r="RHH79" s="117"/>
      <c r="RHI79" s="117"/>
      <c r="RHJ79" s="117"/>
      <c r="RHK79" s="117"/>
      <c r="RHL79" s="117"/>
      <c r="RHM79" s="117"/>
      <c r="RHN79" s="117"/>
      <c r="RHO79" s="117"/>
      <c r="RHP79" s="117"/>
      <c r="RHQ79" s="117"/>
      <c r="RHR79" s="117"/>
      <c r="RHS79" s="117"/>
      <c r="RHT79" s="117"/>
      <c r="RHU79" s="117"/>
      <c r="RHV79" s="117"/>
      <c r="RHW79" s="117"/>
      <c r="RHX79" s="117"/>
      <c r="RHY79" s="117"/>
      <c r="RHZ79" s="117"/>
      <c r="RIA79" s="117"/>
      <c r="RIB79" s="117"/>
      <c r="RIC79" s="117"/>
      <c r="RID79" s="117"/>
      <c r="RIE79" s="117"/>
      <c r="RIF79" s="117"/>
      <c r="RIG79" s="117"/>
      <c r="RIH79" s="117"/>
      <c r="RII79" s="117"/>
      <c r="RIJ79" s="117"/>
      <c r="RIK79" s="117"/>
      <c r="RIL79" s="117"/>
      <c r="RIM79" s="117"/>
      <c r="RIN79" s="117"/>
      <c r="RIO79" s="117"/>
      <c r="RIP79" s="117"/>
      <c r="RIQ79" s="117"/>
      <c r="RIR79" s="117"/>
      <c r="RIS79" s="117"/>
      <c r="RIT79" s="117"/>
      <c r="RIU79" s="117"/>
      <c r="RIV79" s="117"/>
      <c r="RIW79" s="117"/>
      <c r="RIX79" s="117"/>
      <c r="RIY79" s="117"/>
      <c r="RIZ79" s="117"/>
      <c r="RJA79" s="117"/>
      <c r="RJB79" s="117"/>
      <c r="RJC79" s="117"/>
      <c r="RJD79" s="117"/>
      <c r="RJE79" s="117"/>
      <c r="RJF79" s="117"/>
      <c r="RJG79" s="117"/>
      <c r="RJH79" s="117"/>
      <c r="RJI79" s="117"/>
      <c r="RJJ79" s="117"/>
      <c r="RJK79" s="117"/>
      <c r="RJL79" s="117"/>
      <c r="RJM79" s="117"/>
      <c r="RJN79" s="117"/>
      <c r="RJO79" s="117"/>
      <c r="RJP79" s="117"/>
      <c r="RJQ79" s="117"/>
      <c r="RJR79" s="117"/>
      <c r="RJS79" s="117"/>
      <c r="RJT79" s="117"/>
      <c r="RJU79" s="117"/>
      <c r="RJV79" s="117"/>
      <c r="RJW79" s="117"/>
      <c r="RJX79" s="117"/>
      <c r="RJY79" s="117"/>
      <c r="RJZ79" s="117"/>
      <c r="RKA79" s="117"/>
      <c r="RKB79" s="117"/>
      <c r="RKC79" s="117"/>
      <c r="RKD79" s="117"/>
      <c r="RKE79" s="117"/>
      <c r="RKF79" s="117"/>
      <c r="RKG79" s="117"/>
      <c r="RKH79" s="117"/>
      <c r="RKI79" s="117"/>
      <c r="RKJ79" s="117"/>
      <c r="RKK79" s="117"/>
      <c r="RKL79" s="117"/>
      <c r="RKM79" s="117"/>
      <c r="RKN79" s="117"/>
      <c r="RKO79" s="117"/>
      <c r="RKP79" s="117"/>
      <c r="RKQ79" s="117"/>
      <c r="RKR79" s="117"/>
      <c r="RKS79" s="117"/>
      <c r="RKT79" s="117"/>
      <c r="RKU79" s="117"/>
      <c r="RKV79" s="117"/>
      <c r="RKW79" s="117"/>
      <c r="RKX79" s="117"/>
      <c r="RKY79" s="117"/>
      <c r="RKZ79" s="117"/>
      <c r="RLA79" s="117"/>
      <c r="RLB79" s="117"/>
      <c r="RLC79" s="117"/>
      <c r="RLD79" s="117"/>
      <c r="RLE79" s="117"/>
      <c r="RLF79" s="117"/>
      <c r="RLG79" s="117"/>
      <c r="RLH79" s="117"/>
      <c r="RLI79" s="117"/>
      <c r="RLJ79" s="117"/>
      <c r="RLK79" s="117"/>
      <c r="RLL79" s="117"/>
      <c r="RLM79" s="117"/>
      <c r="RLN79" s="117"/>
      <c r="RLO79" s="117"/>
      <c r="RLP79" s="117"/>
      <c r="RLQ79" s="117"/>
      <c r="RLR79" s="117"/>
      <c r="RLS79" s="117"/>
      <c r="RLT79" s="117"/>
      <c r="RLU79" s="117"/>
      <c r="RLV79" s="117"/>
      <c r="RLW79" s="117"/>
      <c r="RLX79" s="117"/>
      <c r="RLY79" s="117"/>
      <c r="RLZ79" s="117"/>
      <c r="RMA79" s="117"/>
      <c r="RMB79" s="117"/>
      <c r="RMC79" s="117"/>
      <c r="RMD79" s="117"/>
      <c r="RME79" s="117"/>
      <c r="RMF79" s="117"/>
      <c r="RMG79" s="117"/>
      <c r="RMH79" s="117"/>
      <c r="RMI79" s="117"/>
      <c r="RMJ79" s="117"/>
      <c r="RMK79" s="117"/>
      <c r="RML79" s="117"/>
      <c r="RMM79" s="117"/>
      <c r="RMN79" s="117"/>
      <c r="RMO79" s="117"/>
      <c r="RMP79" s="117"/>
      <c r="RMQ79" s="117"/>
      <c r="RMR79" s="117"/>
      <c r="RMS79" s="117"/>
      <c r="RMT79" s="117"/>
      <c r="RMU79" s="117"/>
      <c r="RMV79" s="117"/>
      <c r="RMW79" s="117"/>
      <c r="RMX79" s="117"/>
      <c r="RMY79" s="117"/>
      <c r="RMZ79" s="117"/>
      <c r="RNA79" s="117"/>
      <c r="RNB79" s="117"/>
      <c r="RNC79" s="117"/>
      <c r="RND79" s="117"/>
      <c r="RNE79" s="117"/>
      <c r="RNF79" s="117"/>
      <c r="RNG79" s="117"/>
      <c r="RNH79" s="117"/>
      <c r="RNI79" s="117"/>
      <c r="RNJ79" s="117"/>
      <c r="RNK79" s="117"/>
      <c r="RNL79" s="117"/>
      <c r="RNM79" s="117"/>
      <c r="RNN79" s="117"/>
      <c r="RNO79" s="117"/>
      <c r="RNP79" s="117"/>
      <c r="RNQ79" s="117"/>
      <c r="RNR79" s="117"/>
      <c r="RNS79" s="117"/>
      <c r="RNT79" s="117"/>
      <c r="RNU79" s="117"/>
      <c r="RNV79" s="117"/>
      <c r="RNW79" s="117"/>
      <c r="RNX79" s="117"/>
      <c r="RNY79" s="117"/>
      <c r="RNZ79" s="117"/>
      <c r="ROA79" s="117"/>
      <c r="ROB79" s="117"/>
      <c r="ROC79" s="117"/>
      <c r="ROD79" s="117"/>
      <c r="ROE79" s="117"/>
      <c r="ROF79" s="117"/>
      <c r="ROG79" s="117"/>
      <c r="ROH79" s="117"/>
      <c r="ROI79" s="117"/>
      <c r="ROJ79" s="117"/>
      <c r="ROK79" s="117"/>
      <c r="ROL79" s="117"/>
      <c r="ROM79" s="117"/>
      <c r="RON79" s="117"/>
      <c r="ROO79" s="117"/>
      <c r="ROP79" s="117"/>
      <c r="ROQ79" s="117"/>
      <c r="ROR79" s="117"/>
      <c r="ROS79" s="117"/>
      <c r="ROT79" s="117"/>
      <c r="ROU79" s="117"/>
      <c r="ROV79" s="117"/>
      <c r="ROW79" s="117"/>
      <c r="ROX79" s="117"/>
      <c r="ROY79" s="117"/>
      <c r="ROZ79" s="117"/>
      <c r="RPA79" s="117"/>
      <c r="RPB79" s="117"/>
      <c r="RPC79" s="117"/>
      <c r="RPD79" s="117"/>
      <c r="RPE79" s="117"/>
      <c r="RPF79" s="117"/>
      <c r="RPG79" s="117"/>
      <c r="RPH79" s="117"/>
      <c r="RPI79" s="117"/>
      <c r="RPJ79" s="117"/>
      <c r="RPK79" s="117"/>
      <c r="RPL79" s="117"/>
      <c r="RPM79" s="117"/>
      <c r="RPN79" s="117"/>
      <c r="RPO79" s="117"/>
      <c r="RPP79" s="117"/>
      <c r="RPQ79" s="117"/>
      <c r="RPR79" s="117"/>
      <c r="RPS79" s="117"/>
      <c r="RPT79" s="117"/>
      <c r="RPU79" s="117"/>
      <c r="RPV79" s="117"/>
      <c r="RPW79" s="117"/>
      <c r="RPX79" s="117"/>
      <c r="RPY79" s="117"/>
      <c r="RPZ79" s="117"/>
      <c r="RQA79" s="117"/>
      <c r="RQB79" s="117"/>
      <c r="RQC79" s="117"/>
      <c r="RQD79" s="117"/>
      <c r="RQE79" s="117"/>
      <c r="RQF79" s="117"/>
      <c r="RQG79" s="117"/>
      <c r="RQH79" s="117"/>
      <c r="RQI79" s="117"/>
      <c r="RQJ79" s="117"/>
      <c r="RQK79" s="117"/>
      <c r="RQL79" s="117"/>
      <c r="RQM79" s="117"/>
      <c r="RQN79" s="117"/>
      <c r="RQO79" s="117"/>
      <c r="RQP79" s="117"/>
      <c r="RQQ79" s="117"/>
      <c r="RQR79" s="117"/>
      <c r="RQS79" s="117"/>
      <c r="RQT79" s="117"/>
      <c r="RQU79" s="117"/>
      <c r="RQV79" s="117"/>
      <c r="RQW79" s="117"/>
      <c r="RQX79" s="117"/>
      <c r="RQY79" s="117"/>
      <c r="RQZ79" s="117"/>
      <c r="RRA79" s="117"/>
      <c r="RRB79" s="117"/>
      <c r="RRC79" s="117"/>
      <c r="RRD79" s="117"/>
      <c r="RRE79" s="117"/>
      <c r="RRF79" s="117"/>
      <c r="RRG79" s="117"/>
      <c r="RRH79" s="117"/>
      <c r="RRI79" s="117"/>
      <c r="RRJ79" s="117"/>
      <c r="RRK79" s="117"/>
      <c r="RRL79" s="117"/>
      <c r="RRM79" s="117"/>
      <c r="RRN79" s="117"/>
      <c r="RRO79" s="117"/>
      <c r="RRP79" s="117"/>
      <c r="RRQ79" s="117"/>
      <c r="RRR79" s="117"/>
      <c r="RRS79" s="117"/>
      <c r="RRT79" s="117"/>
      <c r="RRU79" s="117"/>
      <c r="RRV79" s="117"/>
      <c r="RRW79" s="117"/>
      <c r="RRX79" s="117"/>
      <c r="RRY79" s="117"/>
      <c r="RRZ79" s="117"/>
      <c r="RSA79" s="117"/>
      <c r="RSB79" s="117"/>
      <c r="RSC79" s="117"/>
      <c r="RSD79" s="117"/>
      <c r="RSE79" s="117"/>
      <c r="RSF79" s="117"/>
      <c r="RSG79" s="117"/>
      <c r="RSH79" s="117"/>
      <c r="RSI79" s="117"/>
      <c r="RSJ79" s="117"/>
      <c r="RSK79" s="117"/>
      <c r="RSL79" s="117"/>
      <c r="RSM79" s="117"/>
      <c r="RSN79" s="117"/>
      <c r="RSO79" s="117"/>
      <c r="RSP79" s="117"/>
      <c r="RSQ79" s="117"/>
      <c r="RSR79" s="117"/>
      <c r="RSS79" s="117"/>
      <c r="RST79" s="117"/>
      <c r="RSU79" s="117"/>
      <c r="RSV79" s="117"/>
      <c r="RSW79" s="117"/>
      <c r="RSX79" s="117"/>
      <c r="RSY79" s="117"/>
      <c r="RSZ79" s="117"/>
      <c r="RTA79" s="117"/>
      <c r="RTB79" s="117"/>
      <c r="RTC79" s="117"/>
      <c r="RTD79" s="117"/>
      <c r="RTE79" s="117"/>
      <c r="RTF79" s="117"/>
      <c r="RTG79" s="117"/>
      <c r="RTH79" s="117"/>
      <c r="RTI79" s="117"/>
      <c r="RTJ79" s="117"/>
      <c r="RTK79" s="117"/>
      <c r="RTL79" s="117"/>
      <c r="RTM79" s="117"/>
      <c r="RTN79" s="117"/>
      <c r="RTO79" s="117"/>
      <c r="RTP79" s="117"/>
      <c r="RTQ79" s="117"/>
      <c r="RTR79" s="117"/>
      <c r="RTS79" s="117"/>
      <c r="RTT79" s="117"/>
      <c r="RTU79" s="117"/>
      <c r="RTV79" s="117"/>
      <c r="RTW79" s="117"/>
      <c r="RTX79" s="117"/>
      <c r="RTY79" s="117"/>
      <c r="RTZ79" s="117"/>
      <c r="RUA79" s="117"/>
      <c r="RUB79" s="117"/>
      <c r="RUC79" s="117"/>
      <c r="RUD79" s="117"/>
      <c r="RUE79" s="117"/>
      <c r="RUF79" s="117"/>
      <c r="RUG79" s="117"/>
      <c r="RUH79" s="117"/>
      <c r="RUI79" s="117"/>
      <c r="RUJ79" s="117"/>
      <c r="RUK79" s="117"/>
      <c r="RUL79" s="117"/>
      <c r="RUM79" s="117"/>
      <c r="RUN79" s="117"/>
      <c r="RUO79" s="117"/>
      <c r="RUP79" s="117"/>
      <c r="RUQ79" s="117"/>
      <c r="RUR79" s="117"/>
      <c r="RUS79" s="117"/>
      <c r="RUT79" s="117"/>
      <c r="RUU79" s="117"/>
      <c r="RUV79" s="117"/>
      <c r="RUW79" s="117"/>
      <c r="RUX79" s="117"/>
      <c r="RUY79" s="117"/>
      <c r="RUZ79" s="117"/>
      <c r="RVA79" s="117"/>
      <c r="RVB79" s="117"/>
      <c r="RVC79" s="117"/>
      <c r="RVD79" s="117"/>
      <c r="RVE79" s="117"/>
      <c r="RVF79" s="117"/>
      <c r="RVG79" s="117"/>
      <c r="RVH79" s="117"/>
      <c r="RVI79" s="117"/>
      <c r="RVJ79" s="117"/>
      <c r="RVK79" s="117"/>
      <c r="RVL79" s="117"/>
      <c r="RVM79" s="117"/>
      <c r="RVN79" s="117"/>
      <c r="RVO79" s="117"/>
      <c r="RVP79" s="117"/>
      <c r="RVQ79" s="117"/>
      <c r="RVR79" s="117"/>
      <c r="RVS79" s="117"/>
      <c r="RVT79" s="117"/>
      <c r="RVU79" s="117"/>
      <c r="RVV79" s="117"/>
      <c r="RVW79" s="117"/>
      <c r="RVX79" s="117"/>
      <c r="RVY79" s="117"/>
      <c r="RVZ79" s="117"/>
      <c r="RWA79" s="117"/>
      <c r="RWB79" s="117"/>
      <c r="RWC79" s="117"/>
      <c r="RWD79" s="117"/>
      <c r="RWE79" s="117"/>
      <c r="RWF79" s="117"/>
      <c r="RWG79" s="117"/>
      <c r="RWH79" s="117"/>
      <c r="RWI79" s="117"/>
      <c r="RWJ79" s="117"/>
      <c r="RWK79" s="117"/>
      <c r="RWL79" s="117"/>
      <c r="RWM79" s="117"/>
      <c r="RWN79" s="117"/>
      <c r="RWO79" s="117"/>
      <c r="RWP79" s="117"/>
      <c r="RWQ79" s="117"/>
      <c r="RWR79" s="117"/>
      <c r="RWS79" s="117"/>
      <c r="RWT79" s="117"/>
      <c r="RWU79" s="117"/>
      <c r="RWV79" s="117"/>
      <c r="RWW79" s="117"/>
      <c r="RWX79" s="117"/>
      <c r="RWY79" s="117"/>
      <c r="RWZ79" s="117"/>
      <c r="RXA79" s="117"/>
      <c r="RXB79" s="117"/>
      <c r="RXC79" s="117"/>
      <c r="RXD79" s="117"/>
      <c r="RXE79" s="117"/>
      <c r="RXF79" s="117"/>
      <c r="RXG79" s="117"/>
      <c r="RXH79" s="117"/>
      <c r="RXI79" s="117"/>
      <c r="RXJ79" s="117"/>
      <c r="RXK79" s="117"/>
      <c r="RXL79" s="117"/>
      <c r="RXM79" s="117"/>
      <c r="RXN79" s="117"/>
      <c r="RXO79" s="117"/>
      <c r="RXP79" s="117"/>
      <c r="RXQ79" s="117"/>
      <c r="RXR79" s="117"/>
      <c r="RXS79" s="117"/>
      <c r="RXT79" s="117"/>
      <c r="RXU79" s="117"/>
      <c r="RXV79" s="117"/>
      <c r="RXW79" s="117"/>
      <c r="RXX79" s="117"/>
      <c r="RXY79" s="117"/>
      <c r="RXZ79" s="117"/>
      <c r="RYA79" s="117"/>
      <c r="RYB79" s="117"/>
      <c r="RYC79" s="117"/>
      <c r="RYD79" s="117"/>
      <c r="RYE79" s="117"/>
      <c r="RYF79" s="117"/>
      <c r="RYG79" s="117"/>
      <c r="RYH79" s="117"/>
      <c r="RYI79" s="117"/>
      <c r="RYJ79" s="117"/>
      <c r="RYK79" s="117"/>
      <c r="RYL79" s="117"/>
      <c r="RYM79" s="117"/>
      <c r="RYN79" s="117"/>
      <c r="RYO79" s="117"/>
      <c r="RYP79" s="117"/>
      <c r="RYQ79" s="117"/>
      <c r="RYR79" s="117"/>
      <c r="RYS79" s="117"/>
      <c r="RYT79" s="117"/>
      <c r="RYU79" s="117"/>
      <c r="RYV79" s="117"/>
      <c r="RYW79" s="117"/>
      <c r="RYX79" s="117"/>
      <c r="RYY79" s="117"/>
      <c r="RYZ79" s="117"/>
      <c r="RZA79" s="117"/>
      <c r="RZB79" s="117"/>
      <c r="RZC79" s="117"/>
      <c r="RZD79" s="117"/>
      <c r="RZE79" s="117"/>
      <c r="RZF79" s="117"/>
      <c r="RZG79" s="117"/>
      <c r="RZH79" s="117"/>
      <c r="RZI79" s="117"/>
      <c r="RZJ79" s="117"/>
      <c r="RZK79" s="117"/>
      <c r="RZL79" s="117"/>
      <c r="RZM79" s="117"/>
      <c r="RZN79" s="117"/>
      <c r="RZO79" s="117"/>
      <c r="RZP79" s="117"/>
      <c r="RZQ79" s="117"/>
      <c r="RZR79" s="117"/>
      <c r="RZS79" s="117"/>
      <c r="RZT79" s="117"/>
      <c r="RZU79" s="117"/>
      <c r="RZV79" s="117"/>
      <c r="RZW79" s="117"/>
      <c r="RZX79" s="117"/>
      <c r="RZY79" s="117"/>
      <c r="RZZ79" s="117"/>
      <c r="SAA79" s="117"/>
      <c r="SAB79" s="117"/>
      <c r="SAC79" s="117"/>
      <c r="SAD79" s="117"/>
      <c r="SAE79" s="117"/>
      <c r="SAF79" s="117"/>
      <c r="SAG79" s="117"/>
      <c r="SAH79" s="117"/>
      <c r="SAI79" s="117"/>
      <c r="SAJ79" s="117"/>
      <c r="SAK79" s="117"/>
      <c r="SAL79" s="117"/>
      <c r="SAM79" s="117"/>
      <c r="SAN79" s="117"/>
      <c r="SAO79" s="117"/>
      <c r="SAP79" s="117"/>
      <c r="SAQ79" s="117"/>
      <c r="SAR79" s="117"/>
      <c r="SAS79" s="117"/>
      <c r="SAT79" s="117"/>
      <c r="SAU79" s="117"/>
      <c r="SAV79" s="117"/>
      <c r="SAW79" s="117"/>
      <c r="SAX79" s="117"/>
      <c r="SAY79" s="117"/>
      <c r="SAZ79" s="117"/>
      <c r="SBA79" s="117"/>
      <c r="SBB79" s="117"/>
      <c r="SBC79" s="117"/>
      <c r="SBD79" s="117"/>
      <c r="SBE79" s="117"/>
      <c r="SBF79" s="117"/>
      <c r="SBG79" s="117"/>
      <c r="SBH79" s="117"/>
      <c r="SBI79" s="117"/>
      <c r="SBJ79" s="117"/>
      <c r="SBK79" s="117"/>
      <c r="SBL79" s="117"/>
      <c r="SBM79" s="117"/>
      <c r="SBN79" s="117"/>
      <c r="SBO79" s="117"/>
      <c r="SBP79" s="117"/>
      <c r="SBQ79" s="117"/>
      <c r="SBR79" s="117"/>
      <c r="SBS79" s="117"/>
      <c r="SBT79" s="117"/>
      <c r="SBU79" s="117"/>
      <c r="SBV79" s="117"/>
      <c r="SBW79" s="117"/>
      <c r="SBX79" s="117"/>
      <c r="SBY79" s="117"/>
      <c r="SBZ79" s="117"/>
      <c r="SCA79" s="117"/>
      <c r="SCB79" s="117"/>
      <c r="SCC79" s="117"/>
      <c r="SCD79" s="117"/>
      <c r="SCE79" s="117"/>
      <c r="SCF79" s="117"/>
      <c r="SCG79" s="117"/>
      <c r="SCH79" s="117"/>
      <c r="SCI79" s="117"/>
      <c r="SCJ79" s="117"/>
      <c r="SCK79" s="117"/>
      <c r="SCL79" s="117"/>
      <c r="SCM79" s="117"/>
      <c r="SCN79" s="117"/>
      <c r="SCO79" s="117"/>
      <c r="SCP79" s="117"/>
      <c r="SCQ79" s="117"/>
      <c r="SCR79" s="117"/>
      <c r="SCS79" s="117"/>
      <c r="SCT79" s="117"/>
      <c r="SCU79" s="117"/>
      <c r="SCV79" s="117"/>
      <c r="SCW79" s="117"/>
      <c r="SCX79" s="117"/>
      <c r="SCY79" s="117"/>
      <c r="SCZ79" s="117"/>
      <c r="SDA79" s="117"/>
      <c r="SDB79" s="117"/>
      <c r="SDC79" s="117"/>
      <c r="SDD79" s="117"/>
      <c r="SDE79" s="117"/>
      <c r="SDF79" s="117"/>
      <c r="SDG79" s="117"/>
      <c r="SDH79" s="117"/>
      <c r="SDI79" s="117"/>
      <c r="SDJ79" s="117"/>
      <c r="SDK79" s="117"/>
      <c r="SDL79" s="117"/>
      <c r="SDM79" s="117"/>
      <c r="SDN79" s="117"/>
      <c r="SDO79" s="117"/>
      <c r="SDP79" s="117"/>
      <c r="SDQ79" s="117"/>
      <c r="SDR79" s="117"/>
      <c r="SDS79" s="117"/>
      <c r="SDT79" s="117"/>
      <c r="SDU79" s="117"/>
      <c r="SDV79" s="117"/>
      <c r="SDW79" s="117"/>
      <c r="SDX79" s="117"/>
      <c r="SDY79" s="117"/>
      <c r="SDZ79" s="117"/>
      <c r="SEA79" s="117"/>
      <c r="SEB79" s="117"/>
      <c r="SEC79" s="117"/>
      <c r="SED79" s="117"/>
      <c r="SEE79" s="117"/>
      <c r="SEF79" s="117"/>
      <c r="SEG79" s="117"/>
      <c r="SEH79" s="117"/>
      <c r="SEI79" s="117"/>
      <c r="SEJ79" s="117"/>
      <c r="SEK79" s="117"/>
      <c r="SEL79" s="117"/>
      <c r="SEM79" s="117"/>
      <c r="SEN79" s="117"/>
      <c r="SEO79" s="117"/>
      <c r="SEP79" s="117"/>
      <c r="SEQ79" s="117"/>
      <c r="SER79" s="117"/>
      <c r="SES79" s="117"/>
      <c r="SET79" s="117"/>
      <c r="SEU79" s="117"/>
      <c r="SEV79" s="117"/>
      <c r="SEW79" s="117"/>
      <c r="SEX79" s="117"/>
      <c r="SEY79" s="117"/>
      <c r="SEZ79" s="117"/>
      <c r="SFA79" s="117"/>
      <c r="SFB79" s="117"/>
      <c r="SFC79" s="117"/>
      <c r="SFD79" s="117"/>
      <c r="SFE79" s="117"/>
      <c r="SFF79" s="117"/>
      <c r="SFG79" s="117"/>
      <c r="SFH79" s="117"/>
      <c r="SFI79" s="117"/>
      <c r="SFJ79" s="117"/>
      <c r="SFK79" s="117"/>
      <c r="SFL79" s="117"/>
      <c r="SFM79" s="117"/>
      <c r="SFN79" s="117"/>
      <c r="SFO79" s="117"/>
      <c r="SFP79" s="117"/>
      <c r="SFQ79" s="117"/>
      <c r="SFR79" s="117"/>
      <c r="SFS79" s="117"/>
      <c r="SFT79" s="117"/>
      <c r="SFU79" s="117"/>
      <c r="SFV79" s="117"/>
      <c r="SFW79" s="117"/>
      <c r="SFX79" s="117"/>
      <c r="SFY79" s="117"/>
      <c r="SFZ79" s="117"/>
      <c r="SGA79" s="117"/>
      <c r="SGB79" s="117"/>
      <c r="SGC79" s="117"/>
      <c r="SGD79" s="117"/>
      <c r="SGE79" s="117"/>
      <c r="SGF79" s="117"/>
      <c r="SGG79" s="117"/>
      <c r="SGH79" s="117"/>
      <c r="SGI79" s="117"/>
      <c r="SGJ79" s="117"/>
      <c r="SGK79" s="117"/>
      <c r="SGL79" s="117"/>
      <c r="SGM79" s="117"/>
      <c r="SGN79" s="117"/>
      <c r="SGO79" s="117"/>
      <c r="SGP79" s="117"/>
      <c r="SGQ79" s="117"/>
      <c r="SGR79" s="117"/>
      <c r="SGS79" s="117"/>
      <c r="SGT79" s="117"/>
      <c r="SGU79" s="117"/>
      <c r="SGV79" s="117"/>
      <c r="SGW79" s="117"/>
      <c r="SGX79" s="117"/>
      <c r="SGY79" s="117"/>
      <c r="SGZ79" s="117"/>
      <c r="SHA79" s="117"/>
      <c r="SHB79" s="117"/>
      <c r="SHC79" s="117"/>
      <c r="SHD79" s="117"/>
      <c r="SHE79" s="117"/>
      <c r="SHF79" s="117"/>
      <c r="SHG79" s="117"/>
      <c r="SHH79" s="117"/>
      <c r="SHI79" s="117"/>
      <c r="SHJ79" s="117"/>
      <c r="SHK79" s="117"/>
      <c r="SHL79" s="117"/>
      <c r="SHM79" s="117"/>
      <c r="SHN79" s="117"/>
      <c r="SHO79" s="117"/>
      <c r="SHP79" s="117"/>
      <c r="SHQ79" s="117"/>
      <c r="SHR79" s="117"/>
      <c r="SHS79" s="117"/>
      <c r="SHT79" s="117"/>
      <c r="SHU79" s="117"/>
      <c r="SHV79" s="117"/>
      <c r="SHW79" s="117"/>
      <c r="SHX79" s="117"/>
      <c r="SHY79" s="117"/>
      <c r="SHZ79" s="117"/>
      <c r="SIA79" s="117"/>
      <c r="SIB79" s="117"/>
      <c r="SIC79" s="117"/>
      <c r="SID79" s="117"/>
      <c r="SIE79" s="117"/>
      <c r="SIF79" s="117"/>
      <c r="SIG79" s="117"/>
      <c r="SIH79" s="117"/>
      <c r="SII79" s="117"/>
      <c r="SIJ79" s="117"/>
      <c r="SIK79" s="117"/>
      <c r="SIL79" s="117"/>
      <c r="SIM79" s="117"/>
      <c r="SIN79" s="117"/>
      <c r="SIO79" s="117"/>
      <c r="SIP79" s="117"/>
      <c r="SIQ79" s="117"/>
      <c r="SIR79" s="117"/>
      <c r="SIS79" s="117"/>
      <c r="SIT79" s="117"/>
      <c r="SIU79" s="117"/>
      <c r="SIV79" s="117"/>
      <c r="SIW79" s="117"/>
      <c r="SIX79" s="117"/>
      <c r="SIY79" s="117"/>
      <c r="SIZ79" s="117"/>
      <c r="SJA79" s="117"/>
      <c r="SJB79" s="117"/>
      <c r="SJC79" s="117"/>
      <c r="SJD79" s="117"/>
      <c r="SJE79" s="117"/>
      <c r="SJF79" s="117"/>
      <c r="SJG79" s="117"/>
      <c r="SJH79" s="117"/>
      <c r="SJI79" s="117"/>
      <c r="SJJ79" s="117"/>
      <c r="SJK79" s="117"/>
      <c r="SJL79" s="117"/>
      <c r="SJM79" s="117"/>
      <c r="SJN79" s="117"/>
      <c r="SJO79" s="117"/>
      <c r="SJP79" s="117"/>
      <c r="SJQ79" s="117"/>
      <c r="SJR79" s="117"/>
      <c r="SJS79" s="117"/>
      <c r="SJT79" s="117"/>
      <c r="SJU79" s="117"/>
      <c r="SJV79" s="117"/>
      <c r="SJW79" s="117"/>
      <c r="SJX79" s="117"/>
      <c r="SJY79" s="117"/>
      <c r="SJZ79" s="117"/>
      <c r="SKA79" s="117"/>
      <c r="SKB79" s="117"/>
      <c r="SKC79" s="117"/>
      <c r="SKD79" s="117"/>
      <c r="SKE79" s="117"/>
      <c r="SKF79" s="117"/>
      <c r="SKG79" s="117"/>
      <c r="SKH79" s="117"/>
      <c r="SKI79" s="117"/>
      <c r="SKJ79" s="117"/>
      <c r="SKK79" s="117"/>
      <c r="SKL79" s="117"/>
      <c r="SKM79" s="117"/>
      <c r="SKN79" s="117"/>
      <c r="SKO79" s="117"/>
      <c r="SKP79" s="117"/>
      <c r="SKQ79" s="117"/>
      <c r="SKR79" s="117"/>
      <c r="SKS79" s="117"/>
      <c r="SKT79" s="117"/>
      <c r="SKU79" s="117"/>
      <c r="SKV79" s="117"/>
      <c r="SKW79" s="117"/>
      <c r="SKX79" s="117"/>
      <c r="SKY79" s="117"/>
      <c r="SKZ79" s="117"/>
      <c r="SLA79" s="117"/>
      <c r="SLB79" s="117"/>
      <c r="SLC79" s="117"/>
      <c r="SLD79" s="117"/>
      <c r="SLE79" s="117"/>
      <c r="SLF79" s="117"/>
      <c r="SLG79" s="117"/>
      <c r="SLH79" s="117"/>
      <c r="SLI79" s="117"/>
      <c r="SLJ79" s="117"/>
      <c r="SLK79" s="117"/>
      <c r="SLL79" s="117"/>
      <c r="SLM79" s="117"/>
      <c r="SLN79" s="117"/>
      <c r="SLO79" s="117"/>
      <c r="SLP79" s="117"/>
      <c r="SLQ79" s="117"/>
      <c r="SLR79" s="117"/>
      <c r="SLS79" s="117"/>
      <c r="SLT79" s="117"/>
      <c r="SLU79" s="117"/>
      <c r="SLV79" s="117"/>
      <c r="SLW79" s="117"/>
      <c r="SLX79" s="117"/>
      <c r="SLY79" s="117"/>
      <c r="SLZ79" s="117"/>
      <c r="SMA79" s="117"/>
      <c r="SMB79" s="117"/>
      <c r="SMC79" s="117"/>
      <c r="SMD79" s="117"/>
      <c r="SME79" s="117"/>
      <c r="SMF79" s="117"/>
      <c r="SMG79" s="117"/>
      <c r="SMH79" s="117"/>
      <c r="SMI79" s="117"/>
      <c r="SMJ79" s="117"/>
      <c r="SMK79" s="117"/>
      <c r="SML79" s="117"/>
      <c r="SMM79" s="117"/>
      <c r="SMN79" s="117"/>
      <c r="SMO79" s="117"/>
      <c r="SMP79" s="117"/>
      <c r="SMQ79" s="117"/>
      <c r="SMR79" s="117"/>
      <c r="SMS79" s="117"/>
      <c r="SMT79" s="117"/>
      <c r="SMU79" s="117"/>
      <c r="SMV79" s="117"/>
      <c r="SMW79" s="117"/>
      <c r="SMX79" s="117"/>
      <c r="SMY79" s="117"/>
      <c r="SMZ79" s="117"/>
      <c r="SNA79" s="117"/>
      <c r="SNB79" s="117"/>
      <c r="SNC79" s="117"/>
      <c r="SND79" s="117"/>
      <c r="SNE79" s="117"/>
      <c r="SNF79" s="117"/>
      <c r="SNG79" s="117"/>
      <c r="SNH79" s="117"/>
      <c r="SNI79" s="117"/>
      <c r="SNJ79" s="117"/>
      <c r="SNK79" s="117"/>
      <c r="SNL79" s="117"/>
      <c r="SNM79" s="117"/>
      <c r="SNN79" s="117"/>
      <c r="SNO79" s="117"/>
      <c r="SNP79" s="117"/>
      <c r="SNQ79" s="117"/>
      <c r="SNR79" s="117"/>
      <c r="SNS79" s="117"/>
      <c r="SNT79" s="117"/>
      <c r="SNU79" s="117"/>
      <c r="SNV79" s="117"/>
      <c r="SNW79" s="117"/>
      <c r="SNX79" s="117"/>
      <c r="SNY79" s="117"/>
      <c r="SNZ79" s="117"/>
      <c r="SOA79" s="117"/>
      <c r="SOB79" s="117"/>
      <c r="SOC79" s="117"/>
      <c r="SOD79" s="117"/>
      <c r="SOE79" s="117"/>
      <c r="SOF79" s="117"/>
      <c r="SOG79" s="117"/>
      <c r="SOH79" s="117"/>
      <c r="SOI79" s="117"/>
      <c r="SOJ79" s="117"/>
      <c r="SOK79" s="117"/>
      <c r="SOL79" s="117"/>
      <c r="SOM79" s="117"/>
      <c r="SON79" s="117"/>
      <c r="SOO79" s="117"/>
      <c r="SOP79" s="117"/>
      <c r="SOQ79" s="117"/>
      <c r="SOR79" s="117"/>
      <c r="SOS79" s="117"/>
      <c r="SOT79" s="117"/>
      <c r="SOU79" s="117"/>
      <c r="SOV79" s="117"/>
      <c r="SOW79" s="117"/>
      <c r="SOX79" s="117"/>
      <c r="SOY79" s="117"/>
      <c r="SOZ79" s="117"/>
      <c r="SPA79" s="117"/>
      <c r="SPB79" s="117"/>
      <c r="SPC79" s="117"/>
      <c r="SPD79" s="117"/>
      <c r="SPE79" s="117"/>
      <c r="SPF79" s="117"/>
      <c r="SPG79" s="117"/>
      <c r="SPH79" s="117"/>
      <c r="SPI79" s="117"/>
      <c r="SPJ79" s="117"/>
      <c r="SPK79" s="117"/>
      <c r="SPL79" s="117"/>
      <c r="SPM79" s="117"/>
      <c r="SPN79" s="117"/>
      <c r="SPO79" s="117"/>
      <c r="SPP79" s="117"/>
      <c r="SPQ79" s="117"/>
      <c r="SPR79" s="117"/>
      <c r="SPS79" s="117"/>
      <c r="SPT79" s="117"/>
      <c r="SPU79" s="117"/>
      <c r="SPV79" s="117"/>
      <c r="SPW79" s="117"/>
      <c r="SPX79" s="117"/>
      <c r="SPY79" s="117"/>
      <c r="SPZ79" s="117"/>
      <c r="SQA79" s="117"/>
      <c r="SQB79" s="117"/>
      <c r="SQC79" s="117"/>
      <c r="SQD79" s="117"/>
      <c r="SQE79" s="117"/>
      <c r="SQF79" s="117"/>
      <c r="SQG79" s="117"/>
      <c r="SQH79" s="117"/>
      <c r="SQI79" s="117"/>
      <c r="SQJ79" s="117"/>
      <c r="SQK79" s="117"/>
      <c r="SQL79" s="117"/>
      <c r="SQM79" s="117"/>
      <c r="SQN79" s="117"/>
      <c r="SQO79" s="117"/>
      <c r="SQP79" s="117"/>
      <c r="SQQ79" s="117"/>
      <c r="SQR79" s="117"/>
      <c r="SQS79" s="117"/>
      <c r="SQT79" s="117"/>
      <c r="SQU79" s="117"/>
      <c r="SQV79" s="117"/>
      <c r="SQW79" s="117"/>
      <c r="SQX79" s="117"/>
      <c r="SQY79" s="117"/>
      <c r="SQZ79" s="117"/>
      <c r="SRA79" s="117"/>
      <c r="SRB79" s="117"/>
      <c r="SRC79" s="117"/>
      <c r="SRD79" s="117"/>
      <c r="SRE79" s="117"/>
      <c r="SRF79" s="117"/>
      <c r="SRG79" s="117"/>
      <c r="SRH79" s="117"/>
      <c r="SRI79" s="117"/>
      <c r="SRJ79" s="117"/>
      <c r="SRK79" s="117"/>
      <c r="SRL79" s="117"/>
      <c r="SRM79" s="117"/>
      <c r="SRN79" s="117"/>
      <c r="SRO79" s="117"/>
      <c r="SRP79" s="117"/>
      <c r="SRQ79" s="117"/>
      <c r="SRR79" s="117"/>
      <c r="SRS79" s="117"/>
      <c r="SRT79" s="117"/>
      <c r="SRU79" s="117"/>
      <c r="SRV79" s="117"/>
      <c r="SRW79" s="117"/>
      <c r="SRX79" s="117"/>
      <c r="SRY79" s="117"/>
      <c r="SRZ79" s="117"/>
      <c r="SSA79" s="117"/>
      <c r="SSB79" s="117"/>
      <c r="SSC79" s="117"/>
      <c r="SSD79" s="117"/>
      <c r="SSE79" s="117"/>
      <c r="SSF79" s="117"/>
      <c r="SSG79" s="117"/>
      <c r="SSH79" s="117"/>
      <c r="SSI79" s="117"/>
      <c r="SSJ79" s="117"/>
      <c r="SSK79" s="117"/>
      <c r="SSL79" s="117"/>
      <c r="SSM79" s="117"/>
      <c r="SSN79" s="117"/>
      <c r="SSO79" s="117"/>
      <c r="SSP79" s="117"/>
      <c r="SSQ79" s="117"/>
      <c r="SSR79" s="117"/>
      <c r="SSS79" s="117"/>
      <c r="SST79" s="117"/>
      <c r="SSU79" s="117"/>
      <c r="SSV79" s="117"/>
      <c r="SSW79" s="117"/>
      <c r="SSX79" s="117"/>
      <c r="SSY79" s="117"/>
      <c r="SSZ79" s="117"/>
      <c r="STA79" s="117"/>
      <c r="STB79" s="117"/>
      <c r="STC79" s="117"/>
      <c r="STD79" s="117"/>
      <c r="STE79" s="117"/>
      <c r="STF79" s="117"/>
      <c r="STG79" s="117"/>
      <c r="STH79" s="117"/>
      <c r="STI79" s="117"/>
      <c r="STJ79" s="117"/>
      <c r="STK79" s="117"/>
      <c r="STL79" s="117"/>
      <c r="STM79" s="117"/>
      <c r="STN79" s="117"/>
      <c r="STO79" s="117"/>
      <c r="STP79" s="117"/>
      <c r="STQ79" s="117"/>
      <c r="STR79" s="117"/>
      <c r="STS79" s="117"/>
      <c r="STT79" s="117"/>
      <c r="STU79" s="117"/>
      <c r="STV79" s="117"/>
      <c r="STW79" s="117"/>
      <c r="STX79" s="117"/>
      <c r="STY79" s="117"/>
      <c r="STZ79" s="117"/>
      <c r="SUA79" s="117"/>
      <c r="SUB79" s="117"/>
      <c r="SUC79" s="117"/>
      <c r="SUD79" s="117"/>
      <c r="SUE79" s="117"/>
      <c r="SUF79" s="117"/>
      <c r="SUG79" s="117"/>
      <c r="SUH79" s="117"/>
      <c r="SUI79" s="117"/>
      <c r="SUJ79" s="117"/>
      <c r="SUK79" s="117"/>
      <c r="SUL79" s="117"/>
      <c r="SUM79" s="117"/>
      <c r="SUN79" s="117"/>
      <c r="SUO79" s="117"/>
      <c r="SUP79" s="117"/>
      <c r="SUQ79" s="117"/>
      <c r="SUR79" s="117"/>
      <c r="SUS79" s="117"/>
      <c r="SUT79" s="117"/>
      <c r="SUU79" s="117"/>
      <c r="SUV79" s="117"/>
      <c r="SUW79" s="117"/>
      <c r="SUX79" s="117"/>
      <c r="SUY79" s="117"/>
      <c r="SUZ79" s="117"/>
      <c r="SVA79" s="117"/>
      <c r="SVB79" s="117"/>
      <c r="SVC79" s="117"/>
      <c r="SVD79" s="117"/>
      <c r="SVE79" s="117"/>
      <c r="SVF79" s="117"/>
      <c r="SVG79" s="117"/>
      <c r="SVH79" s="117"/>
      <c r="SVI79" s="117"/>
      <c r="SVJ79" s="117"/>
      <c r="SVK79" s="117"/>
      <c r="SVL79" s="117"/>
      <c r="SVM79" s="117"/>
      <c r="SVN79" s="117"/>
      <c r="SVO79" s="117"/>
      <c r="SVP79" s="117"/>
      <c r="SVQ79" s="117"/>
      <c r="SVR79" s="117"/>
      <c r="SVS79" s="117"/>
      <c r="SVT79" s="117"/>
      <c r="SVU79" s="117"/>
      <c r="SVV79" s="117"/>
      <c r="SVW79" s="117"/>
      <c r="SVX79" s="117"/>
      <c r="SVY79" s="117"/>
      <c r="SVZ79" s="117"/>
      <c r="SWA79" s="117"/>
      <c r="SWB79" s="117"/>
      <c r="SWC79" s="117"/>
      <c r="SWD79" s="117"/>
      <c r="SWE79" s="117"/>
      <c r="SWF79" s="117"/>
      <c r="SWG79" s="117"/>
      <c r="SWH79" s="117"/>
      <c r="SWI79" s="117"/>
      <c r="SWJ79" s="117"/>
      <c r="SWK79" s="117"/>
      <c r="SWL79" s="117"/>
      <c r="SWM79" s="117"/>
      <c r="SWN79" s="117"/>
      <c r="SWO79" s="117"/>
      <c r="SWP79" s="117"/>
      <c r="SWQ79" s="117"/>
      <c r="SWR79" s="117"/>
      <c r="SWS79" s="117"/>
      <c r="SWT79" s="117"/>
      <c r="SWU79" s="117"/>
      <c r="SWV79" s="117"/>
      <c r="SWW79" s="117"/>
      <c r="SWX79" s="117"/>
      <c r="SWY79" s="117"/>
      <c r="SWZ79" s="117"/>
      <c r="SXA79" s="117"/>
      <c r="SXB79" s="117"/>
      <c r="SXC79" s="117"/>
      <c r="SXD79" s="117"/>
      <c r="SXE79" s="117"/>
      <c r="SXF79" s="117"/>
      <c r="SXG79" s="117"/>
      <c r="SXH79" s="117"/>
      <c r="SXI79" s="117"/>
      <c r="SXJ79" s="117"/>
      <c r="SXK79" s="117"/>
      <c r="SXL79" s="117"/>
      <c r="SXM79" s="117"/>
      <c r="SXN79" s="117"/>
      <c r="SXO79" s="117"/>
      <c r="SXP79" s="117"/>
      <c r="SXQ79" s="117"/>
      <c r="SXR79" s="117"/>
      <c r="SXS79" s="117"/>
      <c r="SXT79" s="117"/>
      <c r="SXU79" s="117"/>
      <c r="SXV79" s="117"/>
      <c r="SXW79" s="117"/>
      <c r="SXX79" s="117"/>
      <c r="SXY79" s="117"/>
      <c r="SXZ79" s="117"/>
      <c r="SYA79" s="117"/>
      <c r="SYB79" s="117"/>
      <c r="SYC79" s="117"/>
      <c r="SYD79" s="117"/>
      <c r="SYE79" s="117"/>
      <c r="SYF79" s="117"/>
      <c r="SYG79" s="117"/>
      <c r="SYH79" s="117"/>
      <c r="SYI79" s="117"/>
      <c r="SYJ79" s="117"/>
      <c r="SYK79" s="117"/>
      <c r="SYL79" s="117"/>
      <c r="SYM79" s="117"/>
      <c r="SYN79" s="117"/>
      <c r="SYO79" s="117"/>
      <c r="SYP79" s="117"/>
      <c r="SYQ79" s="117"/>
      <c r="SYR79" s="117"/>
      <c r="SYS79" s="117"/>
      <c r="SYT79" s="117"/>
      <c r="SYU79" s="117"/>
      <c r="SYV79" s="117"/>
      <c r="SYW79" s="117"/>
      <c r="SYX79" s="117"/>
      <c r="SYY79" s="117"/>
      <c r="SYZ79" s="117"/>
      <c r="SZA79" s="117"/>
      <c r="SZB79" s="117"/>
      <c r="SZC79" s="117"/>
      <c r="SZD79" s="117"/>
      <c r="SZE79" s="117"/>
      <c r="SZF79" s="117"/>
      <c r="SZG79" s="117"/>
      <c r="SZH79" s="117"/>
      <c r="SZI79" s="117"/>
      <c r="SZJ79" s="117"/>
      <c r="SZK79" s="117"/>
      <c r="SZL79" s="117"/>
      <c r="SZM79" s="117"/>
      <c r="SZN79" s="117"/>
      <c r="SZO79" s="117"/>
      <c r="SZP79" s="117"/>
      <c r="SZQ79" s="117"/>
      <c r="SZR79" s="117"/>
      <c r="SZS79" s="117"/>
      <c r="SZT79" s="117"/>
      <c r="SZU79" s="117"/>
      <c r="SZV79" s="117"/>
      <c r="SZW79" s="117"/>
      <c r="SZX79" s="117"/>
      <c r="SZY79" s="117"/>
      <c r="SZZ79" s="117"/>
      <c r="TAA79" s="117"/>
      <c r="TAB79" s="117"/>
      <c r="TAC79" s="117"/>
      <c r="TAD79" s="117"/>
      <c r="TAE79" s="117"/>
      <c r="TAF79" s="117"/>
      <c r="TAG79" s="117"/>
      <c r="TAH79" s="117"/>
      <c r="TAI79" s="117"/>
      <c r="TAJ79" s="117"/>
      <c r="TAK79" s="117"/>
      <c r="TAL79" s="117"/>
      <c r="TAM79" s="117"/>
      <c r="TAN79" s="117"/>
      <c r="TAO79" s="117"/>
      <c r="TAP79" s="117"/>
      <c r="TAQ79" s="117"/>
      <c r="TAR79" s="117"/>
      <c r="TAS79" s="117"/>
      <c r="TAT79" s="117"/>
      <c r="TAU79" s="117"/>
      <c r="TAV79" s="117"/>
      <c r="TAW79" s="117"/>
      <c r="TAX79" s="117"/>
      <c r="TAY79" s="117"/>
      <c r="TAZ79" s="117"/>
      <c r="TBA79" s="117"/>
      <c r="TBB79" s="117"/>
      <c r="TBC79" s="117"/>
      <c r="TBD79" s="117"/>
      <c r="TBE79" s="117"/>
      <c r="TBF79" s="117"/>
      <c r="TBG79" s="117"/>
      <c r="TBH79" s="117"/>
      <c r="TBI79" s="117"/>
      <c r="TBJ79" s="117"/>
      <c r="TBK79" s="117"/>
      <c r="TBL79" s="117"/>
      <c r="TBM79" s="117"/>
      <c r="TBN79" s="117"/>
      <c r="TBO79" s="117"/>
      <c r="TBP79" s="117"/>
      <c r="TBQ79" s="117"/>
      <c r="TBR79" s="117"/>
      <c r="TBS79" s="117"/>
      <c r="TBT79" s="117"/>
      <c r="TBU79" s="117"/>
      <c r="TBV79" s="117"/>
      <c r="TBW79" s="117"/>
      <c r="TBX79" s="117"/>
      <c r="TBY79" s="117"/>
      <c r="TBZ79" s="117"/>
      <c r="TCA79" s="117"/>
      <c r="TCB79" s="117"/>
      <c r="TCC79" s="117"/>
      <c r="TCD79" s="117"/>
      <c r="TCE79" s="117"/>
      <c r="TCF79" s="117"/>
      <c r="TCG79" s="117"/>
      <c r="TCH79" s="117"/>
      <c r="TCI79" s="117"/>
      <c r="TCJ79" s="117"/>
      <c r="TCK79" s="117"/>
      <c r="TCL79" s="117"/>
      <c r="TCM79" s="117"/>
      <c r="TCN79" s="117"/>
      <c r="TCO79" s="117"/>
      <c r="TCP79" s="117"/>
      <c r="TCQ79" s="117"/>
      <c r="TCR79" s="117"/>
      <c r="TCS79" s="117"/>
      <c r="TCT79" s="117"/>
      <c r="TCU79" s="117"/>
      <c r="TCV79" s="117"/>
      <c r="TCW79" s="117"/>
      <c r="TCX79" s="117"/>
      <c r="TCY79" s="117"/>
      <c r="TCZ79" s="117"/>
      <c r="TDA79" s="117"/>
      <c r="TDB79" s="117"/>
      <c r="TDC79" s="117"/>
      <c r="TDD79" s="117"/>
      <c r="TDE79" s="117"/>
      <c r="TDF79" s="117"/>
      <c r="TDG79" s="117"/>
      <c r="TDH79" s="117"/>
      <c r="TDI79" s="117"/>
      <c r="TDJ79" s="117"/>
      <c r="TDK79" s="117"/>
      <c r="TDL79" s="117"/>
      <c r="TDM79" s="117"/>
      <c r="TDN79" s="117"/>
      <c r="TDO79" s="117"/>
      <c r="TDP79" s="117"/>
      <c r="TDQ79" s="117"/>
      <c r="TDR79" s="117"/>
      <c r="TDS79" s="117"/>
      <c r="TDT79" s="117"/>
      <c r="TDU79" s="117"/>
      <c r="TDV79" s="117"/>
      <c r="TDW79" s="117"/>
      <c r="TDX79" s="117"/>
      <c r="TDY79" s="117"/>
      <c r="TDZ79" s="117"/>
      <c r="TEA79" s="117"/>
      <c r="TEB79" s="117"/>
      <c r="TEC79" s="117"/>
      <c r="TED79" s="117"/>
      <c r="TEE79" s="117"/>
      <c r="TEF79" s="117"/>
      <c r="TEG79" s="117"/>
      <c r="TEH79" s="117"/>
      <c r="TEI79" s="117"/>
      <c r="TEJ79" s="117"/>
      <c r="TEK79" s="117"/>
      <c r="TEL79" s="117"/>
      <c r="TEM79" s="117"/>
      <c r="TEN79" s="117"/>
      <c r="TEO79" s="117"/>
      <c r="TEP79" s="117"/>
      <c r="TEQ79" s="117"/>
      <c r="TER79" s="117"/>
      <c r="TES79" s="117"/>
      <c r="TET79" s="117"/>
      <c r="TEU79" s="117"/>
      <c r="TEV79" s="117"/>
      <c r="TEW79" s="117"/>
      <c r="TEX79" s="117"/>
      <c r="TEY79" s="117"/>
      <c r="TEZ79" s="117"/>
      <c r="TFA79" s="117"/>
      <c r="TFB79" s="117"/>
      <c r="TFC79" s="117"/>
      <c r="TFD79" s="117"/>
      <c r="TFE79" s="117"/>
      <c r="TFF79" s="117"/>
      <c r="TFG79" s="117"/>
      <c r="TFH79" s="117"/>
      <c r="TFI79" s="117"/>
      <c r="TFJ79" s="117"/>
      <c r="TFK79" s="117"/>
      <c r="TFL79" s="117"/>
      <c r="TFM79" s="117"/>
      <c r="TFN79" s="117"/>
      <c r="TFO79" s="117"/>
      <c r="TFP79" s="117"/>
      <c r="TFQ79" s="117"/>
      <c r="TFR79" s="117"/>
      <c r="TFS79" s="117"/>
      <c r="TFT79" s="117"/>
      <c r="TFU79" s="117"/>
      <c r="TFV79" s="117"/>
      <c r="TFW79" s="117"/>
      <c r="TFX79" s="117"/>
      <c r="TFY79" s="117"/>
      <c r="TFZ79" s="117"/>
      <c r="TGA79" s="117"/>
      <c r="TGB79" s="117"/>
      <c r="TGC79" s="117"/>
      <c r="TGD79" s="117"/>
      <c r="TGE79" s="117"/>
      <c r="TGF79" s="117"/>
      <c r="TGG79" s="117"/>
      <c r="TGH79" s="117"/>
      <c r="TGI79" s="117"/>
      <c r="TGJ79" s="117"/>
      <c r="TGK79" s="117"/>
      <c r="TGL79" s="117"/>
      <c r="TGM79" s="117"/>
      <c r="TGN79" s="117"/>
      <c r="TGO79" s="117"/>
      <c r="TGP79" s="117"/>
      <c r="TGQ79" s="117"/>
      <c r="TGR79" s="117"/>
      <c r="TGS79" s="117"/>
      <c r="TGT79" s="117"/>
      <c r="TGU79" s="117"/>
      <c r="TGV79" s="117"/>
      <c r="TGW79" s="117"/>
      <c r="TGX79" s="117"/>
      <c r="TGY79" s="117"/>
      <c r="TGZ79" s="117"/>
      <c r="THA79" s="117"/>
      <c r="THB79" s="117"/>
      <c r="THC79" s="117"/>
      <c r="THD79" s="117"/>
      <c r="THE79" s="117"/>
      <c r="THF79" s="117"/>
      <c r="THG79" s="117"/>
      <c r="THH79" s="117"/>
      <c r="THI79" s="117"/>
      <c r="THJ79" s="117"/>
      <c r="THK79" s="117"/>
      <c r="THL79" s="117"/>
      <c r="THM79" s="117"/>
      <c r="THN79" s="117"/>
      <c r="THO79" s="117"/>
      <c r="THP79" s="117"/>
      <c r="THQ79" s="117"/>
      <c r="THR79" s="117"/>
      <c r="THS79" s="117"/>
      <c r="THT79" s="117"/>
      <c r="THU79" s="117"/>
      <c r="THV79" s="117"/>
      <c r="THW79" s="117"/>
      <c r="THX79" s="117"/>
      <c r="THY79" s="117"/>
      <c r="THZ79" s="117"/>
      <c r="TIA79" s="117"/>
      <c r="TIB79" s="117"/>
      <c r="TIC79" s="117"/>
      <c r="TID79" s="117"/>
      <c r="TIE79" s="117"/>
      <c r="TIF79" s="117"/>
      <c r="TIG79" s="117"/>
      <c r="TIH79" s="117"/>
      <c r="TII79" s="117"/>
      <c r="TIJ79" s="117"/>
      <c r="TIK79" s="117"/>
      <c r="TIL79" s="117"/>
      <c r="TIM79" s="117"/>
      <c r="TIN79" s="117"/>
      <c r="TIO79" s="117"/>
      <c r="TIP79" s="117"/>
      <c r="TIQ79" s="117"/>
      <c r="TIR79" s="117"/>
      <c r="TIS79" s="117"/>
      <c r="TIT79" s="117"/>
      <c r="TIU79" s="117"/>
      <c r="TIV79" s="117"/>
      <c r="TIW79" s="117"/>
      <c r="TIX79" s="117"/>
      <c r="TIY79" s="117"/>
      <c r="TIZ79" s="117"/>
      <c r="TJA79" s="117"/>
      <c r="TJB79" s="117"/>
      <c r="TJC79" s="117"/>
      <c r="TJD79" s="117"/>
      <c r="TJE79" s="117"/>
      <c r="TJF79" s="117"/>
      <c r="TJG79" s="117"/>
      <c r="TJH79" s="117"/>
      <c r="TJI79" s="117"/>
      <c r="TJJ79" s="117"/>
      <c r="TJK79" s="117"/>
      <c r="TJL79" s="117"/>
      <c r="TJM79" s="117"/>
      <c r="TJN79" s="117"/>
      <c r="TJO79" s="117"/>
      <c r="TJP79" s="117"/>
      <c r="TJQ79" s="117"/>
      <c r="TJR79" s="117"/>
      <c r="TJS79" s="117"/>
      <c r="TJT79" s="117"/>
      <c r="TJU79" s="117"/>
      <c r="TJV79" s="117"/>
      <c r="TJW79" s="117"/>
      <c r="TJX79" s="117"/>
      <c r="TJY79" s="117"/>
      <c r="TJZ79" s="117"/>
      <c r="TKA79" s="117"/>
      <c r="TKB79" s="117"/>
      <c r="TKC79" s="117"/>
      <c r="TKD79" s="117"/>
      <c r="TKE79" s="117"/>
      <c r="TKF79" s="117"/>
      <c r="TKG79" s="117"/>
      <c r="TKH79" s="117"/>
      <c r="TKI79" s="117"/>
      <c r="TKJ79" s="117"/>
      <c r="TKK79" s="117"/>
      <c r="TKL79" s="117"/>
      <c r="TKM79" s="117"/>
      <c r="TKN79" s="117"/>
      <c r="TKO79" s="117"/>
      <c r="TKP79" s="117"/>
      <c r="TKQ79" s="117"/>
      <c r="TKR79" s="117"/>
      <c r="TKS79" s="117"/>
      <c r="TKT79" s="117"/>
      <c r="TKU79" s="117"/>
      <c r="TKV79" s="117"/>
      <c r="TKW79" s="117"/>
      <c r="TKX79" s="117"/>
      <c r="TKY79" s="117"/>
      <c r="TKZ79" s="117"/>
      <c r="TLA79" s="117"/>
      <c r="TLB79" s="117"/>
      <c r="TLC79" s="117"/>
      <c r="TLD79" s="117"/>
      <c r="TLE79" s="117"/>
      <c r="TLF79" s="117"/>
      <c r="TLG79" s="117"/>
      <c r="TLH79" s="117"/>
      <c r="TLI79" s="117"/>
      <c r="TLJ79" s="117"/>
      <c r="TLK79" s="117"/>
      <c r="TLL79" s="117"/>
      <c r="TLM79" s="117"/>
      <c r="TLN79" s="117"/>
      <c r="TLO79" s="117"/>
      <c r="TLP79" s="117"/>
      <c r="TLQ79" s="117"/>
      <c r="TLR79" s="117"/>
      <c r="TLS79" s="117"/>
      <c r="TLT79" s="117"/>
      <c r="TLU79" s="117"/>
      <c r="TLV79" s="117"/>
      <c r="TLW79" s="117"/>
      <c r="TLX79" s="117"/>
      <c r="TLY79" s="117"/>
      <c r="TLZ79" s="117"/>
      <c r="TMA79" s="117"/>
      <c r="TMB79" s="117"/>
      <c r="TMC79" s="117"/>
      <c r="TMD79" s="117"/>
      <c r="TME79" s="117"/>
      <c r="TMF79" s="117"/>
      <c r="TMG79" s="117"/>
      <c r="TMH79" s="117"/>
      <c r="TMI79" s="117"/>
      <c r="TMJ79" s="117"/>
      <c r="TMK79" s="117"/>
      <c r="TML79" s="117"/>
      <c r="TMM79" s="117"/>
      <c r="TMN79" s="117"/>
      <c r="TMO79" s="117"/>
      <c r="TMP79" s="117"/>
      <c r="TMQ79" s="117"/>
      <c r="TMR79" s="117"/>
      <c r="TMS79" s="117"/>
      <c r="TMT79" s="117"/>
      <c r="TMU79" s="117"/>
      <c r="TMV79" s="117"/>
      <c r="TMW79" s="117"/>
      <c r="TMX79" s="117"/>
      <c r="TMY79" s="117"/>
      <c r="TMZ79" s="117"/>
      <c r="TNA79" s="117"/>
      <c r="TNB79" s="117"/>
      <c r="TNC79" s="117"/>
      <c r="TND79" s="117"/>
      <c r="TNE79" s="117"/>
      <c r="TNF79" s="117"/>
      <c r="TNG79" s="117"/>
      <c r="TNH79" s="117"/>
      <c r="TNI79" s="117"/>
      <c r="TNJ79" s="117"/>
      <c r="TNK79" s="117"/>
      <c r="TNL79" s="117"/>
      <c r="TNM79" s="117"/>
      <c r="TNN79" s="117"/>
      <c r="TNO79" s="117"/>
      <c r="TNP79" s="117"/>
      <c r="TNQ79" s="117"/>
      <c r="TNR79" s="117"/>
      <c r="TNS79" s="117"/>
      <c r="TNT79" s="117"/>
      <c r="TNU79" s="117"/>
      <c r="TNV79" s="117"/>
      <c r="TNW79" s="117"/>
      <c r="TNX79" s="117"/>
      <c r="TNY79" s="117"/>
      <c r="TNZ79" s="117"/>
      <c r="TOA79" s="117"/>
      <c r="TOB79" s="117"/>
      <c r="TOC79" s="117"/>
      <c r="TOD79" s="117"/>
      <c r="TOE79" s="117"/>
      <c r="TOF79" s="117"/>
      <c r="TOG79" s="117"/>
      <c r="TOH79" s="117"/>
      <c r="TOI79" s="117"/>
      <c r="TOJ79" s="117"/>
      <c r="TOK79" s="117"/>
      <c r="TOL79" s="117"/>
      <c r="TOM79" s="117"/>
      <c r="TON79" s="117"/>
      <c r="TOO79" s="117"/>
      <c r="TOP79" s="117"/>
      <c r="TOQ79" s="117"/>
      <c r="TOR79" s="117"/>
      <c r="TOS79" s="117"/>
      <c r="TOT79" s="117"/>
      <c r="TOU79" s="117"/>
      <c r="TOV79" s="117"/>
      <c r="TOW79" s="117"/>
      <c r="TOX79" s="117"/>
      <c r="TOY79" s="117"/>
      <c r="TOZ79" s="117"/>
      <c r="TPA79" s="117"/>
      <c r="TPB79" s="117"/>
      <c r="TPC79" s="117"/>
      <c r="TPD79" s="117"/>
      <c r="TPE79" s="117"/>
      <c r="TPF79" s="117"/>
      <c r="TPG79" s="117"/>
      <c r="TPH79" s="117"/>
      <c r="TPI79" s="117"/>
      <c r="TPJ79" s="117"/>
      <c r="TPK79" s="117"/>
      <c r="TPL79" s="117"/>
      <c r="TPM79" s="117"/>
      <c r="TPN79" s="117"/>
      <c r="TPO79" s="117"/>
      <c r="TPP79" s="117"/>
      <c r="TPQ79" s="117"/>
      <c r="TPR79" s="117"/>
      <c r="TPS79" s="117"/>
      <c r="TPT79" s="117"/>
      <c r="TPU79" s="117"/>
      <c r="TPV79" s="117"/>
      <c r="TPW79" s="117"/>
      <c r="TPX79" s="117"/>
      <c r="TPY79" s="117"/>
      <c r="TPZ79" s="117"/>
      <c r="TQA79" s="117"/>
      <c r="TQB79" s="117"/>
      <c r="TQC79" s="117"/>
      <c r="TQD79" s="117"/>
      <c r="TQE79" s="117"/>
      <c r="TQF79" s="117"/>
      <c r="TQG79" s="117"/>
      <c r="TQH79" s="117"/>
      <c r="TQI79" s="117"/>
      <c r="TQJ79" s="117"/>
      <c r="TQK79" s="117"/>
      <c r="TQL79" s="117"/>
      <c r="TQM79" s="117"/>
      <c r="TQN79" s="117"/>
      <c r="TQO79" s="117"/>
      <c r="TQP79" s="117"/>
      <c r="TQQ79" s="117"/>
      <c r="TQR79" s="117"/>
      <c r="TQS79" s="117"/>
      <c r="TQT79" s="117"/>
      <c r="TQU79" s="117"/>
      <c r="TQV79" s="117"/>
      <c r="TQW79" s="117"/>
      <c r="TQX79" s="117"/>
      <c r="TQY79" s="117"/>
      <c r="TQZ79" s="117"/>
      <c r="TRA79" s="117"/>
      <c r="TRB79" s="117"/>
      <c r="TRC79" s="117"/>
      <c r="TRD79" s="117"/>
      <c r="TRE79" s="117"/>
      <c r="TRF79" s="117"/>
      <c r="TRG79" s="117"/>
      <c r="TRH79" s="117"/>
      <c r="TRI79" s="117"/>
      <c r="TRJ79" s="117"/>
      <c r="TRK79" s="117"/>
      <c r="TRL79" s="117"/>
      <c r="TRM79" s="117"/>
      <c r="TRN79" s="117"/>
      <c r="TRO79" s="117"/>
      <c r="TRP79" s="117"/>
      <c r="TRQ79" s="117"/>
      <c r="TRR79" s="117"/>
      <c r="TRS79" s="117"/>
      <c r="TRT79" s="117"/>
      <c r="TRU79" s="117"/>
      <c r="TRV79" s="117"/>
      <c r="TRW79" s="117"/>
      <c r="TRX79" s="117"/>
      <c r="TRY79" s="117"/>
      <c r="TRZ79" s="117"/>
      <c r="TSA79" s="117"/>
      <c r="TSB79" s="117"/>
      <c r="TSC79" s="117"/>
      <c r="TSD79" s="117"/>
      <c r="TSE79" s="117"/>
      <c r="TSF79" s="117"/>
      <c r="TSG79" s="117"/>
      <c r="TSH79" s="117"/>
      <c r="TSI79" s="117"/>
      <c r="TSJ79" s="117"/>
      <c r="TSK79" s="117"/>
      <c r="TSL79" s="117"/>
      <c r="TSM79" s="117"/>
      <c r="TSN79" s="117"/>
      <c r="TSO79" s="117"/>
      <c r="TSP79" s="117"/>
      <c r="TSQ79" s="117"/>
      <c r="TSR79" s="117"/>
      <c r="TSS79" s="117"/>
      <c r="TST79" s="117"/>
      <c r="TSU79" s="117"/>
      <c r="TSV79" s="117"/>
      <c r="TSW79" s="117"/>
      <c r="TSX79" s="117"/>
      <c r="TSY79" s="117"/>
      <c r="TSZ79" s="117"/>
      <c r="TTA79" s="117"/>
      <c r="TTB79" s="117"/>
      <c r="TTC79" s="117"/>
      <c r="TTD79" s="117"/>
      <c r="TTE79" s="117"/>
      <c r="TTF79" s="117"/>
      <c r="TTG79" s="117"/>
      <c r="TTH79" s="117"/>
      <c r="TTI79" s="117"/>
      <c r="TTJ79" s="117"/>
      <c r="TTK79" s="117"/>
      <c r="TTL79" s="117"/>
      <c r="TTM79" s="117"/>
      <c r="TTN79" s="117"/>
      <c r="TTO79" s="117"/>
      <c r="TTP79" s="117"/>
      <c r="TTQ79" s="117"/>
      <c r="TTR79" s="117"/>
      <c r="TTS79" s="117"/>
      <c r="TTT79" s="117"/>
      <c r="TTU79" s="117"/>
      <c r="TTV79" s="117"/>
      <c r="TTW79" s="117"/>
      <c r="TTX79" s="117"/>
      <c r="TTY79" s="117"/>
      <c r="TTZ79" s="117"/>
      <c r="TUA79" s="117"/>
      <c r="TUB79" s="117"/>
      <c r="TUC79" s="117"/>
      <c r="TUD79" s="117"/>
      <c r="TUE79" s="117"/>
      <c r="TUF79" s="117"/>
      <c r="TUG79" s="117"/>
      <c r="TUH79" s="117"/>
      <c r="TUI79" s="117"/>
      <c r="TUJ79" s="117"/>
      <c r="TUK79" s="117"/>
      <c r="TUL79" s="117"/>
      <c r="TUM79" s="117"/>
      <c r="TUN79" s="117"/>
      <c r="TUO79" s="117"/>
      <c r="TUP79" s="117"/>
      <c r="TUQ79" s="117"/>
      <c r="TUR79" s="117"/>
      <c r="TUS79" s="117"/>
      <c r="TUT79" s="117"/>
      <c r="TUU79" s="117"/>
      <c r="TUV79" s="117"/>
      <c r="TUW79" s="117"/>
      <c r="TUX79" s="117"/>
      <c r="TUY79" s="117"/>
      <c r="TUZ79" s="117"/>
      <c r="TVA79" s="117"/>
      <c r="TVB79" s="117"/>
      <c r="TVC79" s="117"/>
      <c r="TVD79" s="117"/>
      <c r="TVE79" s="117"/>
      <c r="TVF79" s="117"/>
      <c r="TVG79" s="117"/>
      <c r="TVH79" s="117"/>
      <c r="TVI79" s="117"/>
      <c r="TVJ79" s="117"/>
      <c r="TVK79" s="117"/>
      <c r="TVL79" s="117"/>
      <c r="TVM79" s="117"/>
      <c r="TVN79" s="117"/>
      <c r="TVO79" s="117"/>
      <c r="TVP79" s="117"/>
      <c r="TVQ79" s="117"/>
      <c r="TVR79" s="117"/>
      <c r="TVS79" s="117"/>
      <c r="TVT79" s="117"/>
      <c r="TVU79" s="117"/>
      <c r="TVV79" s="117"/>
      <c r="TVW79" s="117"/>
      <c r="TVX79" s="117"/>
      <c r="TVY79" s="117"/>
      <c r="TVZ79" s="117"/>
      <c r="TWA79" s="117"/>
      <c r="TWB79" s="117"/>
      <c r="TWC79" s="117"/>
      <c r="TWD79" s="117"/>
      <c r="TWE79" s="117"/>
      <c r="TWF79" s="117"/>
      <c r="TWG79" s="117"/>
      <c r="TWH79" s="117"/>
      <c r="TWI79" s="117"/>
      <c r="TWJ79" s="117"/>
      <c r="TWK79" s="117"/>
      <c r="TWL79" s="117"/>
      <c r="TWM79" s="117"/>
      <c r="TWN79" s="117"/>
      <c r="TWO79" s="117"/>
      <c r="TWP79" s="117"/>
      <c r="TWQ79" s="117"/>
      <c r="TWR79" s="117"/>
      <c r="TWS79" s="117"/>
      <c r="TWT79" s="117"/>
      <c r="TWU79" s="117"/>
      <c r="TWV79" s="117"/>
      <c r="TWW79" s="117"/>
      <c r="TWX79" s="117"/>
      <c r="TWY79" s="117"/>
      <c r="TWZ79" s="117"/>
      <c r="TXA79" s="117"/>
      <c r="TXB79" s="117"/>
      <c r="TXC79" s="117"/>
      <c r="TXD79" s="117"/>
      <c r="TXE79" s="117"/>
      <c r="TXF79" s="117"/>
      <c r="TXG79" s="117"/>
      <c r="TXH79" s="117"/>
      <c r="TXI79" s="117"/>
      <c r="TXJ79" s="117"/>
      <c r="TXK79" s="117"/>
      <c r="TXL79" s="117"/>
      <c r="TXM79" s="117"/>
      <c r="TXN79" s="117"/>
      <c r="TXO79" s="117"/>
      <c r="TXP79" s="117"/>
      <c r="TXQ79" s="117"/>
      <c r="TXR79" s="117"/>
      <c r="TXS79" s="117"/>
      <c r="TXT79" s="117"/>
      <c r="TXU79" s="117"/>
      <c r="TXV79" s="117"/>
      <c r="TXW79" s="117"/>
      <c r="TXX79" s="117"/>
      <c r="TXY79" s="117"/>
      <c r="TXZ79" s="117"/>
      <c r="TYA79" s="117"/>
      <c r="TYB79" s="117"/>
      <c r="TYC79" s="117"/>
      <c r="TYD79" s="117"/>
      <c r="TYE79" s="117"/>
      <c r="TYF79" s="117"/>
      <c r="TYG79" s="117"/>
      <c r="TYH79" s="117"/>
      <c r="TYI79" s="117"/>
      <c r="TYJ79" s="117"/>
      <c r="TYK79" s="117"/>
      <c r="TYL79" s="117"/>
      <c r="TYM79" s="117"/>
      <c r="TYN79" s="117"/>
      <c r="TYO79" s="117"/>
      <c r="TYP79" s="117"/>
      <c r="TYQ79" s="117"/>
      <c r="TYR79" s="117"/>
      <c r="TYS79" s="117"/>
      <c r="TYT79" s="117"/>
      <c r="TYU79" s="117"/>
      <c r="TYV79" s="117"/>
      <c r="TYW79" s="117"/>
      <c r="TYX79" s="117"/>
      <c r="TYY79" s="117"/>
      <c r="TYZ79" s="117"/>
      <c r="TZA79" s="117"/>
      <c r="TZB79" s="117"/>
      <c r="TZC79" s="117"/>
      <c r="TZD79" s="117"/>
      <c r="TZE79" s="117"/>
      <c r="TZF79" s="117"/>
      <c r="TZG79" s="117"/>
      <c r="TZH79" s="117"/>
      <c r="TZI79" s="117"/>
      <c r="TZJ79" s="117"/>
      <c r="TZK79" s="117"/>
      <c r="TZL79" s="117"/>
      <c r="TZM79" s="117"/>
      <c r="TZN79" s="117"/>
      <c r="TZO79" s="117"/>
      <c r="TZP79" s="117"/>
      <c r="TZQ79" s="117"/>
      <c r="TZR79" s="117"/>
      <c r="TZS79" s="117"/>
      <c r="TZT79" s="117"/>
      <c r="TZU79" s="117"/>
      <c r="TZV79" s="117"/>
      <c r="TZW79" s="117"/>
      <c r="TZX79" s="117"/>
      <c r="TZY79" s="117"/>
      <c r="TZZ79" s="117"/>
      <c r="UAA79" s="117"/>
      <c r="UAB79" s="117"/>
      <c r="UAC79" s="117"/>
      <c r="UAD79" s="117"/>
      <c r="UAE79" s="117"/>
      <c r="UAF79" s="117"/>
      <c r="UAG79" s="117"/>
      <c r="UAH79" s="117"/>
      <c r="UAI79" s="117"/>
      <c r="UAJ79" s="117"/>
      <c r="UAK79" s="117"/>
      <c r="UAL79" s="117"/>
      <c r="UAM79" s="117"/>
      <c r="UAN79" s="117"/>
      <c r="UAO79" s="117"/>
      <c r="UAP79" s="117"/>
      <c r="UAQ79" s="117"/>
      <c r="UAR79" s="117"/>
      <c r="UAS79" s="117"/>
      <c r="UAT79" s="117"/>
      <c r="UAU79" s="117"/>
      <c r="UAV79" s="117"/>
      <c r="UAW79" s="117"/>
      <c r="UAX79" s="117"/>
      <c r="UAY79" s="117"/>
      <c r="UAZ79" s="117"/>
      <c r="UBA79" s="117"/>
      <c r="UBB79" s="117"/>
      <c r="UBC79" s="117"/>
      <c r="UBD79" s="117"/>
      <c r="UBE79" s="117"/>
      <c r="UBF79" s="117"/>
      <c r="UBG79" s="117"/>
      <c r="UBH79" s="117"/>
      <c r="UBI79" s="117"/>
      <c r="UBJ79" s="117"/>
      <c r="UBK79" s="117"/>
      <c r="UBL79" s="117"/>
      <c r="UBM79" s="117"/>
      <c r="UBN79" s="117"/>
      <c r="UBO79" s="117"/>
      <c r="UBP79" s="117"/>
      <c r="UBQ79" s="117"/>
      <c r="UBR79" s="117"/>
      <c r="UBS79" s="117"/>
      <c r="UBT79" s="117"/>
      <c r="UBU79" s="117"/>
      <c r="UBV79" s="117"/>
      <c r="UBW79" s="117"/>
      <c r="UBX79" s="117"/>
      <c r="UBY79" s="117"/>
      <c r="UBZ79" s="117"/>
      <c r="UCA79" s="117"/>
      <c r="UCB79" s="117"/>
      <c r="UCC79" s="117"/>
      <c r="UCD79" s="117"/>
      <c r="UCE79" s="117"/>
      <c r="UCF79" s="117"/>
      <c r="UCG79" s="117"/>
      <c r="UCH79" s="117"/>
      <c r="UCI79" s="117"/>
      <c r="UCJ79" s="117"/>
      <c r="UCK79" s="117"/>
      <c r="UCL79" s="117"/>
      <c r="UCM79" s="117"/>
      <c r="UCN79" s="117"/>
      <c r="UCO79" s="117"/>
      <c r="UCP79" s="117"/>
      <c r="UCQ79" s="117"/>
      <c r="UCR79" s="117"/>
      <c r="UCS79" s="117"/>
      <c r="UCT79" s="117"/>
      <c r="UCU79" s="117"/>
      <c r="UCV79" s="117"/>
      <c r="UCW79" s="117"/>
      <c r="UCX79" s="117"/>
      <c r="UCY79" s="117"/>
      <c r="UCZ79" s="117"/>
      <c r="UDA79" s="117"/>
      <c r="UDB79" s="117"/>
      <c r="UDC79" s="117"/>
      <c r="UDD79" s="117"/>
      <c r="UDE79" s="117"/>
      <c r="UDF79" s="117"/>
      <c r="UDG79" s="117"/>
      <c r="UDH79" s="117"/>
      <c r="UDI79" s="117"/>
      <c r="UDJ79" s="117"/>
      <c r="UDK79" s="117"/>
      <c r="UDL79" s="117"/>
      <c r="UDM79" s="117"/>
      <c r="UDN79" s="117"/>
      <c r="UDO79" s="117"/>
      <c r="UDP79" s="117"/>
      <c r="UDQ79" s="117"/>
      <c r="UDR79" s="117"/>
      <c r="UDS79" s="117"/>
      <c r="UDT79" s="117"/>
      <c r="UDU79" s="117"/>
      <c r="UDV79" s="117"/>
      <c r="UDW79" s="117"/>
      <c r="UDX79" s="117"/>
      <c r="UDY79" s="117"/>
      <c r="UDZ79" s="117"/>
      <c r="UEA79" s="117"/>
      <c r="UEB79" s="117"/>
      <c r="UEC79" s="117"/>
      <c r="UED79" s="117"/>
      <c r="UEE79" s="117"/>
      <c r="UEF79" s="117"/>
      <c r="UEG79" s="117"/>
      <c r="UEH79" s="117"/>
      <c r="UEI79" s="117"/>
      <c r="UEJ79" s="117"/>
      <c r="UEK79" s="117"/>
      <c r="UEL79" s="117"/>
      <c r="UEM79" s="117"/>
      <c r="UEN79" s="117"/>
      <c r="UEO79" s="117"/>
      <c r="UEP79" s="117"/>
      <c r="UEQ79" s="117"/>
      <c r="UER79" s="117"/>
      <c r="UES79" s="117"/>
      <c r="UET79" s="117"/>
      <c r="UEU79" s="117"/>
      <c r="UEV79" s="117"/>
      <c r="UEW79" s="117"/>
      <c r="UEX79" s="117"/>
      <c r="UEY79" s="117"/>
      <c r="UEZ79" s="117"/>
      <c r="UFA79" s="117"/>
      <c r="UFB79" s="117"/>
      <c r="UFC79" s="117"/>
      <c r="UFD79" s="117"/>
      <c r="UFE79" s="117"/>
      <c r="UFF79" s="117"/>
      <c r="UFG79" s="117"/>
      <c r="UFH79" s="117"/>
      <c r="UFI79" s="117"/>
      <c r="UFJ79" s="117"/>
      <c r="UFK79" s="117"/>
      <c r="UFL79" s="117"/>
      <c r="UFM79" s="117"/>
      <c r="UFN79" s="117"/>
      <c r="UFO79" s="117"/>
      <c r="UFP79" s="117"/>
      <c r="UFQ79" s="117"/>
      <c r="UFR79" s="117"/>
      <c r="UFS79" s="117"/>
      <c r="UFT79" s="117"/>
      <c r="UFU79" s="117"/>
      <c r="UFV79" s="117"/>
      <c r="UFW79" s="117"/>
      <c r="UFX79" s="117"/>
      <c r="UFY79" s="117"/>
      <c r="UFZ79" s="117"/>
      <c r="UGA79" s="117"/>
      <c r="UGB79" s="117"/>
      <c r="UGC79" s="117"/>
      <c r="UGD79" s="117"/>
      <c r="UGE79" s="117"/>
      <c r="UGF79" s="117"/>
      <c r="UGG79" s="117"/>
      <c r="UGH79" s="117"/>
      <c r="UGI79" s="117"/>
      <c r="UGJ79" s="117"/>
      <c r="UGK79" s="117"/>
      <c r="UGL79" s="117"/>
      <c r="UGM79" s="117"/>
      <c r="UGN79" s="117"/>
      <c r="UGO79" s="117"/>
      <c r="UGP79" s="117"/>
      <c r="UGQ79" s="117"/>
      <c r="UGR79" s="117"/>
      <c r="UGS79" s="117"/>
      <c r="UGT79" s="117"/>
      <c r="UGU79" s="117"/>
      <c r="UGV79" s="117"/>
      <c r="UGW79" s="117"/>
      <c r="UGX79" s="117"/>
      <c r="UGY79" s="117"/>
      <c r="UGZ79" s="117"/>
      <c r="UHA79" s="117"/>
      <c r="UHB79" s="117"/>
      <c r="UHC79" s="117"/>
      <c r="UHD79" s="117"/>
      <c r="UHE79" s="117"/>
      <c r="UHF79" s="117"/>
      <c r="UHG79" s="117"/>
      <c r="UHH79" s="117"/>
      <c r="UHI79" s="117"/>
      <c r="UHJ79" s="117"/>
      <c r="UHK79" s="117"/>
      <c r="UHL79" s="117"/>
      <c r="UHM79" s="117"/>
      <c r="UHN79" s="117"/>
      <c r="UHO79" s="117"/>
      <c r="UHP79" s="117"/>
      <c r="UHQ79" s="117"/>
      <c r="UHR79" s="117"/>
      <c r="UHS79" s="117"/>
      <c r="UHT79" s="117"/>
      <c r="UHU79" s="117"/>
      <c r="UHV79" s="117"/>
      <c r="UHW79" s="117"/>
      <c r="UHX79" s="117"/>
      <c r="UHY79" s="117"/>
      <c r="UHZ79" s="117"/>
      <c r="UIA79" s="117"/>
      <c r="UIB79" s="117"/>
      <c r="UIC79" s="117"/>
      <c r="UID79" s="117"/>
      <c r="UIE79" s="117"/>
      <c r="UIF79" s="117"/>
      <c r="UIG79" s="117"/>
      <c r="UIH79" s="117"/>
      <c r="UII79" s="117"/>
      <c r="UIJ79" s="117"/>
      <c r="UIK79" s="117"/>
      <c r="UIL79" s="117"/>
      <c r="UIM79" s="117"/>
      <c r="UIN79" s="117"/>
      <c r="UIO79" s="117"/>
      <c r="UIP79" s="117"/>
      <c r="UIQ79" s="117"/>
      <c r="UIR79" s="117"/>
      <c r="UIS79" s="117"/>
      <c r="UIT79" s="117"/>
      <c r="UIU79" s="117"/>
      <c r="UIV79" s="117"/>
      <c r="UIW79" s="117"/>
      <c r="UIX79" s="117"/>
      <c r="UIY79" s="117"/>
      <c r="UIZ79" s="117"/>
      <c r="UJA79" s="117"/>
      <c r="UJB79" s="117"/>
      <c r="UJC79" s="117"/>
      <c r="UJD79" s="117"/>
      <c r="UJE79" s="117"/>
      <c r="UJF79" s="117"/>
      <c r="UJG79" s="117"/>
      <c r="UJH79" s="117"/>
      <c r="UJI79" s="117"/>
      <c r="UJJ79" s="117"/>
      <c r="UJK79" s="117"/>
      <c r="UJL79" s="117"/>
      <c r="UJM79" s="117"/>
      <c r="UJN79" s="117"/>
      <c r="UJO79" s="117"/>
      <c r="UJP79" s="117"/>
      <c r="UJQ79" s="117"/>
      <c r="UJR79" s="117"/>
      <c r="UJS79" s="117"/>
      <c r="UJT79" s="117"/>
      <c r="UJU79" s="117"/>
      <c r="UJV79" s="117"/>
      <c r="UJW79" s="117"/>
      <c r="UJX79" s="117"/>
      <c r="UJY79" s="117"/>
      <c r="UJZ79" s="117"/>
      <c r="UKA79" s="117"/>
      <c r="UKB79" s="117"/>
      <c r="UKC79" s="117"/>
      <c r="UKD79" s="117"/>
      <c r="UKE79" s="117"/>
      <c r="UKF79" s="117"/>
      <c r="UKG79" s="117"/>
      <c r="UKH79" s="117"/>
      <c r="UKI79" s="117"/>
      <c r="UKJ79" s="117"/>
      <c r="UKK79" s="117"/>
      <c r="UKL79" s="117"/>
      <c r="UKM79" s="117"/>
      <c r="UKN79" s="117"/>
      <c r="UKO79" s="117"/>
      <c r="UKP79" s="117"/>
      <c r="UKQ79" s="117"/>
      <c r="UKR79" s="117"/>
      <c r="UKS79" s="117"/>
      <c r="UKT79" s="117"/>
      <c r="UKU79" s="117"/>
      <c r="UKV79" s="117"/>
      <c r="UKW79" s="117"/>
      <c r="UKX79" s="117"/>
      <c r="UKY79" s="117"/>
      <c r="UKZ79" s="117"/>
      <c r="ULA79" s="117"/>
      <c r="ULB79" s="117"/>
      <c r="ULC79" s="117"/>
      <c r="ULD79" s="117"/>
      <c r="ULE79" s="117"/>
      <c r="ULF79" s="117"/>
      <c r="ULG79" s="117"/>
      <c r="ULH79" s="117"/>
      <c r="ULI79" s="117"/>
      <c r="ULJ79" s="117"/>
      <c r="ULK79" s="117"/>
      <c r="ULL79" s="117"/>
      <c r="ULM79" s="117"/>
      <c r="ULN79" s="117"/>
      <c r="ULO79" s="117"/>
      <c r="ULP79" s="117"/>
      <c r="ULQ79" s="117"/>
      <c r="ULR79" s="117"/>
      <c r="ULS79" s="117"/>
      <c r="ULT79" s="117"/>
      <c r="ULU79" s="117"/>
      <c r="ULV79" s="117"/>
      <c r="ULW79" s="117"/>
      <c r="ULX79" s="117"/>
      <c r="ULY79" s="117"/>
      <c r="ULZ79" s="117"/>
      <c r="UMA79" s="117"/>
      <c r="UMB79" s="117"/>
      <c r="UMC79" s="117"/>
      <c r="UMD79" s="117"/>
      <c r="UME79" s="117"/>
      <c r="UMF79" s="117"/>
      <c r="UMG79" s="117"/>
      <c r="UMH79" s="117"/>
      <c r="UMI79" s="117"/>
      <c r="UMJ79" s="117"/>
      <c r="UMK79" s="117"/>
      <c r="UML79" s="117"/>
      <c r="UMM79" s="117"/>
      <c r="UMN79" s="117"/>
      <c r="UMO79" s="117"/>
      <c r="UMP79" s="117"/>
      <c r="UMQ79" s="117"/>
      <c r="UMR79" s="117"/>
      <c r="UMS79" s="117"/>
      <c r="UMT79" s="117"/>
      <c r="UMU79" s="117"/>
      <c r="UMV79" s="117"/>
      <c r="UMW79" s="117"/>
      <c r="UMX79" s="117"/>
      <c r="UMY79" s="117"/>
      <c r="UMZ79" s="117"/>
      <c r="UNA79" s="117"/>
      <c r="UNB79" s="117"/>
      <c r="UNC79" s="117"/>
      <c r="UND79" s="117"/>
      <c r="UNE79" s="117"/>
      <c r="UNF79" s="117"/>
      <c r="UNG79" s="117"/>
      <c r="UNH79" s="117"/>
      <c r="UNI79" s="117"/>
      <c r="UNJ79" s="117"/>
      <c r="UNK79" s="117"/>
      <c r="UNL79" s="117"/>
      <c r="UNM79" s="117"/>
      <c r="UNN79" s="117"/>
      <c r="UNO79" s="117"/>
      <c r="UNP79" s="117"/>
      <c r="UNQ79" s="117"/>
      <c r="UNR79" s="117"/>
      <c r="UNS79" s="117"/>
      <c r="UNT79" s="117"/>
      <c r="UNU79" s="117"/>
      <c r="UNV79" s="117"/>
      <c r="UNW79" s="117"/>
      <c r="UNX79" s="117"/>
      <c r="UNY79" s="117"/>
      <c r="UNZ79" s="117"/>
      <c r="UOA79" s="117"/>
      <c r="UOB79" s="117"/>
      <c r="UOC79" s="117"/>
      <c r="UOD79" s="117"/>
      <c r="UOE79" s="117"/>
      <c r="UOF79" s="117"/>
      <c r="UOG79" s="117"/>
      <c r="UOH79" s="117"/>
      <c r="UOI79" s="117"/>
      <c r="UOJ79" s="117"/>
      <c r="UOK79" s="117"/>
      <c r="UOL79" s="117"/>
      <c r="UOM79" s="117"/>
      <c r="UON79" s="117"/>
      <c r="UOO79" s="117"/>
      <c r="UOP79" s="117"/>
      <c r="UOQ79" s="117"/>
      <c r="UOR79" s="117"/>
      <c r="UOS79" s="117"/>
      <c r="UOT79" s="117"/>
      <c r="UOU79" s="117"/>
      <c r="UOV79" s="117"/>
      <c r="UOW79" s="117"/>
      <c r="UOX79" s="117"/>
      <c r="UOY79" s="117"/>
      <c r="UOZ79" s="117"/>
      <c r="UPA79" s="117"/>
      <c r="UPB79" s="117"/>
      <c r="UPC79" s="117"/>
      <c r="UPD79" s="117"/>
      <c r="UPE79" s="117"/>
      <c r="UPF79" s="117"/>
      <c r="UPG79" s="117"/>
      <c r="UPH79" s="117"/>
      <c r="UPI79" s="117"/>
      <c r="UPJ79" s="117"/>
      <c r="UPK79" s="117"/>
      <c r="UPL79" s="117"/>
      <c r="UPM79" s="117"/>
      <c r="UPN79" s="117"/>
      <c r="UPO79" s="117"/>
      <c r="UPP79" s="117"/>
      <c r="UPQ79" s="117"/>
      <c r="UPR79" s="117"/>
      <c r="UPS79" s="117"/>
      <c r="UPT79" s="117"/>
      <c r="UPU79" s="117"/>
      <c r="UPV79" s="117"/>
      <c r="UPW79" s="117"/>
      <c r="UPX79" s="117"/>
      <c r="UPY79" s="117"/>
      <c r="UPZ79" s="117"/>
      <c r="UQA79" s="117"/>
      <c r="UQB79" s="117"/>
      <c r="UQC79" s="117"/>
      <c r="UQD79" s="117"/>
      <c r="UQE79" s="117"/>
      <c r="UQF79" s="117"/>
      <c r="UQG79" s="117"/>
      <c r="UQH79" s="117"/>
      <c r="UQI79" s="117"/>
      <c r="UQJ79" s="117"/>
      <c r="UQK79" s="117"/>
      <c r="UQL79" s="117"/>
      <c r="UQM79" s="117"/>
      <c r="UQN79" s="117"/>
      <c r="UQO79" s="117"/>
      <c r="UQP79" s="117"/>
      <c r="UQQ79" s="117"/>
      <c r="UQR79" s="117"/>
      <c r="UQS79" s="117"/>
      <c r="UQT79" s="117"/>
      <c r="UQU79" s="117"/>
      <c r="UQV79" s="117"/>
      <c r="UQW79" s="117"/>
      <c r="UQX79" s="117"/>
      <c r="UQY79" s="117"/>
      <c r="UQZ79" s="117"/>
      <c r="URA79" s="117"/>
      <c r="URB79" s="117"/>
      <c r="URC79" s="117"/>
      <c r="URD79" s="117"/>
      <c r="URE79" s="117"/>
      <c r="URF79" s="117"/>
      <c r="URG79" s="117"/>
      <c r="URH79" s="117"/>
      <c r="URI79" s="117"/>
      <c r="URJ79" s="117"/>
      <c r="URK79" s="117"/>
      <c r="URL79" s="117"/>
      <c r="URM79" s="117"/>
      <c r="URN79" s="117"/>
      <c r="URO79" s="117"/>
      <c r="URP79" s="117"/>
      <c r="URQ79" s="117"/>
      <c r="URR79" s="117"/>
      <c r="URS79" s="117"/>
      <c r="URT79" s="117"/>
      <c r="URU79" s="117"/>
      <c r="URV79" s="117"/>
      <c r="URW79" s="117"/>
      <c r="URX79" s="117"/>
      <c r="URY79" s="117"/>
      <c r="URZ79" s="117"/>
      <c r="USA79" s="117"/>
      <c r="USB79" s="117"/>
      <c r="USC79" s="117"/>
      <c r="USD79" s="117"/>
      <c r="USE79" s="117"/>
      <c r="USF79" s="117"/>
      <c r="USG79" s="117"/>
      <c r="USH79" s="117"/>
      <c r="USI79" s="117"/>
      <c r="USJ79" s="117"/>
      <c r="USK79" s="117"/>
      <c r="USL79" s="117"/>
      <c r="USM79" s="117"/>
      <c r="USN79" s="117"/>
      <c r="USO79" s="117"/>
      <c r="USP79" s="117"/>
      <c r="USQ79" s="117"/>
      <c r="USR79" s="117"/>
      <c r="USS79" s="117"/>
      <c r="UST79" s="117"/>
      <c r="USU79" s="117"/>
      <c r="USV79" s="117"/>
      <c r="USW79" s="117"/>
      <c r="USX79" s="117"/>
      <c r="USY79" s="117"/>
      <c r="USZ79" s="117"/>
      <c r="UTA79" s="117"/>
      <c r="UTB79" s="117"/>
      <c r="UTC79" s="117"/>
      <c r="UTD79" s="117"/>
      <c r="UTE79" s="117"/>
      <c r="UTF79" s="117"/>
      <c r="UTG79" s="117"/>
      <c r="UTH79" s="117"/>
      <c r="UTI79" s="117"/>
      <c r="UTJ79" s="117"/>
      <c r="UTK79" s="117"/>
      <c r="UTL79" s="117"/>
      <c r="UTM79" s="117"/>
      <c r="UTN79" s="117"/>
      <c r="UTO79" s="117"/>
      <c r="UTP79" s="117"/>
      <c r="UTQ79" s="117"/>
      <c r="UTR79" s="117"/>
      <c r="UTS79" s="117"/>
      <c r="UTT79" s="117"/>
      <c r="UTU79" s="117"/>
      <c r="UTV79" s="117"/>
      <c r="UTW79" s="117"/>
      <c r="UTX79" s="117"/>
      <c r="UTY79" s="117"/>
      <c r="UTZ79" s="117"/>
      <c r="UUA79" s="117"/>
      <c r="UUB79" s="117"/>
      <c r="UUC79" s="117"/>
      <c r="UUD79" s="117"/>
      <c r="UUE79" s="117"/>
      <c r="UUF79" s="117"/>
      <c r="UUG79" s="117"/>
      <c r="UUH79" s="117"/>
      <c r="UUI79" s="117"/>
      <c r="UUJ79" s="117"/>
      <c r="UUK79" s="117"/>
      <c r="UUL79" s="117"/>
      <c r="UUM79" s="117"/>
      <c r="UUN79" s="117"/>
      <c r="UUO79" s="117"/>
      <c r="UUP79" s="117"/>
      <c r="UUQ79" s="117"/>
      <c r="UUR79" s="117"/>
      <c r="UUS79" s="117"/>
      <c r="UUT79" s="117"/>
      <c r="UUU79" s="117"/>
      <c r="UUV79" s="117"/>
      <c r="UUW79" s="117"/>
      <c r="UUX79" s="117"/>
      <c r="UUY79" s="117"/>
      <c r="UUZ79" s="117"/>
      <c r="UVA79" s="117"/>
      <c r="UVB79" s="117"/>
      <c r="UVC79" s="117"/>
      <c r="UVD79" s="117"/>
      <c r="UVE79" s="117"/>
      <c r="UVF79" s="117"/>
      <c r="UVG79" s="117"/>
      <c r="UVH79" s="117"/>
      <c r="UVI79" s="117"/>
      <c r="UVJ79" s="117"/>
      <c r="UVK79" s="117"/>
      <c r="UVL79" s="117"/>
      <c r="UVM79" s="117"/>
      <c r="UVN79" s="117"/>
      <c r="UVO79" s="117"/>
      <c r="UVP79" s="117"/>
      <c r="UVQ79" s="117"/>
      <c r="UVR79" s="117"/>
      <c r="UVS79" s="117"/>
      <c r="UVT79" s="117"/>
      <c r="UVU79" s="117"/>
      <c r="UVV79" s="117"/>
      <c r="UVW79" s="117"/>
      <c r="UVX79" s="117"/>
      <c r="UVY79" s="117"/>
      <c r="UVZ79" s="117"/>
      <c r="UWA79" s="117"/>
      <c r="UWB79" s="117"/>
      <c r="UWC79" s="117"/>
      <c r="UWD79" s="117"/>
      <c r="UWE79" s="117"/>
      <c r="UWF79" s="117"/>
      <c r="UWG79" s="117"/>
      <c r="UWH79" s="117"/>
      <c r="UWI79" s="117"/>
      <c r="UWJ79" s="117"/>
      <c r="UWK79" s="117"/>
      <c r="UWL79" s="117"/>
      <c r="UWM79" s="117"/>
      <c r="UWN79" s="117"/>
      <c r="UWO79" s="117"/>
      <c r="UWP79" s="117"/>
      <c r="UWQ79" s="117"/>
      <c r="UWR79" s="117"/>
      <c r="UWS79" s="117"/>
      <c r="UWT79" s="117"/>
      <c r="UWU79" s="117"/>
      <c r="UWV79" s="117"/>
      <c r="UWW79" s="117"/>
      <c r="UWX79" s="117"/>
      <c r="UWY79" s="117"/>
      <c r="UWZ79" s="117"/>
      <c r="UXA79" s="117"/>
      <c r="UXB79" s="117"/>
      <c r="UXC79" s="117"/>
      <c r="UXD79" s="117"/>
      <c r="UXE79" s="117"/>
      <c r="UXF79" s="117"/>
      <c r="UXG79" s="117"/>
      <c r="UXH79" s="117"/>
      <c r="UXI79" s="117"/>
      <c r="UXJ79" s="117"/>
      <c r="UXK79" s="117"/>
      <c r="UXL79" s="117"/>
      <c r="UXM79" s="117"/>
      <c r="UXN79" s="117"/>
      <c r="UXO79" s="117"/>
      <c r="UXP79" s="117"/>
      <c r="UXQ79" s="117"/>
      <c r="UXR79" s="117"/>
      <c r="UXS79" s="117"/>
      <c r="UXT79" s="117"/>
      <c r="UXU79" s="117"/>
      <c r="UXV79" s="117"/>
      <c r="UXW79" s="117"/>
      <c r="UXX79" s="117"/>
      <c r="UXY79" s="117"/>
      <c r="UXZ79" s="117"/>
      <c r="UYA79" s="117"/>
      <c r="UYB79" s="117"/>
      <c r="UYC79" s="117"/>
      <c r="UYD79" s="117"/>
      <c r="UYE79" s="117"/>
      <c r="UYF79" s="117"/>
      <c r="UYG79" s="117"/>
      <c r="UYH79" s="117"/>
      <c r="UYI79" s="117"/>
      <c r="UYJ79" s="117"/>
      <c r="UYK79" s="117"/>
      <c r="UYL79" s="117"/>
      <c r="UYM79" s="117"/>
      <c r="UYN79" s="117"/>
      <c r="UYO79" s="117"/>
      <c r="UYP79" s="117"/>
      <c r="UYQ79" s="117"/>
      <c r="UYR79" s="117"/>
      <c r="UYS79" s="117"/>
      <c r="UYT79" s="117"/>
      <c r="UYU79" s="117"/>
      <c r="UYV79" s="117"/>
      <c r="UYW79" s="117"/>
      <c r="UYX79" s="117"/>
      <c r="UYY79" s="117"/>
      <c r="UYZ79" s="117"/>
      <c r="UZA79" s="117"/>
      <c r="UZB79" s="117"/>
      <c r="UZC79" s="117"/>
      <c r="UZD79" s="117"/>
      <c r="UZE79" s="117"/>
      <c r="UZF79" s="117"/>
      <c r="UZG79" s="117"/>
      <c r="UZH79" s="117"/>
      <c r="UZI79" s="117"/>
      <c r="UZJ79" s="117"/>
      <c r="UZK79" s="117"/>
      <c r="UZL79" s="117"/>
      <c r="UZM79" s="117"/>
      <c r="UZN79" s="117"/>
      <c r="UZO79" s="117"/>
      <c r="UZP79" s="117"/>
      <c r="UZQ79" s="117"/>
      <c r="UZR79" s="117"/>
      <c r="UZS79" s="117"/>
      <c r="UZT79" s="117"/>
      <c r="UZU79" s="117"/>
      <c r="UZV79" s="117"/>
      <c r="UZW79" s="117"/>
      <c r="UZX79" s="117"/>
      <c r="UZY79" s="117"/>
      <c r="UZZ79" s="117"/>
      <c r="VAA79" s="117"/>
      <c r="VAB79" s="117"/>
      <c r="VAC79" s="117"/>
      <c r="VAD79" s="117"/>
      <c r="VAE79" s="117"/>
      <c r="VAF79" s="117"/>
      <c r="VAG79" s="117"/>
      <c r="VAH79" s="117"/>
      <c r="VAI79" s="117"/>
      <c r="VAJ79" s="117"/>
      <c r="VAK79" s="117"/>
      <c r="VAL79" s="117"/>
      <c r="VAM79" s="117"/>
      <c r="VAN79" s="117"/>
      <c r="VAO79" s="117"/>
      <c r="VAP79" s="117"/>
      <c r="VAQ79" s="117"/>
      <c r="VAR79" s="117"/>
      <c r="VAS79" s="117"/>
      <c r="VAT79" s="117"/>
      <c r="VAU79" s="117"/>
      <c r="VAV79" s="117"/>
      <c r="VAW79" s="117"/>
      <c r="VAX79" s="117"/>
      <c r="VAY79" s="117"/>
      <c r="VAZ79" s="117"/>
      <c r="VBA79" s="117"/>
      <c r="VBB79" s="117"/>
      <c r="VBC79" s="117"/>
      <c r="VBD79" s="117"/>
      <c r="VBE79" s="117"/>
      <c r="VBF79" s="117"/>
      <c r="VBG79" s="117"/>
      <c r="VBH79" s="117"/>
      <c r="VBI79" s="117"/>
      <c r="VBJ79" s="117"/>
      <c r="VBK79" s="117"/>
      <c r="VBL79" s="117"/>
      <c r="VBM79" s="117"/>
      <c r="VBN79" s="117"/>
      <c r="VBO79" s="117"/>
      <c r="VBP79" s="117"/>
      <c r="VBQ79" s="117"/>
      <c r="VBR79" s="117"/>
      <c r="VBS79" s="117"/>
      <c r="VBT79" s="117"/>
      <c r="VBU79" s="117"/>
      <c r="VBV79" s="117"/>
      <c r="VBW79" s="117"/>
      <c r="VBX79" s="117"/>
      <c r="VBY79" s="117"/>
      <c r="VBZ79" s="117"/>
      <c r="VCA79" s="117"/>
      <c r="VCB79" s="117"/>
      <c r="VCC79" s="117"/>
      <c r="VCD79" s="117"/>
      <c r="VCE79" s="117"/>
      <c r="VCF79" s="117"/>
      <c r="VCG79" s="117"/>
      <c r="VCH79" s="117"/>
      <c r="VCI79" s="117"/>
      <c r="VCJ79" s="117"/>
      <c r="VCK79" s="117"/>
      <c r="VCL79" s="117"/>
      <c r="VCM79" s="117"/>
      <c r="VCN79" s="117"/>
      <c r="VCO79" s="117"/>
      <c r="VCP79" s="117"/>
      <c r="VCQ79" s="117"/>
      <c r="VCR79" s="117"/>
      <c r="VCS79" s="117"/>
      <c r="VCT79" s="117"/>
      <c r="VCU79" s="117"/>
      <c r="VCV79" s="117"/>
      <c r="VCW79" s="117"/>
      <c r="VCX79" s="117"/>
      <c r="VCY79" s="117"/>
      <c r="VCZ79" s="117"/>
      <c r="VDA79" s="117"/>
      <c r="VDB79" s="117"/>
      <c r="VDC79" s="117"/>
      <c r="VDD79" s="117"/>
      <c r="VDE79" s="117"/>
      <c r="VDF79" s="117"/>
      <c r="VDG79" s="117"/>
      <c r="VDH79" s="117"/>
      <c r="VDI79" s="117"/>
      <c r="VDJ79" s="117"/>
      <c r="VDK79" s="117"/>
      <c r="VDL79" s="117"/>
      <c r="VDM79" s="117"/>
      <c r="VDN79" s="117"/>
      <c r="VDO79" s="117"/>
      <c r="VDP79" s="117"/>
      <c r="VDQ79" s="117"/>
      <c r="VDR79" s="117"/>
      <c r="VDS79" s="117"/>
      <c r="VDT79" s="117"/>
      <c r="VDU79" s="117"/>
      <c r="VDV79" s="117"/>
      <c r="VDW79" s="117"/>
      <c r="VDX79" s="117"/>
      <c r="VDY79" s="117"/>
      <c r="VDZ79" s="117"/>
      <c r="VEA79" s="117"/>
      <c r="VEB79" s="117"/>
      <c r="VEC79" s="117"/>
      <c r="VED79" s="117"/>
      <c r="VEE79" s="117"/>
      <c r="VEF79" s="117"/>
      <c r="VEG79" s="117"/>
      <c r="VEH79" s="117"/>
      <c r="VEI79" s="117"/>
      <c r="VEJ79" s="117"/>
      <c r="VEK79" s="117"/>
      <c r="VEL79" s="117"/>
      <c r="VEM79" s="117"/>
      <c r="VEN79" s="117"/>
      <c r="VEO79" s="117"/>
      <c r="VEP79" s="117"/>
      <c r="VEQ79" s="117"/>
      <c r="VER79" s="117"/>
      <c r="VES79" s="117"/>
      <c r="VET79" s="117"/>
      <c r="VEU79" s="117"/>
      <c r="VEV79" s="117"/>
      <c r="VEW79" s="117"/>
      <c r="VEX79" s="117"/>
      <c r="VEY79" s="117"/>
      <c r="VEZ79" s="117"/>
      <c r="VFA79" s="117"/>
      <c r="VFB79" s="117"/>
      <c r="VFC79" s="117"/>
      <c r="VFD79" s="117"/>
      <c r="VFE79" s="117"/>
      <c r="VFF79" s="117"/>
      <c r="VFG79" s="117"/>
      <c r="VFH79" s="117"/>
      <c r="VFI79" s="117"/>
      <c r="VFJ79" s="117"/>
      <c r="VFK79" s="117"/>
      <c r="VFL79" s="117"/>
      <c r="VFM79" s="117"/>
      <c r="VFN79" s="117"/>
      <c r="VFO79" s="117"/>
      <c r="VFP79" s="117"/>
      <c r="VFQ79" s="117"/>
      <c r="VFR79" s="117"/>
      <c r="VFS79" s="117"/>
      <c r="VFT79" s="117"/>
      <c r="VFU79" s="117"/>
      <c r="VFV79" s="117"/>
      <c r="VFW79" s="117"/>
      <c r="VFX79" s="117"/>
      <c r="VFY79" s="117"/>
      <c r="VFZ79" s="117"/>
      <c r="VGA79" s="117"/>
      <c r="VGB79" s="117"/>
      <c r="VGC79" s="117"/>
      <c r="VGD79" s="117"/>
      <c r="VGE79" s="117"/>
      <c r="VGF79" s="117"/>
      <c r="VGG79" s="117"/>
      <c r="VGH79" s="117"/>
      <c r="VGI79" s="117"/>
      <c r="VGJ79" s="117"/>
      <c r="VGK79" s="117"/>
      <c r="VGL79" s="117"/>
      <c r="VGM79" s="117"/>
      <c r="VGN79" s="117"/>
      <c r="VGO79" s="117"/>
      <c r="VGP79" s="117"/>
      <c r="VGQ79" s="117"/>
      <c r="VGR79" s="117"/>
      <c r="VGS79" s="117"/>
      <c r="VGT79" s="117"/>
      <c r="VGU79" s="117"/>
      <c r="VGV79" s="117"/>
      <c r="VGW79" s="117"/>
      <c r="VGX79" s="117"/>
      <c r="VGY79" s="117"/>
      <c r="VGZ79" s="117"/>
      <c r="VHA79" s="117"/>
      <c r="VHB79" s="117"/>
      <c r="VHC79" s="117"/>
      <c r="VHD79" s="117"/>
      <c r="VHE79" s="117"/>
      <c r="VHF79" s="117"/>
      <c r="VHG79" s="117"/>
      <c r="VHH79" s="117"/>
      <c r="VHI79" s="117"/>
      <c r="VHJ79" s="117"/>
      <c r="VHK79" s="117"/>
      <c r="VHL79" s="117"/>
      <c r="VHM79" s="117"/>
      <c r="VHN79" s="117"/>
      <c r="VHO79" s="117"/>
      <c r="VHP79" s="117"/>
      <c r="VHQ79" s="117"/>
      <c r="VHR79" s="117"/>
      <c r="VHS79" s="117"/>
      <c r="VHT79" s="117"/>
      <c r="VHU79" s="117"/>
      <c r="VHV79" s="117"/>
      <c r="VHW79" s="117"/>
      <c r="VHX79" s="117"/>
      <c r="VHY79" s="117"/>
      <c r="VHZ79" s="117"/>
      <c r="VIA79" s="117"/>
      <c r="VIB79" s="117"/>
      <c r="VIC79" s="117"/>
      <c r="VID79" s="117"/>
      <c r="VIE79" s="117"/>
      <c r="VIF79" s="117"/>
      <c r="VIG79" s="117"/>
      <c r="VIH79" s="117"/>
      <c r="VII79" s="117"/>
      <c r="VIJ79" s="117"/>
      <c r="VIK79" s="117"/>
      <c r="VIL79" s="117"/>
      <c r="VIM79" s="117"/>
      <c r="VIN79" s="117"/>
      <c r="VIO79" s="117"/>
      <c r="VIP79" s="117"/>
      <c r="VIQ79" s="117"/>
      <c r="VIR79" s="117"/>
      <c r="VIS79" s="117"/>
      <c r="VIT79" s="117"/>
      <c r="VIU79" s="117"/>
      <c r="VIV79" s="117"/>
      <c r="VIW79" s="117"/>
      <c r="VIX79" s="117"/>
      <c r="VIY79" s="117"/>
      <c r="VIZ79" s="117"/>
      <c r="VJA79" s="117"/>
      <c r="VJB79" s="117"/>
      <c r="VJC79" s="117"/>
      <c r="VJD79" s="117"/>
      <c r="VJE79" s="117"/>
      <c r="VJF79" s="117"/>
      <c r="VJG79" s="117"/>
      <c r="VJH79" s="117"/>
      <c r="VJI79" s="117"/>
      <c r="VJJ79" s="117"/>
      <c r="VJK79" s="117"/>
      <c r="VJL79" s="117"/>
      <c r="VJM79" s="117"/>
      <c r="VJN79" s="117"/>
      <c r="VJO79" s="117"/>
      <c r="VJP79" s="117"/>
      <c r="VJQ79" s="117"/>
      <c r="VJR79" s="117"/>
      <c r="VJS79" s="117"/>
      <c r="VJT79" s="117"/>
      <c r="VJU79" s="117"/>
      <c r="VJV79" s="117"/>
      <c r="VJW79" s="117"/>
      <c r="VJX79" s="117"/>
      <c r="VJY79" s="117"/>
      <c r="VJZ79" s="117"/>
      <c r="VKA79" s="117"/>
      <c r="VKB79" s="117"/>
      <c r="VKC79" s="117"/>
      <c r="VKD79" s="117"/>
      <c r="VKE79" s="117"/>
      <c r="VKF79" s="117"/>
      <c r="VKG79" s="117"/>
      <c r="VKH79" s="117"/>
      <c r="VKI79" s="117"/>
      <c r="VKJ79" s="117"/>
      <c r="VKK79" s="117"/>
      <c r="VKL79" s="117"/>
      <c r="VKM79" s="117"/>
      <c r="VKN79" s="117"/>
      <c r="VKO79" s="117"/>
      <c r="VKP79" s="117"/>
      <c r="VKQ79" s="117"/>
      <c r="VKR79" s="117"/>
      <c r="VKS79" s="117"/>
      <c r="VKT79" s="117"/>
      <c r="VKU79" s="117"/>
      <c r="VKV79" s="117"/>
      <c r="VKW79" s="117"/>
      <c r="VKX79" s="117"/>
      <c r="VKY79" s="117"/>
      <c r="VKZ79" s="117"/>
      <c r="VLA79" s="117"/>
      <c r="VLB79" s="117"/>
      <c r="VLC79" s="117"/>
      <c r="VLD79" s="117"/>
      <c r="VLE79" s="117"/>
      <c r="VLF79" s="117"/>
      <c r="VLG79" s="117"/>
      <c r="VLH79" s="117"/>
      <c r="VLI79" s="117"/>
      <c r="VLJ79" s="117"/>
      <c r="VLK79" s="117"/>
      <c r="VLL79" s="117"/>
      <c r="VLM79" s="117"/>
      <c r="VLN79" s="117"/>
      <c r="VLO79" s="117"/>
      <c r="VLP79" s="117"/>
      <c r="VLQ79" s="117"/>
      <c r="VLR79" s="117"/>
      <c r="VLS79" s="117"/>
      <c r="VLT79" s="117"/>
      <c r="VLU79" s="117"/>
      <c r="VLV79" s="117"/>
      <c r="VLW79" s="117"/>
      <c r="VLX79" s="117"/>
      <c r="VLY79" s="117"/>
      <c r="VLZ79" s="117"/>
      <c r="VMA79" s="117"/>
      <c r="VMB79" s="117"/>
      <c r="VMC79" s="117"/>
      <c r="VMD79" s="117"/>
      <c r="VME79" s="117"/>
      <c r="VMF79" s="117"/>
      <c r="VMG79" s="117"/>
      <c r="VMH79" s="117"/>
      <c r="VMI79" s="117"/>
      <c r="VMJ79" s="117"/>
      <c r="VMK79" s="117"/>
      <c r="VML79" s="117"/>
      <c r="VMM79" s="117"/>
      <c r="VMN79" s="117"/>
      <c r="VMO79" s="117"/>
      <c r="VMP79" s="117"/>
      <c r="VMQ79" s="117"/>
      <c r="VMR79" s="117"/>
      <c r="VMS79" s="117"/>
      <c r="VMT79" s="117"/>
      <c r="VMU79" s="117"/>
      <c r="VMV79" s="117"/>
      <c r="VMW79" s="117"/>
      <c r="VMX79" s="117"/>
      <c r="VMY79" s="117"/>
      <c r="VMZ79" s="117"/>
      <c r="VNA79" s="117"/>
      <c r="VNB79" s="117"/>
      <c r="VNC79" s="117"/>
      <c r="VND79" s="117"/>
      <c r="VNE79" s="117"/>
      <c r="VNF79" s="117"/>
      <c r="VNG79" s="117"/>
      <c r="VNH79" s="117"/>
      <c r="VNI79" s="117"/>
      <c r="VNJ79" s="117"/>
      <c r="VNK79" s="117"/>
      <c r="VNL79" s="117"/>
      <c r="VNM79" s="117"/>
      <c r="VNN79" s="117"/>
      <c r="VNO79" s="117"/>
      <c r="VNP79" s="117"/>
      <c r="VNQ79" s="117"/>
      <c r="VNR79" s="117"/>
      <c r="VNS79" s="117"/>
      <c r="VNT79" s="117"/>
      <c r="VNU79" s="117"/>
      <c r="VNV79" s="117"/>
      <c r="VNW79" s="117"/>
      <c r="VNX79" s="117"/>
      <c r="VNY79" s="117"/>
      <c r="VNZ79" s="117"/>
      <c r="VOA79" s="117"/>
      <c r="VOB79" s="117"/>
      <c r="VOC79" s="117"/>
      <c r="VOD79" s="117"/>
      <c r="VOE79" s="117"/>
      <c r="VOF79" s="117"/>
      <c r="VOG79" s="117"/>
      <c r="VOH79" s="117"/>
      <c r="VOI79" s="117"/>
      <c r="VOJ79" s="117"/>
      <c r="VOK79" s="117"/>
      <c r="VOL79" s="117"/>
      <c r="VOM79" s="117"/>
      <c r="VON79" s="117"/>
      <c r="VOO79" s="117"/>
      <c r="VOP79" s="117"/>
      <c r="VOQ79" s="117"/>
      <c r="VOR79" s="117"/>
      <c r="VOS79" s="117"/>
      <c r="VOT79" s="117"/>
      <c r="VOU79" s="117"/>
      <c r="VOV79" s="117"/>
      <c r="VOW79" s="117"/>
      <c r="VOX79" s="117"/>
      <c r="VOY79" s="117"/>
      <c r="VOZ79" s="117"/>
      <c r="VPA79" s="117"/>
      <c r="VPB79" s="117"/>
      <c r="VPC79" s="117"/>
      <c r="VPD79" s="117"/>
      <c r="VPE79" s="117"/>
      <c r="VPF79" s="117"/>
      <c r="VPG79" s="117"/>
      <c r="VPH79" s="117"/>
      <c r="VPI79" s="117"/>
      <c r="VPJ79" s="117"/>
      <c r="VPK79" s="117"/>
      <c r="VPL79" s="117"/>
      <c r="VPM79" s="117"/>
      <c r="VPN79" s="117"/>
      <c r="VPO79" s="117"/>
      <c r="VPP79" s="117"/>
      <c r="VPQ79" s="117"/>
      <c r="VPR79" s="117"/>
      <c r="VPS79" s="117"/>
      <c r="VPT79" s="117"/>
      <c r="VPU79" s="117"/>
      <c r="VPV79" s="117"/>
      <c r="VPW79" s="117"/>
      <c r="VPX79" s="117"/>
      <c r="VPY79" s="117"/>
      <c r="VPZ79" s="117"/>
      <c r="VQA79" s="117"/>
      <c r="VQB79" s="117"/>
      <c r="VQC79" s="117"/>
      <c r="VQD79" s="117"/>
      <c r="VQE79" s="117"/>
      <c r="VQF79" s="117"/>
      <c r="VQG79" s="117"/>
      <c r="VQH79" s="117"/>
      <c r="VQI79" s="117"/>
      <c r="VQJ79" s="117"/>
      <c r="VQK79" s="117"/>
      <c r="VQL79" s="117"/>
      <c r="VQM79" s="117"/>
      <c r="VQN79" s="117"/>
      <c r="VQO79" s="117"/>
      <c r="VQP79" s="117"/>
      <c r="VQQ79" s="117"/>
      <c r="VQR79" s="117"/>
      <c r="VQS79" s="117"/>
      <c r="VQT79" s="117"/>
      <c r="VQU79" s="117"/>
      <c r="VQV79" s="117"/>
      <c r="VQW79" s="117"/>
      <c r="VQX79" s="117"/>
      <c r="VQY79" s="117"/>
      <c r="VQZ79" s="117"/>
      <c r="VRA79" s="117"/>
      <c r="VRB79" s="117"/>
      <c r="VRC79" s="117"/>
      <c r="VRD79" s="117"/>
      <c r="VRE79" s="117"/>
      <c r="VRF79" s="117"/>
      <c r="VRG79" s="117"/>
      <c r="VRH79" s="117"/>
      <c r="VRI79" s="117"/>
      <c r="VRJ79" s="117"/>
      <c r="VRK79" s="117"/>
      <c r="VRL79" s="117"/>
      <c r="VRM79" s="117"/>
      <c r="VRN79" s="117"/>
      <c r="VRO79" s="117"/>
      <c r="VRP79" s="117"/>
      <c r="VRQ79" s="117"/>
      <c r="VRR79" s="117"/>
      <c r="VRS79" s="117"/>
      <c r="VRT79" s="117"/>
      <c r="VRU79" s="117"/>
      <c r="VRV79" s="117"/>
      <c r="VRW79" s="117"/>
      <c r="VRX79" s="117"/>
      <c r="VRY79" s="117"/>
      <c r="VRZ79" s="117"/>
      <c r="VSA79" s="117"/>
      <c r="VSB79" s="117"/>
      <c r="VSC79" s="117"/>
      <c r="VSD79" s="117"/>
      <c r="VSE79" s="117"/>
      <c r="VSF79" s="117"/>
      <c r="VSG79" s="117"/>
      <c r="VSH79" s="117"/>
      <c r="VSI79" s="117"/>
      <c r="VSJ79" s="117"/>
      <c r="VSK79" s="117"/>
      <c r="VSL79" s="117"/>
      <c r="VSM79" s="117"/>
      <c r="VSN79" s="117"/>
      <c r="VSO79" s="117"/>
      <c r="VSP79" s="117"/>
      <c r="VSQ79" s="117"/>
      <c r="VSR79" s="117"/>
      <c r="VSS79" s="117"/>
      <c r="VST79" s="117"/>
      <c r="VSU79" s="117"/>
      <c r="VSV79" s="117"/>
      <c r="VSW79" s="117"/>
      <c r="VSX79" s="117"/>
      <c r="VSY79" s="117"/>
      <c r="VSZ79" s="117"/>
      <c r="VTA79" s="117"/>
      <c r="VTB79" s="117"/>
      <c r="VTC79" s="117"/>
      <c r="VTD79" s="117"/>
      <c r="VTE79" s="117"/>
      <c r="VTF79" s="117"/>
      <c r="VTG79" s="117"/>
      <c r="VTH79" s="117"/>
      <c r="VTI79" s="117"/>
      <c r="VTJ79" s="117"/>
      <c r="VTK79" s="117"/>
      <c r="VTL79" s="117"/>
      <c r="VTM79" s="117"/>
      <c r="VTN79" s="117"/>
      <c r="VTO79" s="117"/>
      <c r="VTP79" s="117"/>
      <c r="VTQ79" s="117"/>
      <c r="VTR79" s="117"/>
      <c r="VTS79" s="117"/>
      <c r="VTT79" s="117"/>
      <c r="VTU79" s="117"/>
      <c r="VTV79" s="117"/>
      <c r="VTW79" s="117"/>
      <c r="VTX79" s="117"/>
      <c r="VTY79" s="117"/>
      <c r="VTZ79" s="117"/>
      <c r="VUA79" s="117"/>
      <c r="VUB79" s="117"/>
      <c r="VUC79" s="117"/>
      <c r="VUD79" s="117"/>
      <c r="VUE79" s="117"/>
      <c r="VUF79" s="117"/>
      <c r="VUG79" s="117"/>
      <c r="VUH79" s="117"/>
      <c r="VUI79" s="117"/>
      <c r="VUJ79" s="117"/>
      <c r="VUK79" s="117"/>
      <c r="VUL79" s="117"/>
      <c r="VUM79" s="117"/>
      <c r="VUN79" s="117"/>
      <c r="VUO79" s="117"/>
      <c r="VUP79" s="117"/>
      <c r="VUQ79" s="117"/>
      <c r="VUR79" s="117"/>
      <c r="VUS79" s="117"/>
      <c r="VUT79" s="117"/>
      <c r="VUU79" s="117"/>
      <c r="VUV79" s="117"/>
      <c r="VUW79" s="117"/>
      <c r="VUX79" s="117"/>
      <c r="VUY79" s="117"/>
      <c r="VUZ79" s="117"/>
      <c r="VVA79" s="117"/>
      <c r="VVB79" s="117"/>
      <c r="VVC79" s="117"/>
      <c r="VVD79" s="117"/>
      <c r="VVE79" s="117"/>
      <c r="VVF79" s="117"/>
      <c r="VVG79" s="117"/>
      <c r="VVH79" s="117"/>
      <c r="VVI79" s="117"/>
      <c r="VVJ79" s="117"/>
      <c r="VVK79" s="117"/>
      <c r="VVL79" s="117"/>
      <c r="VVM79" s="117"/>
      <c r="VVN79" s="117"/>
      <c r="VVO79" s="117"/>
      <c r="VVP79" s="117"/>
      <c r="VVQ79" s="117"/>
      <c r="VVR79" s="117"/>
      <c r="VVS79" s="117"/>
      <c r="VVT79" s="117"/>
      <c r="VVU79" s="117"/>
      <c r="VVV79" s="117"/>
      <c r="VVW79" s="117"/>
      <c r="VVX79" s="117"/>
      <c r="VVY79" s="117"/>
      <c r="VVZ79" s="117"/>
      <c r="VWA79" s="117"/>
      <c r="VWB79" s="117"/>
      <c r="VWC79" s="117"/>
      <c r="VWD79" s="117"/>
      <c r="VWE79" s="117"/>
      <c r="VWF79" s="117"/>
      <c r="VWG79" s="117"/>
      <c r="VWH79" s="117"/>
      <c r="VWI79" s="117"/>
      <c r="VWJ79" s="117"/>
      <c r="VWK79" s="117"/>
      <c r="VWL79" s="117"/>
      <c r="VWM79" s="117"/>
      <c r="VWN79" s="117"/>
      <c r="VWO79" s="117"/>
      <c r="VWP79" s="117"/>
      <c r="VWQ79" s="117"/>
      <c r="VWR79" s="117"/>
      <c r="VWS79" s="117"/>
      <c r="VWT79" s="117"/>
      <c r="VWU79" s="117"/>
      <c r="VWV79" s="117"/>
      <c r="VWW79" s="117"/>
      <c r="VWX79" s="117"/>
      <c r="VWY79" s="117"/>
      <c r="VWZ79" s="117"/>
      <c r="VXA79" s="117"/>
      <c r="VXB79" s="117"/>
      <c r="VXC79" s="117"/>
      <c r="VXD79" s="117"/>
      <c r="VXE79" s="117"/>
      <c r="VXF79" s="117"/>
      <c r="VXG79" s="117"/>
      <c r="VXH79" s="117"/>
      <c r="VXI79" s="117"/>
      <c r="VXJ79" s="117"/>
      <c r="VXK79" s="117"/>
      <c r="VXL79" s="117"/>
      <c r="VXM79" s="117"/>
      <c r="VXN79" s="117"/>
      <c r="VXO79" s="117"/>
      <c r="VXP79" s="117"/>
      <c r="VXQ79" s="117"/>
      <c r="VXR79" s="117"/>
      <c r="VXS79" s="117"/>
      <c r="VXT79" s="117"/>
      <c r="VXU79" s="117"/>
      <c r="VXV79" s="117"/>
      <c r="VXW79" s="117"/>
      <c r="VXX79" s="117"/>
      <c r="VXY79" s="117"/>
      <c r="VXZ79" s="117"/>
      <c r="VYA79" s="117"/>
      <c r="VYB79" s="117"/>
      <c r="VYC79" s="117"/>
      <c r="VYD79" s="117"/>
      <c r="VYE79" s="117"/>
      <c r="VYF79" s="117"/>
      <c r="VYG79" s="117"/>
      <c r="VYH79" s="117"/>
      <c r="VYI79" s="117"/>
      <c r="VYJ79" s="117"/>
      <c r="VYK79" s="117"/>
      <c r="VYL79" s="117"/>
      <c r="VYM79" s="117"/>
      <c r="VYN79" s="117"/>
      <c r="VYO79" s="117"/>
      <c r="VYP79" s="117"/>
      <c r="VYQ79" s="117"/>
      <c r="VYR79" s="117"/>
      <c r="VYS79" s="117"/>
      <c r="VYT79" s="117"/>
      <c r="VYU79" s="117"/>
      <c r="VYV79" s="117"/>
      <c r="VYW79" s="117"/>
      <c r="VYX79" s="117"/>
      <c r="VYY79" s="117"/>
      <c r="VYZ79" s="117"/>
      <c r="VZA79" s="117"/>
      <c r="VZB79" s="117"/>
      <c r="VZC79" s="117"/>
      <c r="VZD79" s="117"/>
      <c r="VZE79" s="117"/>
      <c r="VZF79" s="117"/>
      <c r="VZG79" s="117"/>
      <c r="VZH79" s="117"/>
      <c r="VZI79" s="117"/>
      <c r="VZJ79" s="117"/>
      <c r="VZK79" s="117"/>
      <c r="VZL79" s="117"/>
      <c r="VZM79" s="117"/>
      <c r="VZN79" s="117"/>
      <c r="VZO79" s="117"/>
      <c r="VZP79" s="117"/>
      <c r="VZQ79" s="117"/>
      <c r="VZR79" s="117"/>
      <c r="VZS79" s="117"/>
      <c r="VZT79" s="117"/>
      <c r="VZU79" s="117"/>
      <c r="VZV79" s="117"/>
      <c r="VZW79" s="117"/>
      <c r="VZX79" s="117"/>
      <c r="VZY79" s="117"/>
      <c r="VZZ79" s="117"/>
      <c r="WAA79" s="117"/>
      <c r="WAB79" s="117"/>
      <c r="WAC79" s="117"/>
      <c r="WAD79" s="117"/>
      <c r="WAE79" s="117"/>
      <c r="WAF79" s="117"/>
      <c r="WAG79" s="117"/>
      <c r="WAH79" s="117"/>
      <c r="WAI79" s="117"/>
      <c r="WAJ79" s="117"/>
      <c r="WAK79" s="117"/>
      <c r="WAL79" s="117"/>
      <c r="WAM79" s="117"/>
      <c r="WAN79" s="117"/>
      <c r="WAO79" s="117"/>
      <c r="WAP79" s="117"/>
      <c r="WAQ79" s="117"/>
      <c r="WAR79" s="117"/>
      <c r="WAS79" s="117"/>
      <c r="WAT79" s="117"/>
      <c r="WAU79" s="117"/>
      <c r="WAV79" s="117"/>
      <c r="WAW79" s="117"/>
      <c r="WAX79" s="117"/>
      <c r="WAY79" s="117"/>
      <c r="WAZ79" s="117"/>
      <c r="WBA79" s="117"/>
      <c r="WBB79" s="117"/>
      <c r="WBC79" s="117"/>
      <c r="WBD79" s="117"/>
      <c r="WBE79" s="117"/>
      <c r="WBF79" s="117"/>
      <c r="WBG79" s="117"/>
      <c r="WBH79" s="117"/>
      <c r="WBI79" s="117"/>
      <c r="WBJ79" s="117"/>
      <c r="WBK79" s="117"/>
      <c r="WBL79" s="117"/>
      <c r="WBM79" s="117"/>
      <c r="WBN79" s="117"/>
      <c r="WBO79" s="117"/>
      <c r="WBP79" s="117"/>
      <c r="WBQ79" s="117"/>
      <c r="WBR79" s="117"/>
      <c r="WBS79" s="117"/>
      <c r="WBT79" s="117"/>
      <c r="WBU79" s="117"/>
      <c r="WBV79" s="117"/>
      <c r="WBW79" s="117"/>
      <c r="WBX79" s="117"/>
      <c r="WBY79" s="117"/>
      <c r="WBZ79" s="117"/>
      <c r="WCA79" s="117"/>
      <c r="WCB79" s="117"/>
      <c r="WCC79" s="117"/>
      <c r="WCD79" s="117"/>
      <c r="WCE79" s="117"/>
      <c r="WCF79" s="117"/>
      <c r="WCG79" s="117"/>
      <c r="WCH79" s="117"/>
      <c r="WCI79" s="117"/>
      <c r="WCJ79" s="117"/>
      <c r="WCK79" s="117"/>
      <c r="WCL79" s="117"/>
      <c r="WCM79" s="117"/>
      <c r="WCN79" s="117"/>
      <c r="WCO79" s="117"/>
      <c r="WCP79" s="117"/>
      <c r="WCQ79" s="117"/>
      <c r="WCR79" s="117"/>
      <c r="WCS79" s="117"/>
      <c r="WCT79" s="117"/>
      <c r="WCU79" s="117"/>
      <c r="WCV79" s="117"/>
      <c r="WCW79" s="117"/>
      <c r="WCX79" s="117"/>
      <c r="WCY79" s="117"/>
      <c r="WCZ79" s="117"/>
      <c r="WDA79" s="117"/>
      <c r="WDB79" s="117"/>
      <c r="WDC79" s="117"/>
      <c r="WDD79" s="117"/>
      <c r="WDE79" s="117"/>
      <c r="WDF79" s="117"/>
      <c r="WDG79" s="117"/>
      <c r="WDH79" s="117"/>
      <c r="WDI79" s="117"/>
      <c r="WDJ79" s="117"/>
      <c r="WDK79" s="117"/>
      <c r="WDL79" s="117"/>
      <c r="WDM79" s="117"/>
      <c r="WDN79" s="117"/>
      <c r="WDO79" s="117"/>
      <c r="WDP79" s="117"/>
      <c r="WDQ79" s="117"/>
      <c r="WDR79" s="117"/>
      <c r="WDS79" s="117"/>
      <c r="WDT79" s="117"/>
      <c r="WDU79" s="117"/>
      <c r="WDV79" s="117"/>
      <c r="WDW79" s="117"/>
      <c r="WDX79" s="117"/>
      <c r="WDY79" s="117"/>
      <c r="WDZ79" s="117"/>
      <c r="WEA79" s="117"/>
      <c r="WEB79" s="117"/>
      <c r="WEC79" s="117"/>
      <c r="WED79" s="117"/>
      <c r="WEE79" s="117"/>
      <c r="WEF79" s="117"/>
      <c r="WEG79" s="117"/>
      <c r="WEH79" s="117"/>
      <c r="WEI79" s="117"/>
      <c r="WEJ79" s="117"/>
      <c r="WEK79" s="117"/>
      <c r="WEL79" s="117"/>
      <c r="WEM79" s="117"/>
      <c r="WEN79" s="117"/>
      <c r="WEO79" s="117"/>
      <c r="WEP79" s="117"/>
      <c r="WEQ79" s="117"/>
      <c r="WER79" s="117"/>
      <c r="WES79" s="117"/>
      <c r="WET79" s="117"/>
      <c r="WEU79" s="117"/>
      <c r="WEV79" s="117"/>
      <c r="WEW79" s="117"/>
      <c r="WEX79" s="117"/>
      <c r="WEY79" s="117"/>
      <c r="WEZ79" s="117"/>
      <c r="WFA79" s="117"/>
      <c r="WFB79" s="117"/>
      <c r="WFC79" s="117"/>
      <c r="WFD79" s="117"/>
      <c r="WFE79" s="117"/>
      <c r="WFF79" s="117"/>
      <c r="WFG79" s="117"/>
      <c r="WFH79" s="117"/>
      <c r="WFI79" s="117"/>
      <c r="WFJ79" s="117"/>
      <c r="WFK79" s="117"/>
      <c r="WFL79" s="117"/>
      <c r="WFM79" s="117"/>
      <c r="WFN79" s="117"/>
      <c r="WFO79" s="117"/>
      <c r="WFP79" s="117"/>
      <c r="WFQ79" s="117"/>
      <c r="WFR79" s="117"/>
      <c r="WFS79" s="117"/>
      <c r="WFT79" s="117"/>
      <c r="WFU79" s="117"/>
      <c r="WFV79" s="117"/>
      <c r="WFW79" s="117"/>
      <c r="WFX79" s="117"/>
      <c r="WFY79" s="117"/>
      <c r="WFZ79" s="117"/>
      <c r="WGA79" s="117"/>
      <c r="WGB79" s="117"/>
      <c r="WGC79" s="117"/>
      <c r="WGD79" s="117"/>
      <c r="WGE79" s="117"/>
      <c r="WGF79" s="117"/>
      <c r="WGG79" s="117"/>
      <c r="WGH79" s="117"/>
      <c r="WGI79" s="117"/>
      <c r="WGJ79" s="117"/>
      <c r="WGK79" s="117"/>
      <c r="WGL79" s="117"/>
      <c r="WGM79" s="117"/>
      <c r="WGN79" s="117"/>
      <c r="WGO79" s="117"/>
      <c r="WGP79" s="117"/>
      <c r="WGQ79" s="117"/>
      <c r="WGR79" s="117"/>
      <c r="WGS79" s="117"/>
      <c r="WGT79" s="117"/>
      <c r="WGU79" s="117"/>
      <c r="WGV79" s="117"/>
      <c r="WGW79" s="117"/>
      <c r="WGX79" s="117"/>
      <c r="WGY79" s="117"/>
      <c r="WGZ79" s="117"/>
      <c r="WHA79" s="117"/>
      <c r="WHB79" s="117"/>
      <c r="WHC79" s="117"/>
      <c r="WHD79" s="117"/>
      <c r="WHE79" s="117"/>
      <c r="WHF79" s="117"/>
      <c r="WHG79" s="117"/>
      <c r="WHH79" s="117"/>
      <c r="WHI79" s="117"/>
      <c r="WHJ79" s="117"/>
      <c r="WHK79" s="117"/>
      <c r="WHL79" s="117"/>
      <c r="WHM79" s="117"/>
      <c r="WHN79" s="117"/>
      <c r="WHO79" s="117"/>
      <c r="WHP79" s="117"/>
      <c r="WHQ79" s="117"/>
      <c r="WHR79" s="117"/>
      <c r="WHS79" s="117"/>
      <c r="WHT79" s="117"/>
      <c r="WHU79" s="117"/>
      <c r="WHV79" s="117"/>
      <c r="WHW79" s="117"/>
      <c r="WHX79" s="117"/>
      <c r="WHY79" s="117"/>
      <c r="WHZ79" s="117"/>
      <c r="WIA79" s="117"/>
      <c r="WIB79" s="117"/>
      <c r="WIC79" s="117"/>
      <c r="WID79" s="117"/>
      <c r="WIE79" s="117"/>
      <c r="WIF79" s="117"/>
      <c r="WIG79" s="117"/>
      <c r="WIH79" s="117"/>
      <c r="WII79" s="117"/>
      <c r="WIJ79" s="117"/>
      <c r="WIK79" s="117"/>
      <c r="WIL79" s="117"/>
      <c r="WIM79" s="117"/>
      <c r="WIN79" s="117"/>
      <c r="WIO79" s="117"/>
      <c r="WIP79" s="117"/>
      <c r="WIQ79" s="117"/>
      <c r="WIR79" s="117"/>
      <c r="WIS79" s="117"/>
      <c r="WIT79" s="117"/>
      <c r="WIU79" s="117"/>
      <c r="WIV79" s="117"/>
      <c r="WIW79" s="117"/>
      <c r="WIX79" s="117"/>
      <c r="WIY79" s="117"/>
      <c r="WIZ79" s="117"/>
      <c r="WJA79" s="117"/>
      <c r="WJB79" s="117"/>
      <c r="WJC79" s="117"/>
      <c r="WJD79" s="117"/>
      <c r="WJE79" s="117"/>
      <c r="WJF79" s="117"/>
      <c r="WJG79" s="117"/>
      <c r="WJH79" s="117"/>
      <c r="WJI79" s="117"/>
      <c r="WJJ79" s="117"/>
      <c r="WJK79" s="117"/>
      <c r="WJL79" s="117"/>
      <c r="WJM79" s="117"/>
      <c r="WJN79" s="117"/>
      <c r="WJO79" s="117"/>
      <c r="WJP79" s="117"/>
      <c r="WJQ79" s="117"/>
      <c r="WJR79" s="117"/>
      <c r="WJS79" s="117"/>
      <c r="WJT79" s="117"/>
      <c r="WJU79" s="117"/>
      <c r="WJV79" s="117"/>
      <c r="WJW79" s="117"/>
      <c r="WJX79" s="117"/>
      <c r="WJY79" s="117"/>
      <c r="WJZ79" s="117"/>
      <c r="WKA79" s="117"/>
      <c r="WKB79" s="117"/>
      <c r="WKC79" s="117"/>
      <c r="WKD79" s="117"/>
      <c r="WKE79" s="117"/>
      <c r="WKF79" s="117"/>
      <c r="WKG79" s="117"/>
      <c r="WKH79" s="117"/>
      <c r="WKI79" s="117"/>
      <c r="WKJ79" s="117"/>
      <c r="WKK79" s="117"/>
      <c r="WKL79" s="117"/>
      <c r="WKM79" s="117"/>
      <c r="WKN79" s="117"/>
      <c r="WKO79" s="117"/>
      <c r="WKP79" s="117"/>
      <c r="WKQ79" s="117"/>
      <c r="WKR79" s="117"/>
      <c r="WKS79" s="117"/>
      <c r="WKT79" s="117"/>
      <c r="WKU79" s="117"/>
      <c r="WKV79" s="117"/>
      <c r="WKW79" s="117"/>
      <c r="WKX79" s="117"/>
      <c r="WKY79" s="117"/>
      <c r="WKZ79" s="117"/>
      <c r="WLA79" s="117"/>
      <c r="WLB79" s="117"/>
      <c r="WLC79" s="117"/>
      <c r="WLD79" s="117"/>
      <c r="WLE79" s="117"/>
      <c r="WLF79" s="117"/>
      <c r="WLG79" s="117"/>
      <c r="WLH79" s="117"/>
      <c r="WLI79" s="117"/>
      <c r="WLJ79" s="117"/>
      <c r="WLK79" s="117"/>
      <c r="WLL79" s="117"/>
      <c r="WLM79" s="117"/>
      <c r="WLN79" s="117"/>
      <c r="WLO79" s="117"/>
      <c r="WLP79" s="117"/>
      <c r="WLQ79" s="117"/>
      <c r="WLR79" s="117"/>
      <c r="WLS79" s="117"/>
      <c r="WLT79" s="117"/>
      <c r="WLU79" s="117"/>
      <c r="WLV79" s="117"/>
      <c r="WLW79" s="117"/>
      <c r="WLX79" s="117"/>
      <c r="WLY79" s="117"/>
      <c r="WLZ79" s="117"/>
      <c r="WMA79" s="117"/>
      <c r="WMB79" s="117"/>
      <c r="WMC79" s="117"/>
      <c r="WMD79" s="117"/>
      <c r="WME79" s="117"/>
      <c r="WMF79" s="117"/>
      <c r="WMG79" s="117"/>
      <c r="WMH79" s="117"/>
      <c r="WMI79" s="117"/>
      <c r="WMJ79" s="117"/>
      <c r="WMK79" s="117"/>
      <c r="WML79" s="117"/>
      <c r="WMM79" s="117"/>
      <c r="WMN79" s="117"/>
      <c r="WMO79" s="117"/>
      <c r="WMP79" s="117"/>
      <c r="WMQ79" s="117"/>
      <c r="WMR79" s="117"/>
      <c r="WMS79" s="117"/>
      <c r="WMT79" s="117"/>
      <c r="WMU79" s="117"/>
      <c r="WMV79" s="117"/>
      <c r="WMW79" s="117"/>
      <c r="WMX79" s="117"/>
      <c r="WMY79" s="117"/>
      <c r="WMZ79" s="117"/>
      <c r="WNA79" s="117"/>
      <c r="WNB79" s="117"/>
      <c r="WNC79" s="117"/>
      <c r="WND79" s="117"/>
      <c r="WNE79" s="117"/>
      <c r="WNF79" s="117"/>
      <c r="WNG79" s="117"/>
      <c r="WNH79" s="117"/>
      <c r="WNI79" s="117"/>
      <c r="WNJ79" s="117"/>
      <c r="WNK79" s="117"/>
      <c r="WNL79" s="117"/>
      <c r="WNM79" s="117"/>
      <c r="WNN79" s="117"/>
      <c r="WNO79" s="117"/>
      <c r="WNP79" s="117"/>
      <c r="WNQ79" s="117"/>
      <c r="WNR79" s="117"/>
      <c r="WNS79" s="117"/>
      <c r="WNT79" s="117"/>
      <c r="WNU79" s="117"/>
      <c r="WNV79" s="117"/>
      <c r="WNW79" s="117"/>
      <c r="WNX79" s="117"/>
      <c r="WNY79" s="117"/>
      <c r="WNZ79" s="117"/>
      <c r="WOA79" s="117"/>
      <c r="WOB79" s="117"/>
      <c r="WOC79" s="117"/>
      <c r="WOD79" s="117"/>
      <c r="WOE79" s="117"/>
      <c r="WOF79" s="117"/>
      <c r="WOG79" s="117"/>
      <c r="WOH79" s="117"/>
      <c r="WOI79" s="117"/>
      <c r="WOJ79" s="117"/>
      <c r="WOK79" s="117"/>
      <c r="WOL79" s="117"/>
      <c r="WOM79" s="117"/>
      <c r="WON79" s="117"/>
      <c r="WOO79" s="117"/>
      <c r="WOP79" s="117"/>
      <c r="WOQ79" s="117"/>
      <c r="WOR79" s="117"/>
      <c r="WOS79" s="117"/>
      <c r="WOT79" s="117"/>
      <c r="WOU79" s="117"/>
      <c r="WOV79" s="117"/>
      <c r="WOW79" s="117"/>
      <c r="WOX79" s="117"/>
      <c r="WOY79" s="117"/>
      <c r="WOZ79" s="117"/>
      <c r="WPA79" s="117"/>
      <c r="WPB79" s="117"/>
      <c r="WPC79" s="117"/>
      <c r="WPD79" s="117"/>
      <c r="WPE79" s="117"/>
      <c r="WPF79" s="117"/>
      <c r="WPG79" s="117"/>
      <c r="WPH79" s="117"/>
      <c r="WPI79" s="117"/>
      <c r="WPJ79" s="117"/>
      <c r="WPK79" s="117"/>
      <c r="WPL79" s="117"/>
      <c r="WPM79" s="117"/>
      <c r="WPN79" s="117"/>
      <c r="WPO79" s="117"/>
      <c r="WPP79" s="117"/>
      <c r="WPQ79" s="117"/>
      <c r="WPR79" s="117"/>
      <c r="WPS79" s="117"/>
      <c r="WPT79" s="117"/>
      <c r="WPU79" s="117"/>
      <c r="WPV79" s="117"/>
      <c r="WPW79" s="117"/>
      <c r="WPX79" s="117"/>
      <c r="WPY79" s="117"/>
      <c r="WPZ79" s="117"/>
      <c r="WQA79" s="117"/>
      <c r="WQB79" s="117"/>
      <c r="WQC79" s="117"/>
      <c r="WQD79" s="117"/>
      <c r="WQE79" s="117"/>
      <c r="WQF79" s="117"/>
      <c r="WQG79" s="117"/>
      <c r="WQH79" s="117"/>
      <c r="WQI79" s="117"/>
      <c r="WQJ79" s="117"/>
      <c r="WQK79" s="117"/>
      <c r="WQL79" s="117"/>
      <c r="WQM79" s="117"/>
      <c r="WQN79" s="117"/>
      <c r="WQO79" s="117"/>
      <c r="WQP79" s="117"/>
      <c r="WQQ79" s="117"/>
      <c r="WQR79" s="117"/>
      <c r="WQS79" s="117"/>
      <c r="WQT79" s="117"/>
      <c r="WQU79" s="117"/>
      <c r="WQV79" s="117"/>
      <c r="WQW79" s="117"/>
      <c r="WQX79" s="117"/>
      <c r="WQY79" s="117"/>
      <c r="WQZ79" s="117"/>
      <c r="WRA79" s="117"/>
      <c r="WRB79" s="117"/>
      <c r="WRC79" s="117"/>
      <c r="WRD79" s="117"/>
      <c r="WRE79" s="117"/>
      <c r="WRF79" s="117"/>
      <c r="WRG79" s="117"/>
      <c r="WRH79" s="117"/>
      <c r="WRI79" s="117"/>
      <c r="WRJ79" s="117"/>
      <c r="WRK79" s="117"/>
      <c r="WRL79" s="117"/>
      <c r="WRM79" s="117"/>
      <c r="WRN79" s="117"/>
      <c r="WRO79" s="117"/>
      <c r="WRP79" s="117"/>
      <c r="WRQ79" s="117"/>
      <c r="WRR79" s="117"/>
      <c r="WRS79" s="117"/>
      <c r="WRT79" s="117"/>
      <c r="WRU79" s="117"/>
      <c r="WRV79" s="117"/>
      <c r="WRW79" s="117"/>
      <c r="WRX79" s="117"/>
      <c r="WRY79" s="117"/>
      <c r="WRZ79" s="117"/>
      <c r="WSA79" s="117"/>
      <c r="WSB79" s="117"/>
      <c r="WSC79" s="117"/>
      <c r="WSD79" s="117"/>
      <c r="WSE79" s="117"/>
      <c r="WSF79" s="117"/>
      <c r="WSG79" s="117"/>
      <c r="WSH79" s="117"/>
      <c r="WSI79" s="117"/>
      <c r="WSJ79" s="117"/>
      <c r="WSK79" s="117"/>
      <c r="WSL79" s="117"/>
      <c r="WSM79" s="117"/>
      <c r="WSN79" s="117"/>
      <c r="WSO79" s="117"/>
      <c r="WSP79" s="117"/>
      <c r="WSQ79" s="117"/>
      <c r="WSR79" s="117"/>
      <c r="WSS79" s="117"/>
      <c r="WST79" s="117"/>
      <c r="WSU79" s="117"/>
      <c r="WSV79" s="117"/>
      <c r="WSW79" s="117"/>
      <c r="WSX79" s="117"/>
      <c r="WSY79" s="117"/>
      <c r="WSZ79" s="117"/>
      <c r="WTA79" s="117"/>
      <c r="WTB79" s="117"/>
      <c r="WTC79" s="117"/>
      <c r="WTD79" s="117"/>
      <c r="WTE79" s="117"/>
      <c r="WTF79" s="117"/>
      <c r="WTG79" s="117"/>
      <c r="WTH79" s="117"/>
      <c r="WTI79" s="117"/>
      <c r="WTJ79" s="117"/>
      <c r="WTK79" s="117"/>
      <c r="WTL79" s="117"/>
      <c r="WTM79" s="117"/>
      <c r="WTN79" s="117"/>
      <c r="WTO79" s="117"/>
      <c r="WTP79" s="117"/>
      <c r="WTQ79" s="117"/>
      <c r="WTR79" s="117"/>
      <c r="WTS79" s="117"/>
      <c r="WTT79" s="117"/>
      <c r="WTU79" s="117"/>
      <c r="WTV79" s="117"/>
      <c r="WTW79" s="117"/>
      <c r="WTX79" s="117"/>
      <c r="WTY79" s="117"/>
      <c r="WTZ79" s="117"/>
      <c r="WUA79" s="117"/>
      <c r="WUB79" s="117"/>
      <c r="WUC79" s="117"/>
      <c r="WUD79" s="117"/>
      <c r="WUE79" s="117"/>
      <c r="WUF79" s="117"/>
      <c r="WUG79" s="117"/>
      <c r="WUH79" s="117"/>
      <c r="WUI79" s="117"/>
      <c r="WUJ79" s="117"/>
      <c r="WUK79" s="117"/>
      <c r="WUL79" s="117"/>
      <c r="WUM79" s="117"/>
      <c r="WUN79" s="117"/>
      <c r="WUO79" s="117"/>
      <c r="WUP79" s="117"/>
      <c r="WUQ79" s="117"/>
      <c r="WUR79" s="117"/>
      <c r="WUS79" s="117"/>
      <c r="WUT79" s="117"/>
      <c r="WUU79" s="117"/>
      <c r="WUV79" s="117"/>
      <c r="WUW79" s="117"/>
      <c r="WUX79" s="117"/>
      <c r="WUY79" s="117"/>
      <c r="WUZ79" s="117"/>
      <c r="WVA79" s="117"/>
      <c r="WVB79" s="117"/>
      <c r="WVC79" s="117"/>
      <c r="WVD79" s="117"/>
      <c r="WVE79" s="117"/>
      <c r="WVF79" s="117"/>
      <c r="WVG79" s="117"/>
      <c r="WVH79" s="117"/>
    </row>
  </sheetData>
  <sheetProtection algorithmName="SHA-512" hashValue="2yTOtpDCaeUWCmVbKcHZUHYClud/d+WFM9tOtWONvkSqLoAToER3FCuBGLeBthyukf+Et1/0elgl5u/CqqdEWA==" saltValue="uDQXtmV0iQraKdb7UcdOKA==" spinCount="100000" sheet="1" objects="1" scenarios="1" formatCells="0" formatColumns="0" formatRows="0" insertColumns="0" insertRows="0" insertHyperlinks="0" deleteColumns="0" deleteRows="0" sort="0" autoFilter="0" pivotTables="0"/>
  <mergeCells count="4">
    <mergeCell ref="G15:G16"/>
    <mergeCell ref="F15:F16"/>
    <mergeCell ref="H15:H16"/>
    <mergeCell ref="I15:I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M92"/>
  <sheetViews>
    <sheetView showGridLines="0" topLeftCell="A34" zoomScale="90" zoomScaleNormal="90" workbookViewId="0">
      <selection activeCell="F6" sqref="F6"/>
    </sheetView>
  </sheetViews>
  <sheetFormatPr defaultColWidth="53.109375" defaultRowHeight="13.8" x14ac:dyDescent="0.25"/>
  <cols>
    <col min="1" max="1" width="3.44140625" style="2" customWidth="1"/>
    <col min="2" max="2" width="6" style="2" customWidth="1"/>
    <col min="3" max="5" width="31.88671875" style="2" customWidth="1"/>
    <col min="6" max="6" width="23.33203125" style="2" customWidth="1"/>
    <col min="7" max="7" width="16.6640625" style="186" customWidth="1"/>
    <col min="8" max="8" width="12.44140625" style="186" customWidth="1"/>
    <col min="9" max="10" width="27.33203125" style="186" customWidth="1"/>
    <col min="11" max="11" width="18.109375" style="2" customWidth="1"/>
    <col min="12" max="12" width="7.6640625" style="2" bestFit="1" customWidth="1"/>
    <col min="13" max="16384" width="53.109375" style="2"/>
  </cols>
  <sheetData>
    <row r="1" spans="2:12" ht="48.75" customHeight="1" x14ac:dyDescent="0.3">
      <c r="B1" s="239" t="s">
        <v>42</v>
      </c>
      <c r="C1" s="239"/>
      <c r="D1" s="239"/>
      <c r="E1" s="239"/>
      <c r="F1" s="96"/>
      <c r="G1" s="193"/>
      <c r="H1" s="193"/>
      <c r="I1" s="193"/>
    </row>
    <row r="2" spans="2:12" ht="15.75" customHeight="1" x14ac:dyDescent="0.25">
      <c r="B2" s="240" t="s">
        <v>43</v>
      </c>
      <c r="C2" s="240"/>
      <c r="D2" s="240"/>
      <c r="E2" s="240"/>
      <c r="F2" s="96"/>
      <c r="G2" s="193"/>
      <c r="H2" s="193"/>
      <c r="I2" s="193"/>
    </row>
    <row r="3" spans="2:12" x14ac:dyDescent="0.25">
      <c r="B3" s="240"/>
      <c r="C3" s="240"/>
      <c r="D3" s="240"/>
      <c r="E3" s="240"/>
      <c r="F3" s="96"/>
      <c r="G3" s="193"/>
      <c r="H3" s="193"/>
      <c r="I3" s="193"/>
    </row>
    <row r="5" spans="2:12" x14ac:dyDescent="0.25">
      <c r="C5" s="187" t="s">
        <v>44</v>
      </c>
      <c r="D5" s="188">
        <f>SUM(Тайлан!O11)</f>
        <v>6240</v>
      </c>
    </row>
    <row r="6" spans="2:12" x14ac:dyDescent="0.25">
      <c r="C6" s="187" t="s">
        <v>45</v>
      </c>
      <c r="D6" s="188">
        <f>Тайлан!O48</f>
        <v>3120</v>
      </c>
      <c r="J6" s="2"/>
      <c r="K6" s="186"/>
      <c r="L6" s="186"/>
    </row>
    <row r="7" spans="2:12" x14ac:dyDescent="0.25">
      <c r="J7" s="2"/>
      <c r="K7" s="186"/>
      <c r="L7" s="186"/>
    </row>
    <row r="8" spans="2:12" x14ac:dyDescent="0.25">
      <c r="J8" s="2"/>
      <c r="K8" s="208">
        <f t="shared" ref="K8:K19" si="0">D26</f>
        <v>222</v>
      </c>
      <c r="L8" s="208">
        <f t="shared" ref="L8:L19" si="1">C26</f>
        <v>1</v>
      </c>
    </row>
    <row r="9" spans="2:12" x14ac:dyDescent="0.25">
      <c r="G9" s="2" t="s">
        <v>48</v>
      </c>
      <c r="H9" s="2"/>
      <c r="I9" s="2"/>
      <c r="J9" s="2"/>
      <c r="K9" s="208">
        <f t="shared" si="0"/>
        <v>444</v>
      </c>
      <c r="L9" s="208">
        <f t="shared" si="1"/>
        <v>2</v>
      </c>
    </row>
    <row r="10" spans="2:12" x14ac:dyDescent="0.25">
      <c r="G10" s="189" t="s">
        <v>49</v>
      </c>
      <c r="H10" s="189" t="s">
        <v>46</v>
      </c>
      <c r="I10" s="189" t="s">
        <v>20</v>
      </c>
      <c r="J10" s="2"/>
      <c r="K10" s="208">
        <f t="shared" si="0"/>
        <v>666</v>
      </c>
      <c r="L10" s="208">
        <f t="shared" si="1"/>
        <v>3</v>
      </c>
    </row>
    <row r="11" spans="2:12" x14ac:dyDescent="0.25">
      <c r="G11" s="190">
        <v>1</v>
      </c>
      <c r="H11" s="190">
        <f>VLOOKUP(I11,$K$8:$L$19,2,0)</f>
        <v>4</v>
      </c>
      <c r="I11" s="191">
        <f>LARGE($D$26:$D$37,G11)</f>
        <v>888</v>
      </c>
      <c r="J11" s="2"/>
      <c r="K11" s="208">
        <f t="shared" si="0"/>
        <v>888</v>
      </c>
      <c r="L11" s="208">
        <f t="shared" si="1"/>
        <v>4</v>
      </c>
    </row>
    <row r="12" spans="2:12" x14ac:dyDescent="0.25">
      <c r="G12" s="190">
        <v>2</v>
      </c>
      <c r="H12" s="190">
        <f>VLOOKUP(I12,$K$8:$L$19,2,0)</f>
        <v>8</v>
      </c>
      <c r="I12" s="191">
        <f t="shared" ref="I12:I13" si="2">LARGE($D$26:$D$37,G12)</f>
        <v>808</v>
      </c>
      <c r="J12" s="2"/>
      <c r="K12" s="208">
        <f t="shared" si="0"/>
        <v>202</v>
      </c>
      <c r="L12" s="208">
        <f t="shared" si="1"/>
        <v>5</v>
      </c>
    </row>
    <row r="13" spans="2:12" x14ac:dyDescent="0.25">
      <c r="G13" s="190">
        <v>3</v>
      </c>
      <c r="H13" s="190">
        <f>VLOOKUP(I13,$K$8:$L$19,2,0)</f>
        <v>12</v>
      </c>
      <c r="I13" s="191">
        <f t="shared" si="2"/>
        <v>800</v>
      </c>
      <c r="J13" s="2"/>
      <c r="K13" s="208">
        <f t="shared" si="0"/>
        <v>404</v>
      </c>
      <c r="L13" s="208">
        <f t="shared" si="1"/>
        <v>6</v>
      </c>
    </row>
    <row r="14" spans="2:12" x14ac:dyDescent="0.25">
      <c r="G14" s="2"/>
      <c r="H14" s="2"/>
      <c r="I14" s="2"/>
      <c r="J14" s="2"/>
      <c r="K14" s="208">
        <f t="shared" si="0"/>
        <v>606</v>
      </c>
      <c r="L14" s="208">
        <f t="shared" si="1"/>
        <v>7</v>
      </c>
    </row>
    <row r="15" spans="2:12" x14ac:dyDescent="0.25">
      <c r="G15" s="2"/>
      <c r="H15" s="2"/>
      <c r="I15" s="2"/>
      <c r="J15" s="2"/>
      <c r="K15" s="208">
        <f t="shared" si="0"/>
        <v>808</v>
      </c>
      <c r="L15" s="208">
        <f t="shared" si="1"/>
        <v>8</v>
      </c>
    </row>
    <row r="16" spans="2:12" x14ac:dyDescent="0.25">
      <c r="G16" s="2" t="s">
        <v>50</v>
      </c>
      <c r="H16" s="2"/>
      <c r="I16" s="2"/>
      <c r="J16" s="2"/>
      <c r="K16" s="208">
        <f t="shared" si="0"/>
        <v>200</v>
      </c>
      <c r="L16" s="208">
        <f t="shared" si="1"/>
        <v>9</v>
      </c>
    </row>
    <row r="17" spans="3:12" x14ac:dyDescent="0.25">
      <c r="G17" s="189" t="s">
        <v>49</v>
      </c>
      <c r="H17" s="189" t="s">
        <v>46</v>
      </c>
      <c r="I17" s="189" t="s">
        <v>20</v>
      </c>
      <c r="J17" s="2"/>
      <c r="K17" s="208">
        <f t="shared" si="0"/>
        <v>400</v>
      </c>
      <c r="L17" s="208">
        <f t="shared" si="1"/>
        <v>10</v>
      </c>
    </row>
    <row r="18" spans="3:12" x14ac:dyDescent="0.25">
      <c r="G18" s="190">
        <v>1</v>
      </c>
      <c r="H18" s="190">
        <f>VLOOKUP(I18,$K$8:$L$19,2,0)</f>
        <v>9</v>
      </c>
      <c r="I18" s="191">
        <f>SMALL($D$26:$D$37,G18)</f>
        <v>200</v>
      </c>
      <c r="J18" s="2"/>
      <c r="K18" s="208">
        <f t="shared" si="0"/>
        <v>600</v>
      </c>
      <c r="L18" s="208">
        <f t="shared" si="1"/>
        <v>11</v>
      </c>
    </row>
    <row r="19" spans="3:12" x14ac:dyDescent="0.25">
      <c r="G19" s="190">
        <v>2</v>
      </c>
      <c r="H19" s="190">
        <f>VLOOKUP(I19,$K$8:$L$19,2,0)</f>
        <v>5</v>
      </c>
      <c r="I19" s="191">
        <f t="shared" ref="I19:I20" si="3">SMALL($D$26:$D$37,G19)</f>
        <v>202</v>
      </c>
      <c r="J19" s="2"/>
      <c r="K19" s="208">
        <f t="shared" si="0"/>
        <v>800</v>
      </c>
      <c r="L19" s="208">
        <f t="shared" si="1"/>
        <v>12</v>
      </c>
    </row>
    <row r="20" spans="3:12" x14ac:dyDescent="0.25">
      <c r="G20" s="190">
        <v>3</v>
      </c>
      <c r="H20" s="190">
        <f>VLOOKUP(I20,$K$8:$L$19,2,0)</f>
        <v>1</v>
      </c>
      <c r="I20" s="191">
        <f t="shared" si="3"/>
        <v>222</v>
      </c>
      <c r="J20" s="2"/>
      <c r="K20" s="208"/>
      <c r="L20" s="208"/>
    </row>
    <row r="21" spans="3:12" x14ac:dyDescent="0.25">
      <c r="G21" s="2"/>
      <c r="H21" s="2"/>
      <c r="I21" s="2"/>
      <c r="J21" s="2"/>
      <c r="K21" s="208">
        <f t="shared" ref="K21:K32" si="4">E26</f>
        <v>121</v>
      </c>
      <c r="L21" s="208">
        <f t="shared" ref="L21:L32" si="5">C26</f>
        <v>1</v>
      </c>
    </row>
    <row r="22" spans="3:12" x14ac:dyDescent="0.25">
      <c r="G22" s="2"/>
      <c r="H22" s="2"/>
      <c r="I22" s="2"/>
      <c r="J22" s="2"/>
      <c r="K22" s="208">
        <f t="shared" si="4"/>
        <v>242</v>
      </c>
      <c r="L22" s="208">
        <f t="shared" si="5"/>
        <v>2</v>
      </c>
    </row>
    <row r="23" spans="3:12" x14ac:dyDescent="0.25">
      <c r="G23" s="2" t="s">
        <v>51</v>
      </c>
      <c r="H23" s="2"/>
      <c r="I23" s="2"/>
      <c r="J23" s="2"/>
      <c r="K23" s="208">
        <f t="shared" si="4"/>
        <v>363</v>
      </c>
      <c r="L23" s="208">
        <f t="shared" si="5"/>
        <v>3</v>
      </c>
    </row>
    <row r="24" spans="3:12" x14ac:dyDescent="0.25">
      <c r="G24" s="189" t="s">
        <v>49</v>
      </c>
      <c r="H24" s="189" t="s">
        <v>46</v>
      </c>
      <c r="I24" s="189" t="s">
        <v>47</v>
      </c>
      <c r="J24" s="2"/>
      <c r="K24" s="208">
        <f t="shared" si="4"/>
        <v>484</v>
      </c>
      <c r="L24" s="208">
        <f t="shared" si="5"/>
        <v>4</v>
      </c>
    </row>
    <row r="25" spans="3:12" x14ac:dyDescent="0.25">
      <c r="C25" s="189" t="s">
        <v>46</v>
      </c>
      <c r="D25" s="189" t="s">
        <v>20</v>
      </c>
      <c r="E25" s="189" t="s">
        <v>47</v>
      </c>
      <c r="G25" s="190">
        <v>1</v>
      </c>
      <c r="H25" s="190">
        <f>VLOOKUP(I25,$K$21:$L$32,2,0)</f>
        <v>4</v>
      </c>
      <c r="I25" s="192">
        <f>LARGE($E$26:$E$37,G25)</f>
        <v>484</v>
      </c>
      <c r="J25" s="2"/>
      <c r="K25" s="208">
        <f t="shared" si="4"/>
        <v>102</v>
      </c>
      <c r="L25" s="208">
        <f t="shared" si="5"/>
        <v>5</v>
      </c>
    </row>
    <row r="26" spans="3:12" x14ac:dyDescent="0.25">
      <c r="C26" s="190">
        <v>1</v>
      </c>
      <c r="D26" s="191">
        <f>Тайлан!C11</f>
        <v>222</v>
      </c>
      <c r="E26" s="192">
        <f>Тайлан!C48</f>
        <v>121</v>
      </c>
      <c r="G26" s="190">
        <v>2</v>
      </c>
      <c r="H26" s="190">
        <f>VLOOKUP(I26,$K$21:$L$32,2,0)</f>
        <v>8</v>
      </c>
      <c r="I26" s="192">
        <f t="shared" ref="I26:I27" si="6">LARGE($E$26:$E$37,G26)</f>
        <v>408</v>
      </c>
      <c r="J26" s="2"/>
      <c r="K26" s="208">
        <f t="shared" si="4"/>
        <v>204</v>
      </c>
      <c r="L26" s="208">
        <f t="shared" si="5"/>
        <v>6</v>
      </c>
    </row>
    <row r="27" spans="3:12" x14ac:dyDescent="0.25">
      <c r="C27" s="190">
        <v>2</v>
      </c>
      <c r="D27" s="191">
        <f>Тайлан!D11</f>
        <v>444</v>
      </c>
      <c r="E27" s="192">
        <f>Тайлан!D48</f>
        <v>242</v>
      </c>
      <c r="G27" s="190">
        <v>3</v>
      </c>
      <c r="H27" s="190">
        <f>VLOOKUP(I27,$K$21:$L$32,2,0)</f>
        <v>3</v>
      </c>
      <c r="I27" s="192">
        <f t="shared" si="6"/>
        <v>363</v>
      </c>
      <c r="J27" s="2"/>
      <c r="K27" s="208">
        <f t="shared" si="4"/>
        <v>306</v>
      </c>
      <c r="L27" s="208">
        <f t="shared" si="5"/>
        <v>7</v>
      </c>
    </row>
    <row r="28" spans="3:12" x14ac:dyDescent="0.25">
      <c r="C28" s="190">
        <v>3</v>
      </c>
      <c r="D28" s="191">
        <f>Тайлан!E11</f>
        <v>666</v>
      </c>
      <c r="E28" s="192">
        <f>Тайлан!E48</f>
        <v>363</v>
      </c>
      <c r="G28" s="2"/>
      <c r="H28" s="2"/>
      <c r="I28" s="2"/>
      <c r="J28" s="2"/>
      <c r="K28" s="208">
        <f t="shared" si="4"/>
        <v>408</v>
      </c>
      <c r="L28" s="208">
        <f t="shared" si="5"/>
        <v>8</v>
      </c>
    </row>
    <row r="29" spans="3:12" x14ac:dyDescent="0.25">
      <c r="C29" s="190">
        <v>4</v>
      </c>
      <c r="D29" s="191">
        <f>Тайлан!F11</f>
        <v>888</v>
      </c>
      <c r="E29" s="192">
        <f>Тайлан!F48</f>
        <v>484</v>
      </c>
      <c r="G29" s="2" t="s">
        <v>52</v>
      </c>
      <c r="H29" s="2"/>
      <c r="I29" s="2"/>
      <c r="J29" s="2"/>
      <c r="K29" s="208">
        <f t="shared" si="4"/>
        <v>89</v>
      </c>
      <c r="L29" s="208">
        <f t="shared" si="5"/>
        <v>9</v>
      </c>
    </row>
    <row r="30" spans="3:12" x14ac:dyDescent="0.25">
      <c r="C30" s="190">
        <v>5</v>
      </c>
      <c r="D30" s="191">
        <f>Тайлан!G11</f>
        <v>202</v>
      </c>
      <c r="E30" s="192">
        <f>Тайлан!G48</f>
        <v>102</v>
      </c>
      <c r="G30" s="189" t="s">
        <v>49</v>
      </c>
      <c r="H30" s="189" t="s">
        <v>46</v>
      </c>
      <c r="I30" s="189" t="s">
        <v>47</v>
      </c>
      <c r="J30" s="2"/>
      <c r="K30" s="208">
        <f t="shared" si="4"/>
        <v>178</v>
      </c>
      <c r="L30" s="208">
        <f t="shared" si="5"/>
        <v>10</v>
      </c>
    </row>
    <row r="31" spans="3:12" x14ac:dyDescent="0.25">
      <c r="C31" s="190">
        <v>6</v>
      </c>
      <c r="D31" s="191">
        <f>Тайлан!H11</f>
        <v>404</v>
      </c>
      <c r="E31" s="192">
        <f>Тайлан!H48</f>
        <v>204</v>
      </c>
      <c r="G31" s="190">
        <v>1</v>
      </c>
      <c r="H31" s="190">
        <f>VLOOKUP(I31,$K$21:$L$32,2,0)</f>
        <v>9</v>
      </c>
      <c r="I31" s="192">
        <f>SMALL($E$26:$E$37,G31)</f>
        <v>89</v>
      </c>
      <c r="J31" s="2"/>
      <c r="K31" s="208">
        <f t="shared" si="4"/>
        <v>267</v>
      </c>
      <c r="L31" s="208">
        <f t="shared" si="5"/>
        <v>11</v>
      </c>
    </row>
    <row r="32" spans="3:12" x14ac:dyDescent="0.25">
      <c r="C32" s="190">
        <v>7</v>
      </c>
      <c r="D32" s="191">
        <f>Тайлан!I11</f>
        <v>606</v>
      </c>
      <c r="E32" s="192">
        <f>Тайлан!I48</f>
        <v>306</v>
      </c>
      <c r="G32" s="190">
        <v>2</v>
      </c>
      <c r="H32" s="190">
        <f>VLOOKUP(I32,$K$21:$L$32,2,0)</f>
        <v>5</v>
      </c>
      <c r="I32" s="192">
        <f t="shared" ref="I32:I33" si="7">SMALL($E$26:$E$37,G32)</f>
        <v>102</v>
      </c>
      <c r="J32" s="2"/>
      <c r="K32" s="208">
        <f t="shared" si="4"/>
        <v>356</v>
      </c>
      <c r="L32" s="208">
        <f t="shared" si="5"/>
        <v>12</v>
      </c>
    </row>
    <row r="33" spans="3:13" x14ac:dyDescent="0.25">
      <c r="C33" s="190">
        <v>8</v>
      </c>
      <c r="D33" s="191">
        <f>Тайлан!J11</f>
        <v>808</v>
      </c>
      <c r="E33" s="192">
        <f>Тайлан!J48</f>
        <v>408</v>
      </c>
      <c r="G33" s="190">
        <v>3</v>
      </c>
      <c r="H33" s="190">
        <f>VLOOKUP(I33,$K$21:$L$32,2,0)</f>
        <v>1</v>
      </c>
      <c r="I33" s="192">
        <f t="shared" si="7"/>
        <v>121</v>
      </c>
    </row>
    <row r="34" spans="3:13" x14ac:dyDescent="0.25">
      <c r="C34" s="190">
        <v>9</v>
      </c>
      <c r="D34" s="191">
        <f>Тайлан!K11</f>
        <v>200</v>
      </c>
      <c r="E34" s="192">
        <f>Тайлан!K48</f>
        <v>89</v>
      </c>
      <c r="G34" s="2"/>
      <c r="H34" s="2"/>
      <c r="I34" s="2"/>
    </row>
    <row r="35" spans="3:13" x14ac:dyDescent="0.25">
      <c r="C35" s="190">
        <v>10</v>
      </c>
      <c r="D35" s="191">
        <f>Тайлан!L11</f>
        <v>400</v>
      </c>
      <c r="E35" s="192">
        <f>Тайлан!L48</f>
        <v>178</v>
      </c>
      <c r="G35" s="2"/>
      <c r="H35" s="2"/>
      <c r="I35" s="2"/>
    </row>
    <row r="36" spans="3:13" x14ac:dyDescent="0.25">
      <c r="C36" s="190">
        <v>11</v>
      </c>
      <c r="D36" s="191">
        <f>Тайлан!M11</f>
        <v>600</v>
      </c>
      <c r="E36" s="192">
        <f>Тайлан!M48</f>
        <v>267</v>
      </c>
    </row>
    <row r="37" spans="3:13" x14ac:dyDescent="0.25">
      <c r="C37" s="190">
        <v>12</v>
      </c>
      <c r="D37" s="191">
        <f>Тайлан!N11</f>
        <v>800</v>
      </c>
      <c r="E37" s="192">
        <f>Тайлан!N48</f>
        <v>356</v>
      </c>
    </row>
    <row r="39" spans="3:13" x14ac:dyDescent="0.25">
      <c r="G39" s="208"/>
      <c r="H39" s="208"/>
      <c r="I39" s="208"/>
      <c r="J39" s="208"/>
      <c r="K39" s="44"/>
      <c r="L39" s="44"/>
      <c r="M39" s="44"/>
    </row>
    <row r="40" spans="3:13" x14ac:dyDescent="0.25">
      <c r="G40" s="208"/>
      <c r="H40" s="208"/>
      <c r="I40" s="208"/>
      <c r="J40" s="208"/>
      <c r="K40" s="44"/>
      <c r="L40" s="44"/>
      <c r="M40" s="208" t="str">
        <f>Тайлан!B14</f>
        <v>Цалин шимтгэл /үйлдвэр/</v>
      </c>
    </row>
    <row r="41" spans="3:13" x14ac:dyDescent="0.25">
      <c r="C41" s="2" t="s">
        <v>58</v>
      </c>
      <c r="G41" s="208"/>
      <c r="H41" s="208"/>
      <c r="I41" s="208"/>
      <c r="J41" s="208"/>
      <c r="K41" s="44"/>
      <c r="L41" s="44"/>
      <c r="M41" s="208" t="str">
        <f>Тайлан!B15</f>
        <v>Цахилгааны зардал</v>
      </c>
    </row>
    <row r="42" spans="3:13" x14ac:dyDescent="0.25">
      <c r="G42" s="208"/>
      <c r="H42" s="208"/>
      <c r="I42" s="208"/>
      <c r="J42" s="208"/>
      <c r="K42" s="44"/>
      <c r="L42" s="44"/>
      <c r="M42" s="208" t="str">
        <f>Тайлан!B16</f>
        <v>Материалын тээврийн зардал</v>
      </c>
    </row>
    <row r="43" spans="3:13" x14ac:dyDescent="0.25">
      <c r="G43" s="44"/>
      <c r="H43" s="44"/>
      <c r="I43" s="208"/>
      <c r="J43" s="208"/>
      <c r="K43" s="44"/>
      <c r="L43" s="44"/>
      <c r="M43" s="208" t="str">
        <f>Тайлан!B17</f>
        <v>Дулаан, уур ус</v>
      </c>
    </row>
    <row r="44" spans="3:13" x14ac:dyDescent="0.25">
      <c r="G44" s="208"/>
      <c r="H44" s="208"/>
      <c r="I44" s="208"/>
      <c r="J44" s="208"/>
      <c r="K44" s="44"/>
      <c r="L44" s="44"/>
      <c r="M44" s="208" t="str">
        <f>Тайлан!B18</f>
        <v>Хангамжийн зардал</v>
      </c>
    </row>
    <row r="45" spans="3:13" x14ac:dyDescent="0.25">
      <c r="G45" s="208"/>
      <c r="H45" s="208"/>
      <c r="I45" s="208"/>
      <c r="J45" s="208"/>
      <c r="K45" s="44"/>
      <c r="L45" s="44"/>
      <c r="M45" s="44"/>
    </row>
    <row r="46" spans="3:13" x14ac:dyDescent="0.25">
      <c r="G46" s="208"/>
      <c r="H46" s="208"/>
      <c r="I46" s="208"/>
      <c r="J46" s="208"/>
      <c r="K46" s="44"/>
      <c r="L46" s="44"/>
      <c r="M46" s="44"/>
    </row>
    <row r="47" spans="3:13" x14ac:dyDescent="0.25">
      <c r="G47" s="208">
        <v>1</v>
      </c>
      <c r="H47" s="209">
        <f t="shared" ref="H47:H60" si="8">LARGE($L$47:$L$60,G47)</f>
        <v>0.15761448349307774</v>
      </c>
      <c r="I47" s="208" t="str">
        <f t="shared" ref="I47:I60" si="9">VLOOKUP(H47,$L$47:$M$60,2,0)</f>
        <v>Бусад зардал</v>
      </c>
      <c r="J47" s="208"/>
      <c r="K47" s="208">
        <f>Тайлан!O24</f>
        <v>101</v>
      </c>
      <c r="L47" s="210">
        <f>Тайлан!O24/Тайлан!$O$38</f>
        <v>3.5853745118920838E-2</v>
      </c>
      <c r="M47" s="208" t="str">
        <f>Тайлан!B24</f>
        <v>Цалин, НД шимтгэл</v>
      </c>
    </row>
    <row r="48" spans="3:13" x14ac:dyDescent="0.25">
      <c r="G48" s="208">
        <v>2</v>
      </c>
      <c r="H48" s="209">
        <f t="shared" si="8"/>
        <v>0.14341498047568335</v>
      </c>
      <c r="I48" s="208" t="str">
        <f t="shared" si="9"/>
        <v>Тээврийн зардал</v>
      </c>
      <c r="J48" s="208"/>
      <c r="K48" s="208">
        <f>Тайлан!O25</f>
        <v>202</v>
      </c>
      <c r="L48" s="210">
        <f>Тайлан!O25/Тайлан!$O$38</f>
        <v>7.1707490237841676E-2</v>
      </c>
      <c r="M48" s="208" t="str">
        <f>Тайлан!B25</f>
        <v>Түрээсийн зардал</v>
      </c>
    </row>
    <row r="49" spans="3:13" x14ac:dyDescent="0.25">
      <c r="G49" s="208">
        <v>3</v>
      </c>
      <c r="H49" s="209">
        <f t="shared" si="8"/>
        <v>0.14199503017394391</v>
      </c>
      <c r="I49" s="208" t="str">
        <f t="shared" si="9"/>
        <v>Засварын зардал</v>
      </c>
      <c r="J49" s="208"/>
      <c r="K49" s="208">
        <f>Тайлан!O26</f>
        <v>404</v>
      </c>
      <c r="L49" s="210">
        <f>Тайлан!O26/Тайлан!$O$38</f>
        <v>0.14341498047568335</v>
      </c>
      <c r="M49" s="208" t="str">
        <f>Тайлан!B26</f>
        <v>Тээврийн зардал</v>
      </c>
    </row>
    <row r="50" spans="3:13" x14ac:dyDescent="0.25">
      <c r="G50" s="208">
        <v>4</v>
      </c>
      <c r="H50" s="209">
        <f t="shared" si="8"/>
        <v>0.1182108626198083</v>
      </c>
      <c r="I50" s="208" t="str">
        <f t="shared" si="9"/>
        <v>Зээлтэй холбоотой зардал</v>
      </c>
      <c r="J50" s="208"/>
      <c r="K50" s="208">
        <f>Тайлан!O27</f>
        <v>200</v>
      </c>
      <c r="L50" s="210">
        <f>Тайлан!O27/Тайлан!$O$38</f>
        <v>7.0997515086971955E-2</v>
      </c>
      <c r="M50" s="208" t="str">
        <f>Тайлан!B27</f>
        <v>Холбоо, бичиг хэрэг, интернэт</v>
      </c>
    </row>
    <row r="51" spans="3:13" x14ac:dyDescent="0.25">
      <c r="G51" s="208">
        <v>5</v>
      </c>
      <c r="H51" s="209">
        <f t="shared" si="8"/>
        <v>0.10649627263045794</v>
      </c>
      <c r="I51" s="208" t="str">
        <f t="shared" si="9"/>
        <v>Сурталчилгааны зардал</v>
      </c>
      <c r="J51" s="208"/>
      <c r="K51" s="208">
        <f>Тайлан!O28</f>
        <v>300</v>
      </c>
      <c r="L51" s="210">
        <f>Тайлан!O28/Тайлан!$O$38</f>
        <v>0.10649627263045794</v>
      </c>
      <c r="M51" s="208" t="str">
        <f>Тайлан!B28</f>
        <v>Сурталчилгааны зардал</v>
      </c>
    </row>
    <row r="52" spans="3:13" x14ac:dyDescent="0.25">
      <c r="G52" s="208">
        <v>6</v>
      </c>
      <c r="H52" s="209">
        <f t="shared" si="8"/>
        <v>7.8807241746538872E-2</v>
      </c>
      <c r="I52" s="208" t="str">
        <f t="shared" si="9"/>
        <v>Томилолтын зардал</v>
      </c>
      <c r="J52" s="208"/>
      <c r="K52" s="208">
        <f>Тайлан!O29</f>
        <v>400</v>
      </c>
      <c r="L52" s="210">
        <f>Тайлан!O29/Тайлан!$O$38</f>
        <v>0.14199503017394391</v>
      </c>
      <c r="M52" s="208" t="str">
        <f>Тайлан!B29</f>
        <v>Засварын зардал</v>
      </c>
    </row>
    <row r="53" spans="3:13" x14ac:dyDescent="0.25">
      <c r="G53" s="208">
        <v>7</v>
      </c>
      <c r="H53" s="209">
        <f t="shared" si="8"/>
        <v>7.4902378416755414E-2</v>
      </c>
      <c r="I53" s="208" t="str">
        <f t="shared" si="9"/>
        <v>Шатахууны зардал</v>
      </c>
      <c r="J53" s="208"/>
      <c r="K53" s="208">
        <f>Тайлан!O30</f>
        <v>211</v>
      </c>
      <c r="L53" s="210">
        <f>Тайлан!O30/Тайлан!$O$38</f>
        <v>7.4902378416755414E-2</v>
      </c>
      <c r="M53" s="208" t="str">
        <f>Тайлан!B30</f>
        <v>Шатахууны зардал</v>
      </c>
    </row>
    <row r="54" spans="3:13" x14ac:dyDescent="0.25">
      <c r="G54" s="208">
        <v>8</v>
      </c>
      <c r="H54" s="209">
        <f t="shared" si="8"/>
        <v>7.1707490237841676E-2</v>
      </c>
      <c r="I54" s="208" t="str">
        <f t="shared" si="9"/>
        <v>Түрээсийн зардал</v>
      </c>
      <c r="J54" s="208"/>
      <c r="K54" s="208">
        <f>Тайлан!O31</f>
        <v>222</v>
      </c>
      <c r="L54" s="210">
        <f>Тайлан!O31/Тайлан!$O$38</f>
        <v>7.8807241746538872E-2</v>
      </c>
      <c r="M54" s="208" t="str">
        <f>Тайлан!B31</f>
        <v>Томилолтын зардал</v>
      </c>
    </row>
    <row r="55" spans="3:13" x14ac:dyDescent="0.25">
      <c r="G55" s="208">
        <v>9</v>
      </c>
      <c r="H55" s="209">
        <f t="shared" si="8"/>
        <v>7.0997515086971955E-2</v>
      </c>
      <c r="I55" s="208" t="str">
        <f t="shared" si="9"/>
        <v>Холбоо, бичиг хэрэг, интернэт</v>
      </c>
      <c r="J55" s="208"/>
      <c r="K55" s="208">
        <f>Тайлан!O32</f>
        <v>333</v>
      </c>
      <c r="L55" s="210">
        <f>Тайлан!O32/Тайлан!$O$38</f>
        <v>0.1182108626198083</v>
      </c>
      <c r="M55" s="208" t="str">
        <f>Тайлан!B32</f>
        <v>Зээлтэй холбоотой зардал</v>
      </c>
    </row>
    <row r="56" spans="3:13" x14ac:dyDescent="0.25">
      <c r="G56" s="208">
        <v>10</v>
      </c>
      <c r="H56" s="209">
        <f t="shared" si="8"/>
        <v>3.5853745118920838E-2</v>
      </c>
      <c r="I56" s="208" t="str">
        <f t="shared" si="9"/>
        <v>Цалин, НД шимтгэл</v>
      </c>
      <c r="J56" s="208"/>
      <c r="K56" s="208">
        <f>Тайлан!O33</f>
        <v>444</v>
      </c>
      <c r="L56" s="210">
        <f>Тайлан!O33/Тайлан!$O$38</f>
        <v>0.15761448349307774</v>
      </c>
      <c r="M56" s="208" t="str">
        <f>Тайлан!B33</f>
        <v>Бусад зардал</v>
      </c>
    </row>
    <row r="57" spans="3:13" x14ac:dyDescent="0.25">
      <c r="G57" s="208">
        <v>11</v>
      </c>
      <c r="H57" s="209">
        <f t="shared" si="8"/>
        <v>0</v>
      </c>
      <c r="I57" s="208" t="str">
        <f t="shared" si="9"/>
        <v>Зардал 1</v>
      </c>
      <c r="J57" s="208"/>
      <c r="K57" s="208">
        <f>Тайлан!O34</f>
        <v>0</v>
      </c>
      <c r="L57" s="210">
        <f>Тайлан!O34/Тайлан!$O$38</f>
        <v>0</v>
      </c>
      <c r="M57" s="208" t="str">
        <f>Тайлан!B34</f>
        <v>Зардал 1</v>
      </c>
    </row>
    <row r="58" spans="3:13" x14ac:dyDescent="0.25">
      <c r="G58" s="208">
        <v>12</v>
      </c>
      <c r="H58" s="209">
        <f t="shared" si="8"/>
        <v>0</v>
      </c>
      <c r="I58" s="208" t="str">
        <f t="shared" si="9"/>
        <v>Зардал 1</v>
      </c>
      <c r="J58" s="208"/>
      <c r="K58" s="208">
        <f>Тайлан!O35</f>
        <v>0</v>
      </c>
      <c r="L58" s="210">
        <f>Тайлан!O35/Тайлан!$O$38</f>
        <v>0</v>
      </c>
      <c r="M58" s="208" t="str">
        <f>Тайлан!B35</f>
        <v>Зардал 2</v>
      </c>
    </row>
    <row r="59" spans="3:13" x14ac:dyDescent="0.25">
      <c r="G59" s="208">
        <v>13</v>
      </c>
      <c r="H59" s="209">
        <f t="shared" si="8"/>
        <v>0</v>
      </c>
      <c r="I59" s="208" t="str">
        <f t="shared" si="9"/>
        <v>Зардал 1</v>
      </c>
      <c r="J59" s="208"/>
      <c r="K59" s="208">
        <f>Тайлан!O36</f>
        <v>0</v>
      </c>
      <c r="L59" s="210">
        <f>Тайлан!O36/Тайлан!$O$38</f>
        <v>0</v>
      </c>
      <c r="M59" s="208" t="str">
        <f>Тайлан!B36</f>
        <v>Зардал 3</v>
      </c>
    </row>
    <row r="60" spans="3:13" x14ac:dyDescent="0.25">
      <c r="C60" s="2" t="s">
        <v>59</v>
      </c>
      <c r="G60" s="208">
        <v>14</v>
      </c>
      <c r="H60" s="209">
        <f t="shared" si="8"/>
        <v>0</v>
      </c>
      <c r="I60" s="208" t="str">
        <f t="shared" si="9"/>
        <v>Зардал 1</v>
      </c>
      <c r="J60" s="208"/>
      <c r="K60" s="208">
        <f>Тайлан!O37</f>
        <v>0</v>
      </c>
      <c r="L60" s="210">
        <f>Тайлан!O37/Тайлан!$O$38</f>
        <v>0</v>
      </c>
      <c r="M60" s="208" t="str">
        <f>Тайлан!B37</f>
        <v>Зардал 4</v>
      </c>
    </row>
    <row r="61" spans="3:13" x14ac:dyDescent="0.25">
      <c r="C61" s="189" t="s">
        <v>49</v>
      </c>
      <c r="D61" s="189" t="s">
        <v>53</v>
      </c>
      <c r="E61" s="189" t="s">
        <v>60</v>
      </c>
    </row>
    <row r="62" spans="3:13" x14ac:dyDescent="0.25">
      <c r="C62" s="190">
        <v>1</v>
      </c>
      <c r="D62" s="207" t="str">
        <f>VLOOKUP(E62,$K$47:$M$60,3,0)</f>
        <v>Бусад зардал</v>
      </c>
      <c r="E62" s="191">
        <f>LARGE($K$47:$K$60,C62)</f>
        <v>444</v>
      </c>
    </row>
    <row r="63" spans="3:13" x14ac:dyDescent="0.25">
      <c r="C63" s="190">
        <v>2</v>
      </c>
      <c r="D63" s="207" t="str">
        <f>VLOOKUP(E63,$K$47:$M$60,3,0)</f>
        <v>Тээврийн зардал</v>
      </c>
      <c r="E63" s="191">
        <f>LARGE($K$47:$K$60,C63)</f>
        <v>404</v>
      </c>
    </row>
    <row r="64" spans="3:13" x14ac:dyDescent="0.25">
      <c r="C64" s="190">
        <v>3</v>
      </c>
      <c r="D64" s="207" t="str">
        <f>VLOOKUP(E64,$K$47:$M$60,3,0)</f>
        <v>Засварын зардал</v>
      </c>
      <c r="E64" s="191">
        <f>LARGE($K$47:$K$60,C64)</f>
        <v>400</v>
      </c>
    </row>
    <row r="65" spans="3:9" x14ac:dyDescent="0.25">
      <c r="C65" s="190">
        <v>4</v>
      </c>
      <c r="D65" s="207" t="str">
        <f>VLOOKUP(E65,$K$47:$M$60,3,0)</f>
        <v>Зээлтэй холбоотой зардал</v>
      </c>
      <c r="E65" s="191">
        <f>LARGE($K$47:$K$60,C65)</f>
        <v>333</v>
      </c>
    </row>
    <row r="66" spans="3:9" x14ac:dyDescent="0.25">
      <c r="C66" s="190">
        <v>5</v>
      </c>
      <c r="D66" s="207" t="str">
        <f>VLOOKUP(E66,$K$47:$M$60,3,0)</f>
        <v>Сурталчилгааны зардал</v>
      </c>
      <c r="E66" s="191">
        <f>LARGE($K$47:$K$60,C66)</f>
        <v>300</v>
      </c>
    </row>
    <row r="71" spans="3:9" x14ac:dyDescent="0.25">
      <c r="G71" s="2"/>
      <c r="H71" s="2"/>
      <c r="I71" s="2"/>
    </row>
    <row r="72" spans="3:9" x14ac:dyDescent="0.25">
      <c r="G72" s="2"/>
      <c r="H72" s="2"/>
      <c r="I72" s="2"/>
    </row>
    <row r="73" spans="3:9" x14ac:dyDescent="0.25">
      <c r="G73" s="2"/>
      <c r="H73" s="2"/>
      <c r="I73" s="2"/>
    </row>
    <row r="74" spans="3:9" x14ac:dyDescent="0.25">
      <c r="G74" s="2"/>
      <c r="H74" s="2"/>
      <c r="I74" s="2"/>
    </row>
    <row r="75" spans="3:9" x14ac:dyDescent="0.25">
      <c r="G75" s="2"/>
      <c r="H75" s="2"/>
      <c r="I75" s="2"/>
    </row>
    <row r="76" spans="3:9" x14ac:dyDescent="0.25">
      <c r="G76" s="2"/>
      <c r="H76" s="2"/>
      <c r="I76" s="2"/>
    </row>
    <row r="77" spans="3:9" x14ac:dyDescent="0.25">
      <c r="G77" s="2"/>
      <c r="H77" s="2"/>
      <c r="I77" s="2"/>
    </row>
    <row r="78" spans="3:9" x14ac:dyDescent="0.25">
      <c r="G78" s="2"/>
      <c r="H78" s="2"/>
      <c r="I78" s="2"/>
    </row>
    <row r="79" spans="3:9" x14ac:dyDescent="0.25">
      <c r="G79" s="2"/>
      <c r="H79" s="2"/>
      <c r="I79" s="2"/>
    </row>
    <row r="86" spans="7:9" x14ac:dyDescent="0.25">
      <c r="G86" s="2"/>
      <c r="H86" s="2"/>
      <c r="I86" s="2"/>
    </row>
    <row r="87" spans="7:9" x14ac:dyDescent="0.25">
      <c r="G87" s="2"/>
      <c r="H87" s="2"/>
      <c r="I87" s="2"/>
    </row>
    <row r="88" spans="7:9" x14ac:dyDescent="0.25">
      <c r="G88" s="2"/>
      <c r="H88" s="2"/>
      <c r="I88" s="2"/>
    </row>
    <row r="89" spans="7:9" x14ac:dyDescent="0.25">
      <c r="G89" s="2"/>
      <c r="H89" s="2"/>
      <c r="I89" s="2"/>
    </row>
    <row r="90" spans="7:9" x14ac:dyDescent="0.25">
      <c r="G90" s="2"/>
      <c r="H90" s="2"/>
      <c r="I90" s="2"/>
    </row>
    <row r="91" spans="7:9" x14ac:dyDescent="0.25">
      <c r="G91" s="2"/>
      <c r="H91" s="2"/>
      <c r="I91" s="2"/>
    </row>
    <row r="92" spans="7:9" x14ac:dyDescent="0.25">
      <c r="G92" s="2"/>
      <c r="H92" s="2"/>
      <c r="I92" s="2"/>
    </row>
  </sheetData>
  <sheetProtection algorithmName="SHA-512" hashValue="IbzUVbLI4oNHAggtyjIPT8S1LLrDpCEEK6iptVExCN/Oe3/wXQxbrwTbUGCDGG6Z54z9GFFDTM1oOS6PkdmplA==" saltValue="0mp4bxIQdmql5DG2/na5gw==" spinCount="100000" sheet="1" objects="1" scenarios="1" formatCells="0" formatColumns="0" formatRows="0" insertColumns="0" insertRows="0" insertHyperlinks="0" deleteColumns="0" deleteRows="0" sort="0" autoFilter="0" pivotTables="0"/>
  <sortState caseSensitive="1" ref="L47:L58">
    <sortCondition descending="1" ref="L68:L79"/>
  </sortState>
  <dataConsolidate/>
  <mergeCells count="2">
    <mergeCell ref="B1:E1"/>
    <mergeCell ref="B2:E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114"/>
  <sheetViews>
    <sheetView zoomScale="90" zoomScaleNormal="90" zoomScalePageLayoutView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4" sqref="I4:K5"/>
    </sheetView>
  </sheetViews>
  <sheetFormatPr defaultColWidth="18.6640625" defaultRowHeight="13.8" x14ac:dyDescent="0.25"/>
  <cols>
    <col min="1" max="1" width="6" customWidth="1"/>
    <col min="2" max="2" width="11.33203125" style="19" customWidth="1"/>
    <col min="3" max="3" width="6.44140625" style="18" customWidth="1"/>
    <col min="4" max="4" width="33.5546875" style="17" customWidth="1"/>
    <col min="5" max="7" width="19.88671875" style="18" customWidth="1"/>
    <col min="8" max="8" width="13.88671875" style="18" customWidth="1"/>
    <col min="9" max="9" width="18.6640625" style="18"/>
    <col min="10" max="10" width="12.33203125" style="18" customWidth="1"/>
    <col min="11" max="11" width="35.109375" style="11" customWidth="1"/>
  </cols>
  <sheetData>
    <row r="1" spans="1:14" x14ac:dyDescent="0.25">
      <c r="B1" s="25" t="str">
        <f>Тайлан!B1</f>
        <v>Компаны нэр:</v>
      </c>
      <c r="C1" s="26"/>
      <c r="D1" s="27"/>
      <c r="E1" s="26"/>
    </row>
    <row r="2" spans="1:14" s="32" customFormat="1" x14ac:dyDescent="0.25">
      <c r="A2" s="241" t="s">
        <v>273</v>
      </c>
      <c r="B2" s="241"/>
      <c r="C2" s="241"/>
      <c r="D2" s="241"/>
      <c r="E2" s="35"/>
      <c r="F2" s="30" t="s">
        <v>64</v>
      </c>
      <c r="G2" s="30"/>
      <c r="H2" s="30"/>
      <c r="I2" s="30"/>
      <c r="J2" s="30"/>
      <c r="K2" s="31"/>
    </row>
    <row r="3" spans="1:14" s="32" customFormat="1" x14ac:dyDescent="0.25">
      <c r="A3" s="241"/>
      <c r="B3" s="241"/>
      <c r="C3" s="241"/>
      <c r="D3" s="241"/>
      <c r="K3" s="31"/>
    </row>
    <row r="4" spans="1:14" ht="15" customHeight="1" x14ac:dyDescent="0.25">
      <c r="A4" s="244" t="s">
        <v>0</v>
      </c>
      <c r="B4" s="244" t="s">
        <v>250</v>
      </c>
      <c r="C4" s="244" t="s">
        <v>46</v>
      </c>
      <c r="D4" s="242" t="s">
        <v>255</v>
      </c>
      <c r="E4" s="247" t="s">
        <v>66</v>
      </c>
      <c r="F4" s="247"/>
      <c r="G4" s="247"/>
      <c r="H4" s="244" t="s">
        <v>104</v>
      </c>
      <c r="I4" s="244" t="s">
        <v>1</v>
      </c>
      <c r="J4" s="245" t="s">
        <v>253</v>
      </c>
      <c r="K4" s="242" t="s">
        <v>254</v>
      </c>
    </row>
    <row r="5" spans="1:14" s="1" customFormat="1" x14ac:dyDescent="0.25">
      <c r="A5" s="244"/>
      <c r="B5" s="244"/>
      <c r="C5" s="244"/>
      <c r="D5" s="243"/>
      <c r="E5" s="231" t="s">
        <v>251</v>
      </c>
      <c r="F5" s="231" t="s">
        <v>252</v>
      </c>
      <c r="G5" s="231" t="s">
        <v>35</v>
      </c>
      <c r="H5" s="244"/>
      <c r="I5" s="244"/>
      <c r="J5" s="246"/>
      <c r="K5" s="243"/>
      <c r="M5" s="89" t="s">
        <v>34</v>
      </c>
      <c r="N5" s="1" t="s">
        <v>214</v>
      </c>
    </row>
    <row r="6" spans="1:14" x14ac:dyDescent="0.25">
      <c r="A6" s="29">
        <v>1</v>
      </c>
      <c r="B6" s="36"/>
      <c r="C6" s="37">
        <v>1</v>
      </c>
      <c r="D6" s="90" t="s">
        <v>75</v>
      </c>
      <c r="E6" s="160">
        <v>111</v>
      </c>
      <c r="F6" s="160">
        <v>111</v>
      </c>
      <c r="G6" s="160"/>
      <c r="H6" s="160"/>
      <c r="I6" s="163">
        <f>SUM(E6:G6)</f>
        <v>222</v>
      </c>
      <c r="J6" s="212"/>
      <c r="K6" s="38"/>
      <c r="L6" s="9"/>
      <c r="M6" s="107" t="str">
        <f>Бүтээгдэхүүн!M6</f>
        <v>Бүтээгдэхүүн 1</v>
      </c>
      <c r="N6" s="1" t="s">
        <v>215</v>
      </c>
    </row>
    <row r="7" spans="1:14" x14ac:dyDescent="0.25">
      <c r="A7" s="29">
        <v>2</v>
      </c>
      <c r="B7" s="36"/>
      <c r="C7" s="37">
        <v>2</v>
      </c>
      <c r="D7" s="90" t="s">
        <v>76</v>
      </c>
      <c r="E7" s="160">
        <v>222</v>
      </c>
      <c r="F7" s="160">
        <v>222</v>
      </c>
      <c r="G7" s="160"/>
      <c r="H7" s="160"/>
      <c r="I7" s="163">
        <f t="shared" ref="I7:I70" si="0">SUM(E7:G7)</f>
        <v>444</v>
      </c>
      <c r="J7" s="212" t="s">
        <v>215</v>
      </c>
      <c r="K7" s="38"/>
      <c r="L7" s="9"/>
      <c r="M7" s="107" t="str">
        <f>Бүтээгдэхүүн!M7</f>
        <v>Бүтээгдэхүүн 2</v>
      </c>
      <c r="N7" s="1" t="s">
        <v>216</v>
      </c>
    </row>
    <row r="8" spans="1:14" x14ac:dyDescent="0.25">
      <c r="A8" s="29">
        <v>3</v>
      </c>
      <c r="B8" s="36"/>
      <c r="C8" s="37">
        <v>3</v>
      </c>
      <c r="D8" s="90" t="s">
        <v>77</v>
      </c>
      <c r="E8" s="160">
        <v>333</v>
      </c>
      <c r="F8" s="160">
        <v>333</v>
      </c>
      <c r="G8" s="160"/>
      <c r="H8" s="160"/>
      <c r="I8" s="163">
        <f t="shared" si="0"/>
        <v>666</v>
      </c>
      <c r="J8" s="212" t="s">
        <v>215</v>
      </c>
      <c r="K8" s="38"/>
      <c r="L8" s="9"/>
      <c r="M8" s="107" t="str">
        <f>Бүтээгдэхүүн!M8</f>
        <v>Бүтээгдэхүүн 3</v>
      </c>
    </row>
    <row r="9" spans="1:14" x14ac:dyDescent="0.25">
      <c r="A9" s="29">
        <v>4</v>
      </c>
      <c r="B9" s="36"/>
      <c r="C9" s="37">
        <v>4</v>
      </c>
      <c r="D9" s="90" t="s">
        <v>78</v>
      </c>
      <c r="E9" s="160">
        <v>444</v>
      </c>
      <c r="F9" s="160">
        <v>444</v>
      </c>
      <c r="G9" s="160"/>
      <c r="H9" s="160"/>
      <c r="I9" s="163">
        <f t="shared" si="0"/>
        <v>888</v>
      </c>
      <c r="J9" s="212"/>
      <c r="K9" s="38"/>
      <c r="L9" s="9"/>
      <c r="M9" s="107" t="str">
        <f>Бүтээгдэхүүн!M9</f>
        <v>Бүтээгдэхүүн 4</v>
      </c>
    </row>
    <row r="10" spans="1:14" x14ac:dyDescent="0.25">
      <c r="A10" s="29">
        <v>5</v>
      </c>
      <c r="B10" s="36"/>
      <c r="C10" s="37">
        <v>5</v>
      </c>
      <c r="D10" s="90" t="s">
        <v>79</v>
      </c>
      <c r="E10" s="160">
        <v>101</v>
      </c>
      <c r="F10" s="160">
        <v>101</v>
      </c>
      <c r="G10" s="160"/>
      <c r="H10" s="160"/>
      <c r="I10" s="163">
        <f t="shared" si="0"/>
        <v>202</v>
      </c>
      <c r="J10" s="212"/>
      <c r="K10" s="38"/>
      <c r="L10" s="9"/>
      <c r="M10" s="107" t="str">
        <f>Бүтээгдэхүүн!M10</f>
        <v>Бүтээгдэхүүн 5</v>
      </c>
    </row>
    <row r="11" spans="1:14" x14ac:dyDescent="0.25">
      <c r="A11" s="29">
        <v>6</v>
      </c>
      <c r="B11" s="36"/>
      <c r="C11" s="37">
        <v>6</v>
      </c>
      <c r="D11" s="90" t="s">
        <v>80</v>
      </c>
      <c r="E11" s="160">
        <v>202</v>
      </c>
      <c r="F11" s="160">
        <v>202</v>
      </c>
      <c r="G11" s="160"/>
      <c r="H11" s="160"/>
      <c r="I11" s="163">
        <f t="shared" si="0"/>
        <v>404</v>
      </c>
      <c r="J11" s="212"/>
      <c r="K11" s="38"/>
      <c r="L11" s="9"/>
      <c r="M11" s="107" t="str">
        <f>Бүтээгдэхүүн!M11</f>
        <v>Бүтээгдэхүүн 6</v>
      </c>
    </row>
    <row r="12" spans="1:14" x14ac:dyDescent="0.25">
      <c r="A12" s="29">
        <v>7</v>
      </c>
      <c r="B12" s="36"/>
      <c r="C12" s="37">
        <v>7</v>
      </c>
      <c r="D12" s="90" t="s">
        <v>81</v>
      </c>
      <c r="E12" s="160">
        <v>303</v>
      </c>
      <c r="F12" s="160">
        <v>303</v>
      </c>
      <c r="G12" s="160"/>
      <c r="H12" s="160"/>
      <c r="I12" s="163">
        <f t="shared" si="0"/>
        <v>606</v>
      </c>
      <c r="J12" s="212"/>
      <c r="K12" s="38"/>
      <c r="L12" s="9"/>
      <c r="M12" s="107" t="str">
        <f>Бүтээгдэхүүн!M12</f>
        <v>Бүтээгдэхүүн 7</v>
      </c>
    </row>
    <row r="13" spans="1:14" x14ac:dyDescent="0.25">
      <c r="A13" s="29">
        <v>8</v>
      </c>
      <c r="B13" s="36"/>
      <c r="C13" s="37">
        <v>8</v>
      </c>
      <c r="D13" s="90" t="s">
        <v>82</v>
      </c>
      <c r="E13" s="160">
        <v>404</v>
      </c>
      <c r="F13" s="160">
        <v>404</v>
      </c>
      <c r="G13" s="160"/>
      <c r="H13" s="160"/>
      <c r="I13" s="163">
        <f t="shared" si="0"/>
        <v>808</v>
      </c>
      <c r="J13" s="212"/>
      <c r="K13" s="38"/>
      <c r="L13" s="9"/>
      <c r="M13" s="107" t="str">
        <f>Бүтээгдэхүүн!M13</f>
        <v>Бүтээгдэхүүн 8</v>
      </c>
    </row>
    <row r="14" spans="1:14" x14ac:dyDescent="0.25">
      <c r="A14" s="29">
        <v>9</v>
      </c>
      <c r="B14" s="36"/>
      <c r="C14" s="37">
        <v>9</v>
      </c>
      <c r="D14" s="90" t="s">
        <v>83</v>
      </c>
      <c r="E14" s="160">
        <v>100</v>
      </c>
      <c r="F14" s="160">
        <v>100</v>
      </c>
      <c r="G14" s="160"/>
      <c r="H14" s="160"/>
      <c r="I14" s="163">
        <f t="shared" si="0"/>
        <v>200</v>
      </c>
      <c r="J14" s="212"/>
      <c r="K14" s="38"/>
      <c r="L14" s="9"/>
      <c r="M14" s="107" t="str">
        <f>Бүтээгдэхүүн!M14</f>
        <v>Бүтээгдэхүүн 9</v>
      </c>
    </row>
    <row r="15" spans="1:14" x14ac:dyDescent="0.25">
      <c r="A15" s="29">
        <v>10</v>
      </c>
      <c r="B15" s="36"/>
      <c r="C15" s="37">
        <v>10</v>
      </c>
      <c r="D15" s="90" t="s">
        <v>84</v>
      </c>
      <c r="E15" s="160">
        <v>200</v>
      </c>
      <c r="F15" s="160">
        <v>200</v>
      </c>
      <c r="G15" s="160"/>
      <c r="H15" s="160"/>
      <c r="I15" s="163">
        <f t="shared" si="0"/>
        <v>400</v>
      </c>
      <c r="J15" s="212"/>
      <c r="K15" s="38"/>
      <c r="L15" s="9"/>
      <c r="M15" s="107" t="str">
        <f>Бүтээгдэхүүн!M15</f>
        <v>Бүтээгдэхүүн 10</v>
      </c>
    </row>
    <row r="16" spans="1:14" x14ac:dyDescent="0.25">
      <c r="A16" s="29">
        <v>11</v>
      </c>
      <c r="B16" s="36"/>
      <c r="C16" s="37">
        <v>11</v>
      </c>
      <c r="D16" s="90" t="s">
        <v>85</v>
      </c>
      <c r="E16" s="160">
        <v>300</v>
      </c>
      <c r="F16" s="160">
        <v>300</v>
      </c>
      <c r="G16" s="160"/>
      <c r="H16" s="160"/>
      <c r="I16" s="163">
        <f t="shared" si="0"/>
        <v>600</v>
      </c>
      <c r="J16" s="212"/>
      <c r="K16" s="38"/>
      <c r="L16" s="9"/>
      <c r="M16" s="107" t="str">
        <f>Бүтээгдэхүүн!M16</f>
        <v>Бүтээгдэхүүн 11</v>
      </c>
    </row>
    <row r="17" spans="1:13" x14ac:dyDescent="0.25">
      <c r="A17" s="29">
        <v>12</v>
      </c>
      <c r="B17" s="36"/>
      <c r="C17" s="37">
        <v>12</v>
      </c>
      <c r="D17" s="90" t="s">
        <v>86</v>
      </c>
      <c r="E17" s="160">
        <v>400</v>
      </c>
      <c r="F17" s="160">
        <v>400</v>
      </c>
      <c r="G17" s="160"/>
      <c r="H17" s="160"/>
      <c r="I17" s="163">
        <f t="shared" si="0"/>
        <v>800</v>
      </c>
      <c r="J17" s="212"/>
      <c r="K17" s="38"/>
      <c r="L17" s="9"/>
      <c r="M17" s="107" t="str">
        <f>Бүтээгдэхүүн!M17</f>
        <v>Бүтээгдэхүүн 12</v>
      </c>
    </row>
    <row r="18" spans="1:13" x14ac:dyDescent="0.25">
      <c r="A18" s="29">
        <v>13</v>
      </c>
      <c r="B18" s="36"/>
      <c r="C18" s="37"/>
      <c r="D18" s="90"/>
      <c r="E18" s="160"/>
      <c r="F18" s="160"/>
      <c r="G18" s="160"/>
      <c r="H18" s="160"/>
      <c r="I18" s="163">
        <f t="shared" si="0"/>
        <v>0</v>
      </c>
      <c r="J18" s="212"/>
      <c r="K18" s="38"/>
      <c r="L18" s="9"/>
      <c r="M18" s="107" t="str">
        <f>Бүтээгдэхүүн!M18</f>
        <v>Бүтээгдэхүүн 13</v>
      </c>
    </row>
    <row r="19" spans="1:13" x14ac:dyDescent="0.25">
      <c r="A19" s="29">
        <v>14</v>
      </c>
      <c r="B19" s="36"/>
      <c r="C19" s="37"/>
      <c r="D19" s="90"/>
      <c r="E19" s="160"/>
      <c r="F19" s="160"/>
      <c r="G19" s="160"/>
      <c r="H19" s="160"/>
      <c r="I19" s="163">
        <f t="shared" si="0"/>
        <v>0</v>
      </c>
      <c r="J19" s="212"/>
      <c r="K19" s="38"/>
      <c r="L19" s="9"/>
      <c r="M19" s="107" t="str">
        <f>Бүтээгдэхүүн!M19</f>
        <v>Бүтээгдэхүүн 14</v>
      </c>
    </row>
    <row r="20" spans="1:13" x14ac:dyDescent="0.25">
      <c r="A20" s="29">
        <v>15</v>
      </c>
      <c r="B20" s="36"/>
      <c r="C20" s="37"/>
      <c r="D20" s="90"/>
      <c r="E20" s="160"/>
      <c r="F20" s="160"/>
      <c r="G20" s="160"/>
      <c r="H20" s="160"/>
      <c r="I20" s="163">
        <f t="shared" si="0"/>
        <v>0</v>
      </c>
      <c r="J20" s="212"/>
      <c r="K20" s="38"/>
      <c r="L20" s="9"/>
      <c r="M20" s="107" t="str">
        <f>Бүтээгдэхүүн!M20</f>
        <v>Бүтээгдэхүүн 15</v>
      </c>
    </row>
    <row r="21" spans="1:13" x14ac:dyDescent="0.25">
      <c r="A21" s="29">
        <v>16</v>
      </c>
      <c r="B21" s="36"/>
      <c r="C21" s="37"/>
      <c r="D21" s="90"/>
      <c r="E21" s="160"/>
      <c r="F21" s="160"/>
      <c r="G21" s="160"/>
      <c r="H21" s="160"/>
      <c r="I21" s="163">
        <f t="shared" si="0"/>
        <v>0</v>
      </c>
      <c r="J21" s="212"/>
      <c r="K21" s="38"/>
      <c r="L21" s="9"/>
    </row>
    <row r="22" spans="1:13" x14ac:dyDescent="0.25">
      <c r="A22" s="29">
        <v>17</v>
      </c>
      <c r="B22" s="36"/>
      <c r="C22" s="37"/>
      <c r="D22" s="90"/>
      <c r="E22" s="160"/>
      <c r="F22" s="160"/>
      <c r="G22" s="160"/>
      <c r="H22" s="160"/>
      <c r="I22" s="163">
        <f t="shared" si="0"/>
        <v>0</v>
      </c>
      <c r="J22" s="212"/>
      <c r="K22" s="38"/>
      <c r="L22" s="9"/>
    </row>
    <row r="23" spans="1:13" x14ac:dyDescent="0.25">
      <c r="A23" s="29">
        <v>18</v>
      </c>
      <c r="B23" s="36"/>
      <c r="C23" s="37"/>
      <c r="D23" s="90"/>
      <c r="E23" s="160"/>
      <c r="F23" s="160"/>
      <c r="G23" s="160"/>
      <c r="H23" s="160"/>
      <c r="I23" s="163">
        <f t="shared" si="0"/>
        <v>0</v>
      </c>
      <c r="J23" s="212"/>
      <c r="K23" s="38"/>
      <c r="L23" s="9"/>
    </row>
    <row r="24" spans="1:13" x14ac:dyDescent="0.25">
      <c r="A24" s="29">
        <v>19</v>
      </c>
      <c r="B24" s="36"/>
      <c r="C24" s="37"/>
      <c r="D24" s="90"/>
      <c r="E24" s="160"/>
      <c r="F24" s="160"/>
      <c r="G24" s="160"/>
      <c r="H24" s="160"/>
      <c r="I24" s="163">
        <f t="shared" si="0"/>
        <v>0</v>
      </c>
      <c r="J24" s="212"/>
      <c r="K24" s="38"/>
      <c r="L24" s="9"/>
    </row>
    <row r="25" spans="1:13" x14ac:dyDescent="0.25">
      <c r="A25" s="29">
        <v>20</v>
      </c>
      <c r="B25" s="36"/>
      <c r="C25" s="37"/>
      <c r="D25" s="90"/>
      <c r="E25" s="160"/>
      <c r="F25" s="160"/>
      <c r="G25" s="160"/>
      <c r="H25" s="160"/>
      <c r="I25" s="163">
        <f t="shared" si="0"/>
        <v>0</v>
      </c>
      <c r="J25" s="212"/>
      <c r="K25" s="38"/>
      <c r="L25" s="9"/>
    </row>
    <row r="26" spans="1:13" x14ac:dyDescent="0.25">
      <c r="A26" s="29">
        <v>21</v>
      </c>
      <c r="B26" s="36"/>
      <c r="C26" s="37"/>
      <c r="D26" s="90"/>
      <c r="E26" s="160"/>
      <c r="F26" s="160"/>
      <c r="G26" s="160"/>
      <c r="H26" s="160"/>
      <c r="I26" s="163">
        <f t="shared" si="0"/>
        <v>0</v>
      </c>
      <c r="J26" s="212"/>
      <c r="K26" s="38"/>
      <c r="L26" s="9"/>
    </row>
    <row r="27" spans="1:13" x14ac:dyDescent="0.25">
      <c r="A27" s="29">
        <v>22</v>
      </c>
      <c r="B27" s="36"/>
      <c r="C27" s="37"/>
      <c r="D27" s="90"/>
      <c r="E27" s="160"/>
      <c r="F27" s="160"/>
      <c r="G27" s="160"/>
      <c r="H27" s="160"/>
      <c r="I27" s="163">
        <f t="shared" si="0"/>
        <v>0</v>
      </c>
      <c r="J27" s="212"/>
      <c r="K27" s="38"/>
      <c r="L27" s="9"/>
    </row>
    <row r="28" spans="1:13" x14ac:dyDescent="0.25">
      <c r="A28" s="29">
        <v>23</v>
      </c>
      <c r="B28" s="36"/>
      <c r="C28" s="37"/>
      <c r="D28" s="90"/>
      <c r="E28" s="160"/>
      <c r="F28" s="160"/>
      <c r="G28" s="160"/>
      <c r="H28" s="160"/>
      <c r="I28" s="163">
        <f t="shared" si="0"/>
        <v>0</v>
      </c>
      <c r="J28" s="212"/>
      <c r="K28" s="38"/>
      <c r="L28" s="9"/>
    </row>
    <row r="29" spans="1:13" x14ac:dyDescent="0.25">
      <c r="A29" s="29">
        <v>24</v>
      </c>
      <c r="B29" s="36"/>
      <c r="C29" s="37"/>
      <c r="D29" s="90"/>
      <c r="E29" s="160"/>
      <c r="F29" s="160"/>
      <c r="G29" s="160"/>
      <c r="H29" s="160"/>
      <c r="I29" s="163">
        <f t="shared" si="0"/>
        <v>0</v>
      </c>
      <c r="J29" s="212"/>
      <c r="K29" s="38"/>
      <c r="L29" s="9"/>
    </row>
    <row r="30" spans="1:13" x14ac:dyDescent="0.25">
      <c r="A30" s="29">
        <v>25</v>
      </c>
      <c r="B30" s="36"/>
      <c r="C30" s="37"/>
      <c r="D30" s="90"/>
      <c r="E30" s="160"/>
      <c r="F30" s="160"/>
      <c r="G30" s="160"/>
      <c r="H30" s="160"/>
      <c r="I30" s="163">
        <f>SUM(E30:G30)</f>
        <v>0</v>
      </c>
      <c r="J30" s="212"/>
      <c r="K30" s="38"/>
    </row>
    <row r="31" spans="1:13" x14ac:dyDescent="0.25">
      <c r="A31" s="29">
        <v>26</v>
      </c>
      <c r="B31" s="36"/>
      <c r="C31" s="37"/>
      <c r="D31" s="90"/>
      <c r="E31" s="160"/>
      <c r="F31" s="160"/>
      <c r="G31" s="160"/>
      <c r="H31" s="160"/>
      <c r="I31" s="163">
        <f t="shared" si="0"/>
        <v>0</v>
      </c>
      <c r="J31" s="212"/>
      <c r="K31" s="38"/>
    </row>
    <row r="32" spans="1:13" x14ac:dyDescent="0.25">
      <c r="A32" s="29">
        <v>27</v>
      </c>
      <c r="B32" s="36"/>
      <c r="C32" s="37"/>
      <c r="D32" s="90"/>
      <c r="E32" s="160"/>
      <c r="F32" s="160"/>
      <c r="G32" s="160"/>
      <c r="H32" s="160"/>
      <c r="I32" s="163">
        <f t="shared" si="0"/>
        <v>0</v>
      </c>
      <c r="J32" s="212"/>
      <c r="K32" s="38"/>
    </row>
    <row r="33" spans="1:11" x14ac:dyDescent="0.25">
      <c r="A33" s="29">
        <v>28</v>
      </c>
      <c r="B33" s="36"/>
      <c r="C33" s="37"/>
      <c r="D33" s="90"/>
      <c r="E33" s="160"/>
      <c r="F33" s="160"/>
      <c r="G33" s="160"/>
      <c r="H33" s="160"/>
      <c r="I33" s="163">
        <f t="shared" si="0"/>
        <v>0</v>
      </c>
      <c r="J33" s="212"/>
      <c r="K33" s="38"/>
    </row>
    <row r="34" spans="1:11" x14ac:dyDescent="0.25">
      <c r="A34" s="29">
        <v>29</v>
      </c>
      <c r="B34" s="36"/>
      <c r="C34" s="37"/>
      <c r="D34" s="90"/>
      <c r="E34" s="160"/>
      <c r="F34" s="160"/>
      <c r="G34" s="160"/>
      <c r="H34" s="160"/>
      <c r="I34" s="163">
        <f t="shared" si="0"/>
        <v>0</v>
      </c>
      <c r="J34" s="212"/>
      <c r="K34" s="38"/>
    </row>
    <row r="35" spans="1:11" x14ac:dyDescent="0.25">
      <c r="A35" s="29">
        <v>30</v>
      </c>
      <c r="B35" s="36"/>
      <c r="C35" s="37"/>
      <c r="D35" s="90"/>
      <c r="E35" s="160"/>
      <c r="F35" s="160"/>
      <c r="G35" s="160"/>
      <c r="H35" s="160"/>
      <c r="I35" s="163">
        <f t="shared" si="0"/>
        <v>0</v>
      </c>
      <c r="J35" s="212"/>
      <c r="K35" s="38"/>
    </row>
    <row r="36" spans="1:11" x14ac:dyDescent="0.25">
      <c r="A36" s="29">
        <v>31</v>
      </c>
      <c r="B36" s="36"/>
      <c r="C36" s="37"/>
      <c r="D36" s="90"/>
      <c r="E36" s="160"/>
      <c r="F36" s="160"/>
      <c r="G36" s="160"/>
      <c r="H36" s="160"/>
      <c r="I36" s="163">
        <f t="shared" si="0"/>
        <v>0</v>
      </c>
      <c r="J36" s="212"/>
      <c r="K36" s="38"/>
    </row>
    <row r="37" spans="1:11" x14ac:dyDescent="0.25">
      <c r="A37" s="29">
        <v>32</v>
      </c>
      <c r="B37" s="36"/>
      <c r="C37" s="37"/>
      <c r="D37" s="90"/>
      <c r="E37" s="160"/>
      <c r="F37" s="160"/>
      <c r="G37" s="160"/>
      <c r="H37" s="160"/>
      <c r="I37" s="163">
        <f t="shared" si="0"/>
        <v>0</v>
      </c>
      <c r="J37" s="212"/>
      <c r="K37" s="38"/>
    </row>
    <row r="38" spans="1:11" x14ac:dyDescent="0.25">
      <c r="A38" s="29">
        <v>33</v>
      </c>
      <c r="B38" s="36"/>
      <c r="C38" s="37"/>
      <c r="D38" s="90"/>
      <c r="E38" s="160"/>
      <c r="F38" s="160"/>
      <c r="G38" s="160"/>
      <c r="H38" s="160"/>
      <c r="I38" s="163">
        <f t="shared" si="0"/>
        <v>0</v>
      </c>
      <c r="J38" s="212"/>
      <c r="K38" s="38"/>
    </row>
    <row r="39" spans="1:11" x14ac:dyDescent="0.25">
      <c r="A39" s="29">
        <v>34</v>
      </c>
      <c r="B39" s="36"/>
      <c r="C39" s="37"/>
      <c r="D39" s="90"/>
      <c r="E39" s="160"/>
      <c r="F39" s="160"/>
      <c r="G39" s="160"/>
      <c r="H39" s="160"/>
      <c r="I39" s="163">
        <f t="shared" si="0"/>
        <v>0</v>
      </c>
      <c r="J39" s="212"/>
      <c r="K39" s="38"/>
    </row>
    <row r="40" spans="1:11" x14ac:dyDescent="0.25">
      <c r="A40" s="29">
        <v>35</v>
      </c>
      <c r="B40" s="36"/>
      <c r="C40" s="37"/>
      <c r="D40" s="90"/>
      <c r="E40" s="160"/>
      <c r="F40" s="160"/>
      <c r="G40" s="160"/>
      <c r="H40" s="160"/>
      <c r="I40" s="163">
        <f t="shared" si="0"/>
        <v>0</v>
      </c>
      <c r="J40" s="212"/>
      <c r="K40" s="38"/>
    </row>
    <row r="41" spans="1:11" x14ac:dyDescent="0.25">
      <c r="A41" s="29">
        <v>36</v>
      </c>
      <c r="B41" s="36"/>
      <c r="C41" s="37"/>
      <c r="D41" s="90"/>
      <c r="E41" s="160"/>
      <c r="F41" s="160"/>
      <c r="G41" s="160"/>
      <c r="H41" s="160"/>
      <c r="I41" s="163">
        <f t="shared" si="0"/>
        <v>0</v>
      </c>
      <c r="J41" s="212"/>
      <c r="K41" s="38"/>
    </row>
    <row r="42" spans="1:11" x14ac:dyDescent="0.25">
      <c r="A42" s="29">
        <v>37</v>
      </c>
      <c r="B42" s="36"/>
      <c r="C42" s="37"/>
      <c r="D42" s="90"/>
      <c r="E42" s="160"/>
      <c r="F42" s="160"/>
      <c r="G42" s="160"/>
      <c r="H42" s="160"/>
      <c r="I42" s="163">
        <f t="shared" si="0"/>
        <v>0</v>
      </c>
      <c r="J42" s="212"/>
      <c r="K42" s="38"/>
    </row>
    <row r="43" spans="1:11" x14ac:dyDescent="0.25">
      <c r="A43" s="29">
        <v>38</v>
      </c>
      <c r="B43" s="36"/>
      <c r="C43" s="37"/>
      <c r="D43" s="90"/>
      <c r="E43" s="160"/>
      <c r="F43" s="160"/>
      <c r="G43" s="160"/>
      <c r="H43" s="160"/>
      <c r="I43" s="163">
        <f t="shared" si="0"/>
        <v>0</v>
      </c>
      <c r="J43" s="212"/>
      <c r="K43" s="38"/>
    </row>
    <row r="44" spans="1:11" x14ac:dyDescent="0.25">
      <c r="A44" s="29">
        <v>39</v>
      </c>
      <c r="B44" s="36"/>
      <c r="C44" s="37"/>
      <c r="D44" s="90"/>
      <c r="E44" s="160"/>
      <c r="F44" s="160"/>
      <c r="G44" s="160"/>
      <c r="H44" s="160"/>
      <c r="I44" s="163">
        <f t="shared" si="0"/>
        <v>0</v>
      </c>
      <c r="J44" s="212"/>
      <c r="K44" s="38"/>
    </row>
    <row r="45" spans="1:11" x14ac:dyDescent="0.25">
      <c r="A45" s="29">
        <v>40</v>
      </c>
      <c r="B45" s="36"/>
      <c r="C45" s="37"/>
      <c r="D45" s="90"/>
      <c r="E45" s="160"/>
      <c r="F45" s="160"/>
      <c r="G45" s="160"/>
      <c r="H45" s="160"/>
      <c r="I45" s="163">
        <f t="shared" si="0"/>
        <v>0</v>
      </c>
      <c r="J45" s="212"/>
      <c r="K45" s="38"/>
    </row>
    <row r="46" spans="1:11" x14ac:dyDescent="0.25">
      <c r="A46" s="29">
        <v>41</v>
      </c>
      <c r="B46" s="36"/>
      <c r="C46" s="37"/>
      <c r="D46" s="90"/>
      <c r="E46" s="160"/>
      <c r="F46" s="160"/>
      <c r="G46" s="160"/>
      <c r="H46" s="160"/>
      <c r="I46" s="163">
        <f t="shared" si="0"/>
        <v>0</v>
      </c>
      <c r="J46" s="212"/>
      <c r="K46" s="38"/>
    </row>
    <row r="47" spans="1:11" x14ac:dyDescent="0.25">
      <c r="A47" s="29">
        <v>42</v>
      </c>
      <c r="B47" s="36"/>
      <c r="C47" s="37"/>
      <c r="D47" s="90"/>
      <c r="E47" s="160"/>
      <c r="F47" s="160"/>
      <c r="G47" s="160"/>
      <c r="H47" s="160"/>
      <c r="I47" s="163">
        <f t="shared" si="0"/>
        <v>0</v>
      </c>
      <c r="J47" s="212"/>
      <c r="K47" s="38"/>
    </row>
    <row r="48" spans="1:11" x14ac:dyDescent="0.25">
      <c r="A48" s="29">
        <v>43</v>
      </c>
      <c r="B48" s="36"/>
      <c r="C48" s="37"/>
      <c r="D48" s="90"/>
      <c r="E48" s="160"/>
      <c r="F48" s="160"/>
      <c r="G48" s="160"/>
      <c r="H48" s="160"/>
      <c r="I48" s="163">
        <f t="shared" si="0"/>
        <v>0</v>
      </c>
      <c r="J48" s="212"/>
      <c r="K48" s="38"/>
    </row>
    <row r="49" spans="1:11" x14ac:dyDescent="0.25">
      <c r="A49" s="29">
        <v>44</v>
      </c>
      <c r="B49" s="36"/>
      <c r="C49" s="37"/>
      <c r="D49" s="90"/>
      <c r="E49" s="160"/>
      <c r="F49" s="160"/>
      <c r="G49" s="160"/>
      <c r="H49" s="160"/>
      <c r="I49" s="163">
        <f t="shared" si="0"/>
        <v>0</v>
      </c>
      <c r="J49" s="212"/>
      <c r="K49" s="38"/>
    </row>
    <row r="50" spans="1:11" x14ac:dyDescent="0.25">
      <c r="A50" s="29">
        <v>45</v>
      </c>
      <c r="B50" s="36"/>
      <c r="C50" s="37"/>
      <c r="D50" s="90"/>
      <c r="E50" s="160"/>
      <c r="F50" s="160"/>
      <c r="G50" s="160"/>
      <c r="H50" s="160"/>
      <c r="I50" s="163">
        <f t="shared" si="0"/>
        <v>0</v>
      </c>
      <c r="J50" s="212"/>
      <c r="K50" s="38"/>
    </row>
    <row r="51" spans="1:11" x14ac:dyDescent="0.25">
      <c r="A51" s="29">
        <v>46</v>
      </c>
      <c r="B51" s="36"/>
      <c r="C51" s="37"/>
      <c r="D51" s="90"/>
      <c r="E51" s="160"/>
      <c r="F51" s="160"/>
      <c r="G51" s="160"/>
      <c r="H51" s="160"/>
      <c r="I51" s="163">
        <f t="shared" si="0"/>
        <v>0</v>
      </c>
      <c r="J51" s="212"/>
      <c r="K51" s="38"/>
    </row>
    <row r="52" spans="1:11" x14ac:dyDescent="0.25">
      <c r="A52" s="29">
        <v>47</v>
      </c>
      <c r="B52" s="36"/>
      <c r="C52" s="37"/>
      <c r="D52" s="90"/>
      <c r="E52" s="160"/>
      <c r="F52" s="160"/>
      <c r="G52" s="160"/>
      <c r="H52" s="160"/>
      <c r="I52" s="163">
        <f t="shared" si="0"/>
        <v>0</v>
      </c>
      <c r="J52" s="212"/>
      <c r="K52" s="38"/>
    </row>
    <row r="53" spans="1:11" x14ac:dyDescent="0.25">
      <c r="A53" s="29">
        <v>48</v>
      </c>
      <c r="B53" s="36"/>
      <c r="C53" s="37"/>
      <c r="D53" s="90"/>
      <c r="E53" s="160"/>
      <c r="F53" s="160"/>
      <c r="G53" s="160"/>
      <c r="H53" s="160"/>
      <c r="I53" s="163">
        <f t="shared" si="0"/>
        <v>0</v>
      </c>
      <c r="J53" s="212"/>
      <c r="K53" s="38"/>
    </row>
    <row r="54" spans="1:11" x14ac:dyDescent="0.25">
      <c r="A54" s="29">
        <v>49</v>
      </c>
      <c r="B54" s="36"/>
      <c r="C54" s="37"/>
      <c r="D54" s="90"/>
      <c r="E54" s="160"/>
      <c r="F54" s="160"/>
      <c r="G54" s="160"/>
      <c r="H54" s="160"/>
      <c r="I54" s="163">
        <f t="shared" si="0"/>
        <v>0</v>
      </c>
      <c r="J54" s="212"/>
      <c r="K54" s="38"/>
    </row>
    <row r="55" spans="1:11" x14ac:dyDescent="0.25">
      <c r="A55" s="29">
        <v>50</v>
      </c>
      <c r="B55" s="36"/>
      <c r="C55" s="37"/>
      <c r="D55" s="90"/>
      <c r="E55" s="160"/>
      <c r="F55" s="160"/>
      <c r="G55" s="160"/>
      <c r="H55" s="160"/>
      <c r="I55" s="163">
        <f t="shared" si="0"/>
        <v>0</v>
      </c>
      <c r="J55" s="212"/>
      <c r="K55" s="38"/>
    </row>
    <row r="56" spans="1:11" x14ac:dyDescent="0.25">
      <c r="A56" s="29">
        <v>51</v>
      </c>
      <c r="B56" s="36"/>
      <c r="C56" s="37"/>
      <c r="D56" s="90"/>
      <c r="E56" s="160"/>
      <c r="F56" s="160"/>
      <c r="G56" s="160"/>
      <c r="H56" s="160"/>
      <c r="I56" s="163">
        <f t="shared" si="0"/>
        <v>0</v>
      </c>
      <c r="J56" s="212"/>
      <c r="K56" s="38"/>
    </row>
    <row r="57" spans="1:11" x14ac:dyDescent="0.25">
      <c r="A57" s="29">
        <v>52</v>
      </c>
      <c r="B57" s="36"/>
      <c r="C57" s="37"/>
      <c r="D57" s="90"/>
      <c r="E57" s="160"/>
      <c r="F57" s="160"/>
      <c r="G57" s="160"/>
      <c r="H57" s="160"/>
      <c r="I57" s="163">
        <f t="shared" si="0"/>
        <v>0</v>
      </c>
      <c r="J57" s="212"/>
      <c r="K57" s="38"/>
    </row>
    <row r="58" spans="1:11" x14ac:dyDescent="0.25">
      <c r="A58" s="29">
        <v>53</v>
      </c>
      <c r="B58" s="36"/>
      <c r="C58" s="37"/>
      <c r="D58" s="90"/>
      <c r="E58" s="160"/>
      <c r="F58" s="160"/>
      <c r="G58" s="160"/>
      <c r="H58" s="160"/>
      <c r="I58" s="163">
        <f t="shared" si="0"/>
        <v>0</v>
      </c>
      <c r="J58" s="212"/>
      <c r="K58" s="38"/>
    </row>
    <row r="59" spans="1:11" x14ac:dyDescent="0.25">
      <c r="A59" s="29">
        <v>54</v>
      </c>
      <c r="B59" s="36"/>
      <c r="C59" s="37"/>
      <c r="D59" s="90"/>
      <c r="E59" s="160"/>
      <c r="F59" s="160"/>
      <c r="G59" s="160"/>
      <c r="H59" s="160"/>
      <c r="I59" s="163">
        <f t="shared" si="0"/>
        <v>0</v>
      </c>
      <c r="J59" s="212"/>
      <c r="K59" s="38"/>
    </row>
    <row r="60" spans="1:11" x14ac:dyDescent="0.25">
      <c r="A60" s="29">
        <v>55</v>
      </c>
      <c r="B60" s="36"/>
      <c r="C60" s="37"/>
      <c r="D60" s="90"/>
      <c r="E60" s="160"/>
      <c r="F60" s="160"/>
      <c r="G60" s="160"/>
      <c r="H60" s="160"/>
      <c r="I60" s="163">
        <f t="shared" si="0"/>
        <v>0</v>
      </c>
      <c r="J60" s="212"/>
      <c r="K60" s="38"/>
    </row>
    <row r="61" spans="1:11" x14ac:dyDescent="0.25">
      <c r="A61" s="29">
        <v>56</v>
      </c>
      <c r="B61" s="36"/>
      <c r="C61" s="37"/>
      <c r="D61" s="90"/>
      <c r="E61" s="160"/>
      <c r="F61" s="160"/>
      <c r="G61" s="160"/>
      <c r="H61" s="160"/>
      <c r="I61" s="163">
        <f t="shared" si="0"/>
        <v>0</v>
      </c>
      <c r="J61" s="212"/>
      <c r="K61" s="38"/>
    </row>
    <row r="62" spans="1:11" x14ac:dyDescent="0.25">
      <c r="A62" s="29">
        <v>57</v>
      </c>
      <c r="B62" s="36"/>
      <c r="C62" s="37"/>
      <c r="D62" s="90"/>
      <c r="E62" s="160"/>
      <c r="F62" s="160"/>
      <c r="G62" s="160"/>
      <c r="H62" s="160"/>
      <c r="I62" s="163">
        <f t="shared" si="0"/>
        <v>0</v>
      </c>
      <c r="J62" s="212"/>
      <c r="K62" s="38"/>
    </row>
    <row r="63" spans="1:11" x14ac:dyDescent="0.25">
      <c r="A63" s="29">
        <v>58</v>
      </c>
      <c r="B63" s="36"/>
      <c r="C63" s="37"/>
      <c r="D63" s="90"/>
      <c r="E63" s="160"/>
      <c r="F63" s="160"/>
      <c r="G63" s="160"/>
      <c r="H63" s="160"/>
      <c r="I63" s="163">
        <f t="shared" si="0"/>
        <v>0</v>
      </c>
      <c r="J63" s="212"/>
      <c r="K63" s="38"/>
    </row>
    <row r="64" spans="1:11" x14ac:dyDescent="0.25">
      <c r="A64" s="29">
        <v>59</v>
      </c>
      <c r="B64" s="36"/>
      <c r="C64" s="37"/>
      <c r="D64" s="90"/>
      <c r="E64" s="160"/>
      <c r="F64" s="160"/>
      <c r="G64" s="160"/>
      <c r="H64" s="160"/>
      <c r="I64" s="163">
        <f t="shared" si="0"/>
        <v>0</v>
      </c>
      <c r="J64" s="212"/>
      <c r="K64" s="38"/>
    </row>
    <row r="65" spans="1:11" x14ac:dyDescent="0.25">
      <c r="A65" s="29">
        <v>60</v>
      </c>
      <c r="B65" s="36"/>
      <c r="C65" s="37"/>
      <c r="D65" s="90"/>
      <c r="E65" s="160"/>
      <c r="F65" s="160"/>
      <c r="G65" s="160"/>
      <c r="H65" s="160"/>
      <c r="I65" s="163">
        <f t="shared" si="0"/>
        <v>0</v>
      </c>
      <c r="J65" s="212"/>
      <c r="K65" s="38"/>
    </row>
    <row r="66" spans="1:11" x14ac:dyDescent="0.25">
      <c r="A66" s="29">
        <v>61</v>
      </c>
      <c r="B66" s="36"/>
      <c r="C66" s="37"/>
      <c r="D66" s="90"/>
      <c r="E66" s="160"/>
      <c r="F66" s="160"/>
      <c r="G66" s="160"/>
      <c r="H66" s="160"/>
      <c r="I66" s="163">
        <f t="shared" si="0"/>
        <v>0</v>
      </c>
      <c r="J66" s="212"/>
      <c r="K66" s="38"/>
    </row>
    <row r="67" spans="1:11" x14ac:dyDescent="0.25">
      <c r="A67" s="29">
        <v>62</v>
      </c>
      <c r="B67" s="36"/>
      <c r="C67" s="37"/>
      <c r="D67" s="90"/>
      <c r="E67" s="160"/>
      <c r="F67" s="160"/>
      <c r="G67" s="160"/>
      <c r="H67" s="160"/>
      <c r="I67" s="163">
        <f t="shared" si="0"/>
        <v>0</v>
      </c>
      <c r="J67" s="212"/>
      <c r="K67" s="38"/>
    </row>
    <row r="68" spans="1:11" x14ac:dyDescent="0.25">
      <c r="A68" s="29">
        <v>63</v>
      </c>
      <c r="B68" s="36"/>
      <c r="C68" s="37"/>
      <c r="D68" s="90"/>
      <c r="E68" s="160"/>
      <c r="F68" s="160"/>
      <c r="G68" s="160"/>
      <c r="H68" s="160"/>
      <c r="I68" s="163">
        <f t="shared" si="0"/>
        <v>0</v>
      </c>
      <c r="J68" s="212"/>
      <c r="K68" s="38"/>
    </row>
    <row r="69" spans="1:11" x14ac:dyDescent="0.25">
      <c r="A69" s="29">
        <v>64</v>
      </c>
      <c r="B69" s="36"/>
      <c r="C69" s="37"/>
      <c r="D69" s="90"/>
      <c r="E69" s="160"/>
      <c r="F69" s="160"/>
      <c r="G69" s="160"/>
      <c r="H69" s="160"/>
      <c r="I69" s="163">
        <f t="shared" si="0"/>
        <v>0</v>
      </c>
      <c r="J69" s="212"/>
      <c r="K69" s="38"/>
    </row>
    <row r="70" spans="1:11" x14ac:dyDescent="0.25">
      <c r="A70" s="29">
        <v>65</v>
      </c>
      <c r="B70" s="36"/>
      <c r="C70" s="37"/>
      <c r="D70" s="90"/>
      <c r="E70" s="160"/>
      <c r="F70" s="160"/>
      <c r="G70" s="160"/>
      <c r="H70" s="160"/>
      <c r="I70" s="163">
        <f t="shared" si="0"/>
        <v>0</v>
      </c>
      <c r="J70" s="212"/>
      <c r="K70" s="38"/>
    </row>
    <row r="71" spans="1:11" x14ac:dyDescent="0.25">
      <c r="A71" s="29">
        <v>66</v>
      </c>
      <c r="B71" s="36"/>
      <c r="C71" s="37"/>
      <c r="D71" s="90"/>
      <c r="E71" s="160"/>
      <c r="F71" s="160"/>
      <c r="G71" s="160"/>
      <c r="H71" s="160"/>
      <c r="I71" s="163">
        <f t="shared" ref="I71:I134" si="1">SUM(E71:G71)</f>
        <v>0</v>
      </c>
      <c r="J71" s="212"/>
      <c r="K71" s="38"/>
    </row>
    <row r="72" spans="1:11" x14ac:dyDescent="0.25">
      <c r="A72" s="29">
        <v>67</v>
      </c>
      <c r="B72" s="36"/>
      <c r="C72" s="37"/>
      <c r="D72" s="90"/>
      <c r="E72" s="160"/>
      <c r="F72" s="160"/>
      <c r="G72" s="160"/>
      <c r="H72" s="160"/>
      <c r="I72" s="163">
        <f t="shared" si="1"/>
        <v>0</v>
      </c>
      <c r="J72" s="212"/>
      <c r="K72" s="38"/>
    </row>
    <row r="73" spans="1:11" x14ac:dyDescent="0.25">
      <c r="A73" s="29">
        <v>68</v>
      </c>
      <c r="B73" s="36"/>
      <c r="C73" s="37"/>
      <c r="D73" s="90"/>
      <c r="E73" s="160"/>
      <c r="F73" s="160"/>
      <c r="G73" s="160"/>
      <c r="H73" s="160"/>
      <c r="I73" s="163">
        <f t="shared" si="1"/>
        <v>0</v>
      </c>
      <c r="J73" s="212"/>
      <c r="K73" s="38"/>
    </row>
    <row r="74" spans="1:11" x14ac:dyDescent="0.25">
      <c r="A74" s="29">
        <v>69</v>
      </c>
      <c r="B74" s="36"/>
      <c r="C74" s="37"/>
      <c r="D74" s="90"/>
      <c r="E74" s="160"/>
      <c r="F74" s="160"/>
      <c r="G74" s="160"/>
      <c r="H74" s="160"/>
      <c r="I74" s="163">
        <f t="shared" si="1"/>
        <v>0</v>
      </c>
      <c r="J74" s="212"/>
      <c r="K74" s="38"/>
    </row>
    <row r="75" spans="1:11" x14ac:dyDescent="0.25">
      <c r="A75" s="29">
        <v>70</v>
      </c>
      <c r="B75" s="36"/>
      <c r="C75" s="37"/>
      <c r="D75" s="90"/>
      <c r="E75" s="160"/>
      <c r="F75" s="160"/>
      <c r="G75" s="160"/>
      <c r="H75" s="160"/>
      <c r="I75" s="163">
        <f t="shared" si="1"/>
        <v>0</v>
      </c>
      <c r="J75" s="212"/>
      <c r="K75" s="38"/>
    </row>
    <row r="76" spans="1:11" x14ac:dyDescent="0.25">
      <c r="A76" s="29">
        <v>71</v>
      </c>
      <c r="B76" s="36"/>
      <c r="C76" s="37"/>
      <c r="D76" s="90"/>
      <c r="E76" s="160"/>
      <c r="F76" s="160"/>
      <c r="G76" s="160"/>
      <c r="H76" s="160"/>
      <c r="I76" s="163">
        <f t="shared" si="1"/>
        <v>0</v>
      </c>
      <c r="J76" s="212"/>
      <c r="K76" s="38"/>
    </row>
    <row r="77" spans="1:11" x14ac:dyDescent="0.25">
      <c r="A77" s="29">
        <v>72</v>
      </c>
      <c r="B77" s="36"/>
      <c r="C77" s="37"/>
      <c r="D77" s="90"/>
      <c r="E77" s="160"/>
      <c r="F77" s="160"/>
      <c r="G77" s="160"/>
      <c r="H77" s="160"/>
      <c r="I77" s="163">
        <f t="shared" si="1"/>
        <v>0</v>
      </c>
      <c r="J77" s="212"/>
      <c r="K77" s="38"/>
    </row>
    <row r="78" spans="1:11" x14ac:dyDescent="0.25">
      <c r="A78" s="29">
        <v>73</v>
      </c>
      <c r="B78" s="36"/>
      <c r="C78" s="37"/>
      <c r="D78" s="90"/>
      <c r="E78" s="160"/>
      <c r="F78" s="160"/>
      <c r="G78" s="160"/>
      <c r="H78" s="160"/>
      <c r="I78" s="163">
        <f t="shared" si="1"/>
        <v>0</v>
      </c>
      <c r="J78" s="212"/>
      <c r="K78" s="38"/>
    </row>
    <row r="79" spans="1:11" x14ac:dyDescent="0.25">
      <c r="A79" s="29">
        <v>74</v>
      </c>
      <c r="B79" s="36"/>
      <c r="C79" s="37"/>
      <c r="D79" s="90"/>
      <c r="E79" s="160"/>
      <c r="F79" s="160"/>
      <c r="G79" s="160"/>
      <c r="H79" s="160"/>
      <c r="I79" s="163">
        <f t="shared" si="1"/>
        <v>0</v>
      </c>
      <c r="J79" s="212"/>
      <c r="K79" s="38"/>
    </row>
    <row r="80" spans="1:11" x14ac:dyDescent="0.25">
      <c r="A80" s="29">
        <v>75</v>
      </c>
      <c r="B80" s="36"/>
      <c r="C80" s="37"/>
      <c r="D80" s="90"/>
      <c r="E80" s="160"/>
      <c r="F80" s="160"/>
      <c r="G80" s="160"/>
      <c r="H80" s="160"/>
      <c r="I80" s="163">
        <f t="shared" si="1"/>
        <v>0</v>
      </c>
      <c r="J80" s="212"/>
      <c r="K80" s="38"/>
    </row>
    <row r="81" spans="1:11" x14ac:dyDescent="0.25">
      <c r="A81" s="29">
        <v>76</v>
      </c>
      <c r="B81" s="36"/>
      <c r="C81" s="37"/>
      <c r="D81" s="90"/>
      <c r="E81" s="160"/>
      <c r="F81" s="160"/>
      <c r="G81" s="160"/>
      <c r="H81" s="160"/>
      <c r="I81" s="163">
        <f t="shared" si="1"/>
        <v>0</v>
      </c>
      <c r="J81" s="212"/>
      <c r="K81" s="38"/>
    </row>
    <row r="82" spans="1:11" x14ac:dyDescent="0.25">
      <c r="A82" s="29">
        <v>77</v>
      </c>
      <c r="B82" s="36"/>
      <c r="C82" s="37"/>
      <c r="D82" s="90"/>
      <c r="E82" s="160"/>
      <c r="F82" s="160"/>
      <c r="G82" s="160"/>
      <c r="H82" s="160"/>
      <c r="I82" s="163">
        <f t="shared" si="1"/>
        <v>0</v>
      </c>
      <c r="J82" s="212"/>
      <c r="K82" s="38"/>
    </row>
    <row r="83" spans="1:11" x14ac:dyDescent="0.25">
      <c r="A83" s="29">
        <v>78</v>
      </c>
      <c r="B83" s="36"/>
      <c r="C83" s="37"/>
      <c r="D83" s="90"/>
      <c r="E83" s="160"/>
      <c r="F83" s="160"/>
      <c r="G83" s="160"/>
      <c r="H83" s="160"/>
      <c r="I83" s="163">
        <f t="shared" si="1"/>
        <v>0</v>
      </c>
      <c r="J83" s="212"/>
      <c r="K83" s="38"/>
    </row>
    <row r="84" spans="1:11" x14ac:dyDescent="0.25">
      <c r="A84" s="29">
        <v>79</v>
      </c>
      <c r="B84" s="36"/>
      <c r="C84" s="37"/>
      <c r="D84" s="90"/>
      <c r="E84" s="160"/>
      <c r="F84" s="160"/>
      <c r="G84" s="160"/>
      <c r="H84" s="160"/>
      <c r="I84" s="163">
        <f t="shared" si="1"/>
        <v>0</v>
      </c>
      <c r="J84" s="212"/>
      <c r="K84" s="38"/>
    </row>
    <row r="85" spans="1:11" x14ac:dyDescent="0.25">
      <c r="A85" s="29">
        <v>80</v>
      </c>
      <c r="B85" s="36"/>
      <c r="C85" s="37"/>
      <c r="D85" s="90"/>
      <c r="E85" s="160"/>
      <c r="F85" s="160"/>
      <c r="G85" s="160"/>
      <c r="H85" s="160"/>
      <c r="I85" s="163">
        <f t="shared" si="1"/>
        <v>0</v>
      </c>
      <c r="J85" s="212"/>
      <c r="K85" s="38"/>
    </row>
    <row r="86" spans="1:11" x14ac:dyDescent="0.25">
      <c r="A86" s="29">
        <v>81</v>
      </c>
      <c r="B86" s="36"/>
      <c r="C86" s="37"/>
      <c r="D86" s="90"/>
      <c r="E86" s="160"/>
      <c r="F86" s="160"/>
      <c r="G86" s="160"/>
      <c r="H86" s="160"/>
      <c r="I86" s="163">
        <f t="shared" si="1"/>
        <v>0</v>
      </c>
      <c r="J86" s="212"/>
      <c r="K86" s="38"/>
    </row>
    <row r="87" spans="1:11" x14ac:dyDescent="0.25">
      <c r="A87" s="29">
        <v>82</v>
      </c>
      <c r="B87" s="36"/>
      <c r="C87" s="37"/>
      <c r="D87" s="90"/>
      <c r="E87" s="160"/>
      <c r="F87" s="160"/>
      <c r="G87" s="160"/>
      <c r="H87" s="160"/>
      <c r="I87" s="163">
        <f t="shared" si="1"/>
        <v>0</v>
      </c>
      <c r="J87" s="212"/>
      <c r="K87" s="38"/>
    </row>
    <row r="88" spans="1:11" x14ac:dyDescent="0.25">
      <c r="A88" s="29">
        <v>83</v>
      </c>
      <c r="B88" s="36"/>
      <c r="C88" s="37"/>
      <c r="D88" s="90"/>
      <c r="E88" s="160"/>
      <c r="F88" s="160"/>
      <c r="G88" s="160"/>
      <c r="H88" s="160"/>
      <c r="I88" s="163">
        <f t="shared" si="1"/>
        <v>0</v>
      </c>
      <c r="J88" s="212"/>
      <c r="K88" s="38"/>
    </row>
    <row r="89" spans="1:11" x14ac:dyDescent="0.25">
      <c r="A89" s="29">
        <v>84</v>
      </c>
      <c r="B89" s="36"/>
      <c r="C89" s="37"/>
      <c r="D89" s="90"/>
      <c r="E89" s="160"/>
      <c r="F89" s="160"/>
      <c r="G89" s="160"/>
      <c r="H89" s="160"/>
      <c r="I89" s="163">
        <f t="shared" si="1"/>
        <v>0</v>
      </c>
      <c r="J89" s="212"/>
      <c r="K89" s="38"/>
    </row>
    <row r="90" spans="1:11" x14ac:dyDescent="0.25">
      <c r="A90" s="29">
        <v>85</v>
      </c>
      <c r="B90" s="36"/>
      <c r="C90" s="37"/>
      <c r="D90" s="90"/>
      <c r="E90" s="160"/>
      <c r="F90" s="160"/>
      <c r="G90" s="160"/>
      <c r="H90" s="160"/>
      <c r="I90" s="163">
        <f t="shared" si="1"/>
        <v>0</v>
      </c>
      <c r="J90" s="212"/>
      <c r="K90" s="38"/>
    </row>
    <row r="91" spans="1:11" x14ac:dyDescent="0.25">
      <c r="A91" s="29">
        <v>86</v>
      </c>
      <c r="B91" s="36"/>
      <c r="C91" s="37"/>
      <c r="D91" s="90"/>
      <c r="E91" s="160"/>
      <c r="F91" s="160"/>
      <c r="G91" s="160"/>
      <c r="H91" s="160"/>
      <c r="I91" s="163">
        <f t="shared" si="1"/>
        <v>0</v>
      </c>
      <c r="J91" s="212"/>
      <c r="K91" s="38"/>
    </row>
    <row r="92" spans="1:11" x14ac:dyDescent="0.25">
      <c r="A92" s="29">
        <v>87</v>
      </c>
      <c r="B92" s="36"/>
      <c r="C92" s="37"/>
      <c r="D92" s="90"/>
      <c r="E92" s="160"/>
      <c r="F92" s="160"/>
      <c r="G92" s="160"/>
      <c r="H92" s="160"/>
      <c r="I92" s="163">
        <f t="shared" si="1"/>
        <v>0</v>
      </c>
      <c r="J92" s="212"/>
      <c r="K92" s="38"/>
    </row>
    <row r="93" spans="1:11" x14ac:dyDescent="0.25">
      <c r="A93" s="29">
        <v>88</v>
      </c>
      <c r="B93" s="36"/>
      <c r="C93" s="37"/>
      <c r="D93" s="90"/>
      <c r="E93" s="160"/>
      <c r="F93" s="160"/>
      <c r="G93" s="160"/>
      <c r="H93" s="160"/>
      <c r="I93" s="163">
        <f t="shared" si="1"/>
        <v>0</v>
      </c>
      <c r="J93" s="212"/>
      <c r="K93" s="38"/>
    </row>
    <row r="94" spans="1:11" x14ac:dyDescent="0.25">
      <c r="A94" s="29">
        <v>89</v>
      </c>
      <c r="B94" s="36"/>
      <c r="C94" s="37"/>
      <c r="D94" s="90"/>
      <c r="E94" s="160"/>
      <c r="F94" s="160"/>
      <c r="G94" s="160"/>
      <c r="H94" s="160"/>
      <c r="I94" s="163">
        <f t="shared" si="1"/>
        <v>0</v>
      </c>
      <c r="J94" s="212"/>
      <c r="K94" s="38"/>
    </row>
    <row r="95" spans="1:11" x14ac:dyDescent="0.25">
      <c r="A95" s="29">
        <v>90</v>
      </c>
      <c r="B95" s="36"/>
      <c r="C95" s="37"/>
      <c r="D95" s="90"/>
      <c r="E95" s="160"/>
      <c r="F95" s="160"/>
      <c r="G95" s="160"/>
      <c r="H95" s="160"/>
      <c r="I95" s="163">
        <f t="shared" si="1"/>
        <v>0</v>
      </c>
      <c r="J95" s="212"/>
      <c r="K95" s="38"/>
    </row>
    <row r="96" spans="1:11" x14ac:dyDescent="0.25">
      <c r="A96" s="29">
        <v>91</v>
      </c>
      <c r="B96" s="36"/>
      <c r="C96" s="37"/>
      <c r="D96" s="90"/>
      <c r="E96" s="160"/>
      <c r="F96" s="160"/>
      <c r="G96" s="160"/>
      <c r="H96" s="160"/>
      <c r="I96" s="163">
        <f t="shared" si="1"/>
        <v>0</v>
      </c>
      <c r="J96" s="212"/>
      <c r="K96" s="38"/>
    </row>
    <row r="97" spans="1:11" x14ac:dyDescent="0.25">
      <c r="A97" s="29">
        <v>92</v>
      </c>
      <c r="B97" s="36"/>
      <c r="C97" s="37"/>
      <c r="D97" s="90"/>
      <c r="E97" s="160"/>
      <c r="F97" s="160"/>
      <c r="G97" s="160"/>
      <c r="H97" s="160"/>
      <c r="I97" s="163">
        <f t="shared" si="1"/>
        <v>0</v>
      </c>
      <c r="J97" s="212"/>
      <c r="K97" s="38"/>
    </row>
    <row r="98" spans="1:11" x14ac:dyDescent="0.25">
      <c r="A98" s="29">
        <v>93</v>
      </c>
      <c r="B98" s="36"/>
      <c r="C98" s="37"/>
      <c r="D98" s="90"/>
      <c r="E98" s="160"/>
      <c r="F98" s="160"/>
      <c r="G98" s="160"/>
      <c r="H98" s="160"/>
      <c r="I98" s="163">
        <f t="shared" si="1"/>
        <v>0</v>
      </c>
      <c r="J98" s="212"/>
      <c r="K98" s="38"/>
    </row>
    <row r="99" spans="1:11" x14ac:dyDescent="0.25">
      <c r="A99" s="29">
        <v>94</v>
      </c>
      <c r="B99" s="36"/>
      <c r="C99" s="37"/>
      <c r="D99" s="90"/>
      <c r="E99" s="160"/>
      <c r="F99" s="160"/>
      <c r="G99" s="160"/>
      <c r="H99" s="160"/>
      <c r="I99" s="163">
        <f t="shared" si="1"/>
        <v>0</v>
      </c>
      <c r="J99" s="212"/>
      <c r="K99" s="38"/>
    </row>
    <row r="100" spans="1:11" x14ac:dyDescent="0.25">
      <c r="A100" s="29">
        <v>95</v>
      </c>
      <c r="B100" s="36"/>
      <c r="C100" s="37"/>
      <c r="D100" s="90"/>
      <c r="E100" s="160"/>
      <c r="F100" s="160"/>
      <c r="G100" s="160"/>
      <c r="H100" s="160"/>
      <c r="I100" s="163">
        <f t="shared" si="1"/>
        <v>0</v>
      </c>
      <c r="J100" s="212"/>
      <c r="K100" s="38"/>
    </row>
    <row r="101" spans="1:11" x14ac:dyDescent="0.25">
      <c r="A101" s="29">
        <v>96</v>
      </c>
      <c r="B101" s="36"/>
      <c r="C101" s="37"/>
      <c r="D101" s="90"/>
      <c r="E101" s="160"/>
      <c r="F101" s="160"/>
      <c r="G101" s="160"/>
      <c r="H101" s="160"/>
      <c r="I101" s="163">
        <f t="shared" si="1"/>
        <v>0</v>
      </c>
      <c r="J101" s="212"/>
      <c r="K101" s="38"/>
    </row>
    <row r="102" spans="1:11" x14ac:dyDescent="0.25">
      <c r="A102" s="29">
        <v>97</v>
      </c>
      <c r="B102" s="36"/>
      <c r="C102" s="37"/>
      <c r="D102" s="90"/>
      <c r="E102" s="160"/>
      <c r="F102" s="160"/>
      <c r="G102" s="160"/>
      <c r="H102" s="160"/>
      <c r="I102" s="163">
        <f t="shared" si="1"/>
        <v>0</v>
      </c>
      <c r="J102" s="212"/>
      <c r="K102" s="38"/>
    </row>
    <row r="103" spans="1:11" x14ac:dyDescent="0.25">
      <c r="A103" s="29">
        <v>98</v>
      </c>
      <c r="B103" s="36"/>
      <c r="C103" s="37"/>
      <c r="D103" s="90"/>
      <c r="E103" s="160"/>
      <c r="F103" s="160"/>
      <c r="G103" s="160"/>
      <c r="H103" s="160"/>
      <c r="I103" s="163">
        <f t="shared" si="1"/>
        <v>0</v>
      </c>
      <c r="J103" s="212"/>
      <c r="K103" s="38"/>
    </row>
    <row r="104" spans="1:11" x14ac:dyDescent="0.25">
      <c r="A104" s="29">
        <v>99</v>
      </c>
      <c r="B104" s="36"/>
      <c r="C104" s="37"/>
      <c r="D104" s="90"/>
      <c r="E104" s="160"/>
      <c r="F104" s="160"/>
      <c r="G104" s="160"/>
      <c r="H104" s="160"/>
      <c r="I104" s="163">
        <f t="shared" si="1"/>
        <v>0</v>
      </c>
      <c r="J104" s="212"/>
      <c r="K104" s="38"/>
    </row>
    <row r="105" spans="1:11" x14ac:dyDescent="0.25">
      <c r="A105" s="29">
        <v>100</v>
      </c>
      <c r="B105" s="36"/>
      <c r="C105" s="37"/>
      <c r="D105" s="90"/>
      <c r="E105" s="160"/>
      <c r="F105" s="160"/>
      <c r="G105" s="160"/>
      <c r="H105" s="160"/>
      <c r="I105" s="163">
        <f t="shared" si="1"/>
        <v>0</v>
      </c>
      <c r="J105" s="212"/>
      <c r="K105" s="38"/>
    </row>
    <row r="106" spans="1:11" x14ac:dyDescent="0.25">
      <c r="A106" s="29">
        <v>101</v>
      </c>
      <c r="B106" s="36"/>
      <c r="C106" s="37"/>
      <c r="D106" s="90"/>
      <c r="E106" s="160"/>
      <c r="F106" s="160"/>
      <c r="G106" s="160"/>
      <c r="H106" s="160"/>
      <c r="I106" s="163">
        <f t="shared" si="1"/>
        <v>0</v>
      </c>
      <c r="J106" s="212"/>
      <c r="K106" s="38"/>
    </row>
    <row r="107" spans="1:11" x14ac:dyDescent="0.25">
      <c r="A107" s="29">
        <v>102</v>
      </c>
      <c r="B107" s="36"/>
      <c r="C107" s="37"/>
      <c r="D107" s="90"/>
      <c r="E107" s="160"/>
      <c r="F107" s="160"/>
      <c r="G107" s="160"/>
      <c r="H107" s="160"/>
      <c r="I107" s="163">
        <f t="shared" si="1"/>
        <v>0</v>
      </c>
      <c r="J107" s="212"/>
      <c r="K107" s="38"/>
    </row>
    <row r="108" spans="1:11" x14ac:dyDescent="0.25">
      <c r="A108" s="29">
        <v>103</v>
      </c>
      <c r="B108" s="36"/>
      <c r="C108" s="37"/>
      <c r="D108" s="90"/>
      <c r="E108" s="160"/>
      <c r="F108" s="160"/>
      <c r="G108" s="160"/>
      <c r="H108" s="160"/>
      <c r="I108" s="163">
        <f t="shared" si="1"/>
        <v>0</v>
      </c>
      <c r="J108" s="212"/>
      <c r="K108" s="38"/>
    </row>
    <row r="109" spans="1:11" x14ac:dyDescent="0.25">
      <c r="A109" s="29">
        <v>104</v>
      </c>
      <c r="B109" s="36"/>
      <c r="C109" s="37"/>
      <c r="D109" s="90"/>
      <c r="E109" s="160"/>
      <c r="F109" s="160"/>
      <c r="G109" s="160"/>
      <c r="H109" s="160"/>
      <c r="I109" s="163">
        <f t="shared" si="1"/>
        <v>0</v>
      </c>
      <c r="J109" s="212"/>
      <c r="K109" s="38"/>
    </row>
    <row r="110" spans="1:11" x14ac:dyDescent="0.25">
      <c r="A110" s="29">
        <v>105</v>
      </c>
      <c r="B110" s="36"/>
      <c r="C110" s="37"/>
      <c r="D110" s="90"/>
      <c r="E110" s="160"/>
      <c r="F110" s="160"/>
      <c r="G110" s="160"/>
      <c r="H110" s="160"/>
      <c r="I110" s="163">
        <f t="shared" si="1"/>
        <v>0</v>
      </c>
      <c r="J110" s="212"/>
      <c r="K110" s="38"/>
    </row>
    <row r="111" spans="1:11" x14ac:dyDescent="0.25">
      <c r="A111" s="29">
        <v>106</v>
      </c>
      <c r="B111" s="36"/>
      <c r="C111" s="37"/>
      <c r="D111" s="90"/>
      <c r="E111" s="160"/>
      <c r="F111" s="160"/>
      <c r="G111" s="160"/>
      <c r="H111" s="160"/>
      <c r="I111" s="163">
        <f t="shared" si="1"/>
        <v>0</v>
      </c>
      <c r="J111" s="212"/>
      <c r="K111" s="38"/>
    </row>
    <row r="112" spans="1:11" x14ac:dyDescent="0.25">
      <c r="A112" s="29">
        <v>107</v>
      </c>
      <c r="B112" s="36"/>
      <c r="C112" s="37"/>
      <c r="D112" s="90"/>
      <c r="E112" s="160"/>
      <c r="F112" s="160"/>
      <c r="G112" s="160"/>
      <c r="H112" s="160"/>
      <c r="I112" s="163">
        <f t="shared" si="1"/>
        <v>0</v>
      </c>
      <c r="J112" s="212"/>
      <c r="K112" s="38"/>
    </row>
    <row r="113" spans="1:11" x14ac:dyDescent="0.25">
      <c r="A113" s="29">
        <v>108</v>
      </c>
      <c r="B113" s="36"/>
      <c r="C113" s="37"/>
      <c r="D113" s="90"/>
      <c r="E113" s="160"/>
      <c r="F113" s="160"/>
      <c r="G113" s="160"/>
      <c r="H113" s="160"/>
      <c r="I113" s="163">
        <f t="shared" si="1"/>
        <v>0</v>
      </c>
      <c r="J113" s="212"/>
      <c r="K113" s="38"/>
    </row>
    <row r="114" spans="1:11" x14ac:dyDescent="0.25">
      <c r="A114" s="29">
        <v>109</v>
      </c>
      <c r="B114" s="36"/>
      <c r="C114" s="37"/>
      <c r="D114" s="90"/>
      <c r="E114" s="160"/>
      <c r="F114" s="160"/>
      <c r="G114" s="160"/>
      <c r="H114" s="160"/>
      <c r="I114" s="163">
        <f t="shared" si="1"/>
        <v>0</v>
      </c>
      <c r="J114" s="212"/>
      <c r="K114" s="38"/>
    </row>
    <row r="115" spans="1:11" x14ac:dyDescent="0.25">
      <c r="A115" s="29">
        <v>110</v>
      </c>
      <c r="B115" s="36"/>
      <c r="C115" s="37"/>
      <c r="D115" s="90"/>
      <c r="E115" s="160"/>
      <c r="F115" s="160"/>
      <c r="G115" s="160"/>
      <c r="H115" s="160"/>
      <c r="I115" s="163">
        <f t="shared" si="1"/>
        <v>0</v>
      </c>
      <c r="J115" s="212"/>
      <c r="K115" s="38"/>
    </row>
    <row r="116" spans="1:11" x14ac:dyDescent="0.25">
      <c r="A116" s="29">
        <v>111</v>
      </c>
      <c r="B116" s="36"/>
      <c r="C116" s="37"/>
      <c r="D116" s="90"/>
      <c r="E116" s="160"/>
      <c r="F116" s="160"/>
      <c r="G116" s="160"/>
      <c r="H116" s="160"/>
      <c r="I116" s="163">
        <f t="shared" si="1"/>
        <v>0</v>
      </c>
      <c r="J116" s="212"/>
      <c r="K116" s="38"/>
    </row>
    <row r="117" spans="1:11" x14ac:dyDescent="0.25">
      <c r="A117" s="29">
        <v>112</v>
      </c>
      <c r="B117" s="36"/>
      <c r="C117" s="37"/>
      <c r="D117" s="90"/>
      <c r="E117" s="160"/>
      <c r="F117" s="160"/>
      <c r="G117" s="160"/>
      <c r="H117" s="160"/>
      <c r="I117" s="163">
        <f t="shared" si="1"/>
        <v>0</v>
      </c>
      <c r="J117" s="212"/>
      <c r="K117" s="38"/>
    </row>
    <row r="118" spans="1:11" x14ac:dyDescent="0.25">
      <c r="A118" s="29">
        <v>113</v>
      </c>
      <c r="B118" s="36"/>
      <c r="C118" s="37"/>
      <c r="D118" s="90"/>
      <c r="E118" s="160"/>
      <c r="F118" s="160"/>
      <c r="G118" s="160"/>
      <c r="H118" s="160"/>
      <c r="I118" s="163">
        <f t="shared" si="1"/>
        <v>0</v>
      </c>
      <c r="J118" s="212"/>
      <c r="K118" s="38"/>
    </row>
    <row r="119" spans="1:11" x14ac:dyDescent="0.25">
      <c r="A119" s="29">
        <v>114</v>
      </c>
      <c r="B119" s="36"/>
      <c r="C119" s="37"/>
      <c r="D119" s="90"/>
      <c r="E119" s="160"/>
      <c r="F119" s="160"/>
      <c r="G119" s="160"/>
      <c r="H119" s="160"/>
      <c r="I119" s="163">
        <f t="shared" si="1"/>
        <v>0</v>
      </c>
      <c r="J119" s="212"/>
      <c r="K119" s="38"/>
    </row>
    <row r="120" spans="1:11" x14ac:dyDescent="0.25">
      <c r="A120" s="29">
        <v>115</v>
      </c>
      <c r="B120" s="36"/>
      <c r="C120" s="37"/>
      <c r="D120" s="90"/>
      <c r="E120" s="160"/>
      <c r="F120" s="160"/>
      <c r="G120" s="160"/>
      <c r="H120" s="160"/>
      <c r="I120" s="163">
        <f t="shared" si="1"/>
        <v>0</v>
      </c>
      <c r="J120" s="212"/>
      <c r="K120" s="38"/>
    </row>
    <row r="121" spans="1:11" x14ac:dyDescent="0.25">
      <c r="A121" s="29">
        <v>116</v>
      </c>
      <c r="B121" s="36"/>
      <c r="C121" s="37"/>
      <c r="D121" s="90"/>
      <c r="E121" s="160"/>
      <c r="F121" s="160"/>
      <c r="G121" s="160"/>
      <c r="H121" s="160"/>
      <c r="I121" s="163">
        <f t="shared" si="1"/>
        <v>0</v>
      </c>
      <c r="J121" s="212"/>
      <c r="K121" s="38"/>
    </row>
    <row r="122" spans="1:11" x14ac:dyDescent="0.25">
      <c r="A122" s="29">
        <v>117</v>
      </c>
      <c r="B122" s="36"/>
      <c r="C122" s="37"/>
      <c r="D122" s="90"/>
      <c r="E122" s="160"/>
      <c r="F122" s="160"/>
      <c r="G122" s="160"/>
      <c r="H122" s="160"/>
      <c r="I122" s="163">
        <f t="shared" si="1"/>
        <v>0</v>
      </c>
      <c r="J122" s="212"/>
      <c r="K122" s="38"/>
    </row>
    <row r="123" spans="1:11" x14ac:dyDescent="0.25">
      <c r="A123" s="29">
        <v>118</v>
      </c>
      <c r="B123" s="36"/>
      <c r="C123" s="37"/>
      <c r="D123" s="90"/>
      <c r="E123" s="160"/>
      <c r="F123" s="160"/>
      <c r="G123" s="160"/>
      <c r="H123" s="160"/>
      <c r="I123" s="163">
        <f t="shared" si="1"/>
        <v>0</v>
      </c>
      <c r="J123" s="212"/>
      <c r="K123" s="38"/>
    </row>
    <row r="124" spans="1:11" x14ac:dyDescent="0.25">
      <c r="A124" s="29">
        <v>119</v>
      </c>
      <c r="B124" s="36"/>
      <c r="C124" s="37"/>
      <c r="D124" s="90"/>
      <c r="E124" s="160"/>
      <c r="F124" s="160"/>
      <c r="G124" s="160"/>
      <c r="H124" s="160"/>
      <c r="I124" s="163">
        <f t="shared" si="1"/>
        <v>0</v>
      </c>
      <c r="J124" s="212"/>
      <c r="K124" s="38"/>
    </row>
    <row r="125" spans="1:11" x14ac:dyDescent="0.25">
      <c r="A125" s="29">
        <v>120</v>
      </c>
      <c r="B125" s="36"/>
      <c r="C125" s="37"/>
      <c r="D125" s="90"/>
      <c r="E125" s="160"/>
      <c r="F125" s="160"/>
      <c r="G125" s="160"/>
      <c r="H125" s="160"/>
      <c r="I125" s="163">
        <f t="shared" si="1"/>
        <v>0</v>
      </c>
      <c r="J125" s="212"/>
      <c r="K125" s="38"/>
    </row>
    <row r="126" spans="1:11" x14ac:dyDescent="0.25">
      <c r="A126" s="29">
        <v>121</v>
      </c>
      <c r="B126" s="36"/>
      <c r="C126" s="37"/>
      <c r="D126" s="90"/>
      <c r="E126" s="160"/>
      <c r="F126" s="160"/>
      <c r="G126" s="160"/>
      <c r="H126" s="160"/>
      <c r="I126" s="163">
        <f t="shared" si="1"/>
        <v>0</v>
      </c>
      <c r="J126" s="212"/>
      <c r="K126" s="38"/>
    </row>
    <row r="127" spans="1:11" x14ac:dyDescent="0.25">
      <c r="A127" s="29">
        <v>122</v>
      </c>
      <c r="B127" s="36"/>
      <c r="C127" s="37"/>
      <c r="D127" s="90"/>
      <c r="E127" s="160"/>
      <c r="F127" s="160"/>
      <c r="G127" s="160"/>
      <c r="H127" s="160"/>
      <c r="I127" s="163">
        <f t="shared" si="1"/>
        <v>0</v>
      </c>
      <c r="J127" s="212"/>
      <c r="K127" s="38"/>
    </row>
    <row r="128" spans="1:11" x14ac:dyDescent="0.25">
      <c r="A128" s="29">
        <v>123</v>
      </c>
      <c r="B128" s="36"/>
      <c r="C128" s="37"/>
      <c r="D128" s="90"/>
      <c r="E128" s="160"/>
      <c r="F128" s="160"/>
      <c r="G128" s="160"/>
      <c r="H128" s="160"/>
      <c r="I128" s="163">
        <f t="shared" si="1"/>
        <v>0</v>
      </c>
      <c r="J128" s="212"/>
      <c r="K128" s="38"/>
    </row>
    <row r="129" spans="1:11" x14ac:dyDescent="0.25">
      <c r="A129" s="29">
        <v>124</v>
      </c>
      <c r="B129" s="36"/>
      <c r="C129" s="37"/>
      <c r="D129" s="90"/>
      <c r="E129" s="160"/>
      <c r="F129" s="160"/>
      <c r="G129" s="160"/>
      <c r="H129" s="160"/>
      <c r="I129" s="163">
        <f t="shared" si="1"/>
        <v>0</v>
      </c>
      <c r="J129" s="212"/>
      <c r="K129" s="38"/>
    </row>
    <row r="130" spans="1:11" x14ac:dyDescent="0.25">
      <c r="A130" s="29">
        <v>125</v>
      </c>
      <c r="B130" s="36"/>
      <c r="C130" s="37"/>
      <c r="D130" s="90"/>
      <c r="E130" s="160"/>
      <c r="F130" s="160"/>
      <c r="G130" s="160"/>
      <c r="H130" s="160"/>
      <c r="I130" s="163">
        <f t="shared" si="1"/>
        <v>0</v>
      </c>
      <c r="J130" s="212"/>
      <c r="K130" s="38"/>
    </row>
    <row r="131" spans="1:11" x14ac:dyDescent="0.25">
      <c r="A131" s="29">
        <v>126</v>
      </c>
      <c r="B131" s="36"/>
      <c r="C131" s="37"/>
      <c r="D131" s="90"/>
      <c r="E131" s="160"/>
      <c r="F131" s="160"/>
      <c r="G131" s="160"/>
      <c r="H131" s="160"/>
      <c r="I131" s="163">
        <f t="shared" si="1"/>
        <v>0</v>
      </c>
      <c r="J131" s="212"/>
      <c r="K131" s="38"/>
    </row>
    <row r="132" spans="1:11" x14ac:dyDescent="0.25">
      <c r="A132" s="29">
        <v>127</v>
      </c>
      <c r="B132" s="36"/>
      <c r="C132" s="37"/>
      <c r="D132" s="90"/>
      <c r="E132" s="160"/>
      <c r="F132" s="160"/>
      <c r="G132" s="160"/>
      <c r="H132" s="160"/>
      <c r="I132" s="163">
        <f t="shared" si="1"/>
        <v>0</v>
      </c>
      <c r="J132" s="212"/>
      <c r="K132" s="38"/>
    </row>
    <row r="133" spans="1:11" x14ac:dyDescent="0.25">
      <c r="A133" s="29">
        <v>128</v>
      </c>
      <c r="B133" s="36"/>
      <c r="C133" s="37"/>
      <c r="D133" s="90"/>
      <c r="E133" s="160"/>
      <c r="F133" s="160"/>
      <c r="G133" s="160"/>
      <c r="H133" s="160"/>
      <c r="I133" s="163">
        <f t="shared" si="1"/>
        <v>0</v>
      </c>
      <c r="J133" s="212"/>
      <c r="K133" s="38"/>
    </row>
    <row r="134" spans="1:11" x14ac:dyDescent="0.25">
      <c r="A134" s="29">
        <v>129</v>
      </c>
      <c r="B134" s="36"/>
      <c r="C134" s="37"/>
      <c r="D134" s="90"/>
      <c r="E134" s="160"/>
      <c r="F134" s="160"/>
      <c r="G134" s="160"/>
      <c r="H134" s="160"/>
      <c r="I134" s="163">
        <f t="shared" si="1"/>
        <v>0</v>
      </c>
      <c r="J134" s="212"/>
      <c r="K134" s="38"/>
    </row>
    <row r="135" spans="1:11" x14ac:dyDescent="0.25">
      <c r="A135" s="29">
        <v>130</v>
      </c>
      <c r="B135" s="36"/>
      <c r="C135" s="37"/>
      <c r="D135" s="90"/>
      <c r="E135" s="160"/>
      <c r="F135" s="160"/>
      <c r="G135" s="160"/>
      <c r="H135" s="160"/>
      <c r="I135" s="163">
        <f t="shared" ref="I135:I198" si="2">SUM(E135:G135)</f>
        <v>0</v>
      </c>
      <c r="J135" s="212"/>
      <c r="K135" s="38"/>
    </row>
    <row r="136" spans="1:11" x14ac:dyDescent="0.25">
      <c r="A136" s="29">
        <v>131</v>
      </c>
      <c r="B136" s="36"/>
      <c r="C136" s="37"/>
      <c r="D136" s="90"/>
      <c r="E136" s="160"/>
      <c r="F136" s="160"/>
      <c r="G136" s="160"/>
      <c r="H136" s="160"/>
      <c r="I136" s="163">
        <f t="shared" si="2"/>
        <v>0</v>
      </c>
      <c r="J136" s="212"/>
      <c r="K136" s="38"/>
    </row>
    <row r="137" spans="1:11" x14ac:dyDescent="0.25">
      <c r="A137" s="29">
        <v>132</v>
      </c>
      <c r="B137" s="36"/>
      <c r="C137" s="37"/>
      <c r="D137" s="90"/>
      <c r="E137" s="160"/>
      <c r="F137" s="160"/>
      <c r="G137" s="160"/>
      <c r="H137" s="160"/>
      <c r="I137" s="163">
        <f t="shared" si="2"/>
        <v>0</v>
      </c>
      <c r="J137" s="212"/>
      <c r="K137" s="38"/>
    </row>
    <row r="138" spans="1:11" x14ac:dyDescent="0.25">
      <c r="A138" s="29">
        <v>133</v>
      </c>
      <c r="B138" s="36"/>
      <c r="C138" s="37"/>
      <c r="D138" s="90"/>
      <c r="E138" s="160"/>
      <c r="F138" s="160"/>
      <c r="G138" s="160"/>
      <c r="H138" s="160"/>
      <c r="I138" s="163">
        <f t="shared" si="2"/>
        <v>0</v>
      </c>
      <c r="J138" s="212"/>
      <c r="K138" s="38"/>
    </row>
    <row r="139" spans="1:11" x14ac:dyDescent="0.25">
      <c r="A139" s="29">
        <v>134</v>
      </c>
      <c r="B139" s="36"/>
      <c r="C139" s="37"/>
      <c r="D139" s="90"/>
      <c r="E139" s="160"/>
      <c r="F139" s="160"/>
      <c r="G139" s="160"/>
      <c r="H139" s="160"/>
      <c r="I139" s="163">
        <f t="shared" si="2"/>
        <v>0</v>
      </c>
      <c r="J139" s="212"/>
      <c r="K139" s="38"/>
    </row>
    <row r="140" spans="1:11" x14ac:dyDescent="0.25">
      <c r="A140" s="29">
        <v>135</v>
      </c>
      <c r="B140" s="36"/>
      <c r="C140" s="37"/>
      <c r="D140" s="90"/>
      <c r="E140" s="160"/>
      <c r="F140" s="160"/>
      <c r="G140" s="160"/>
      <c r="H140" s="160"/>
      <c r="I140" s="163">
        <f t="shared" si="2"/>
        <v>0</v>
      </c>
      <c r="J140" s="212"/>
      <c r="K140" s="38"/>
    </row>
    <row r="141" spans="1:11" x14ac:dyDescent="0.25">
      <c r="A141" s="29">
        <v>136</v>
      </c>
      <c r="B141" s="36"/>
      <c r="C141" s="37"/>
      <c r="D141" s="90"/>
      <c r="E141" s="160"/>
      <c r="F141" s="160"/>
      <c r="G141" s="160"/>
      <c r="H141" s="160"/>
      <c r="I141" s="163">
        <f t="shared" si="2"/>
        <v>0</v>
      </c>
      <c r="J141" s="212"/>
      <c r="K141" s="38"/>
    </row>
    <row r="142" spans="1:11" x14ac:dyDescent="0.25">
      <c r="A142" s="29">
        <v>137</v>
      </c>
      <c r="B142" s="36"/>
      <c r="C142" s="37"/>
      <c r="D142" s="90"/>
      <c r="E142" s="160"/>
      <c r="F142" s="160"/>
      <c r="G142" s="160"/>
      <c r="H142" s="160"/>
      <c r="I142" s="163">
        <f t="shared" si="2"/>
        <v>0</v>
      </c>
      <c r="J142" s="212"/>
      <c r="K142" s="38"/>
    </row>
    <row r="143" spans="1:11" x14ac:dyDescent="0.25">
      <c r="A143" s="29">
        <v>138</v>
      </c>
      <c r="B143" s="36"/>
      <c r="C143" s="37"/>
      <c r="D143" s="90"/>
      <c r="E143" s="160"/>
      <c r="F143" s="160"/>
      <c r="G143" s="160"/>
      <c r="H143" s="160"/>
      <c r="I143" s="163">
        <f t="shared" si="2"/>
        <v>0</v>
      </c>
      <c r="J143" s="212"/>
      <c r="K143" s="38"/>
    </row>
    <row r="144" spans="1:11" x14ac:dyDescent="0.25">
      <c r="A144" s="29">
        <v>139</v>
      </c>
      <c r="B144" s="36"/>
      <c r="C144" s="37"/>
      <c r="D144" s="90"/>
      <c r="E144" s="160"/>
      <c r="F144" s="160"/>
      <c r="G144" s="160"/>
      <c r="H144" s="160"/>
      <c r="I144" s="163">
        <f t="shared" si="2"/>
        <v>0</v>
      </c>
      <c r="J144" s="212"/>
      <c r="K144" s="38"/>
    </row>
    <row r="145" spans="1:11" x14ac:dyDescent="0.25">
      <c r="A145" s="29">
        <v>140</v>
      </c>
      <c r="B145" s="36"/>
      <c r="C145" s="37"/>
      <c r="D145" s="90"/>
      <c r="E145" s="160"/>
      <c r="F145" s="160"/>
      <c r="G145" s="160"/>
      <c r="H145" s="160"/>
      <c r="I145" s="163">
        <f t="shared" si="2"/>
        <v>0</v>
      </c>
      <c r="J145" s="212"/>
      <c r="K145" s="38"/>
    </row>
    <row r="146" spans="1:11" x14ac:dyDescent="0.25">
      <c r="A146" s="29">
        <v>141</v>
      </c>
      <c r="B146" s="36"/>
      <c r="C146" s="37"/>
      <c r="D146" s="90"/>
      <c r="E146" s="160"/>
      <c r="F146" s="160"/>
      <c r="G146" s="160"/>
      <c r="H146" s="160"/>
      <c r="I146" s="163">
        <f t="shared" si="2"/>
        <v>0</v>
      </c>
      <c r="J146" s="212"/>
      <c r="K146" s="38"/>
    </row>
    <row r="147" spans="1:11" x14ac:dyDescent="0.25">
      <c r="A147" s="29">
        <v>142</v>
      </c>
      <c r="B147" s="36"/>
      <c r="C147" s="37"/>
      <c r="D147" s="90"/>
      <c r="E147" s="160"/>
      <c r="F147" s="160"/>
      <c r="G147" s="160"/>
      <c r="H147" s="160"/>
      <c r="I147" s="163">
        <f t="shared" si="2"/>
        <v>0</v>
      </c>
      <c r="J147" s="212"/>
      <c r="K147" s="38"/>
    </row>
    <row r="148" spans="1:11" x14ac:dyDescent="0.25">
      <c r="A148" s="29">
        <v>143</v>
      </c>
      <c r="B148" s="36"/>
      <c r="C148" s="37"/>
      <c r="D148" s="90"/>
      <c r="E148" s="160"/>
      <c r="F148" s="160"/>
      <c r="G148" s="160"/>
      <c r="H148" s="160"/>
      <c r="I148" s="163">
        <f t="shared" si="2"/>
        <v>0</v>
      </c>
      <c r="J148" s="212"/>
      <c r="K148" s="38"/>
    </row>
    <row r="149" spans="1:11" x14ac:dyDescent="0.25">
      <c r="A149" s="29">
        <v>144</v>
      </c>
      <c r="B149" s="36"/>
      <c r="C149" s="37"/>
      <c r="D149" s="90"/>
      <c r="E149" s="160"/>
      <c r="F149" s="160"/>
      <c r="G149" s="160"/>
      <c r="H149" s="160"/>
      <c r="I149" s="163">
        <f t="shared" si="2"/>
        <v>0</v>
      </c>
      <c r="J149" s="212"/>
      <c r="K149" s="38"/>
    </row>
    <row r="150" spans="1:11" x14ac:dyDescent="0.25">
      <c r="A150" s="29">
        <v>145</v>
      </c>
      <c r="B150" s="36"/>
      <c r="C150" s="37"/>
      <c r="D150" s="90"/>
      <c r="E150" s="160"/>
      <c r="F150" s="160"/>
      <c r="G150" s="160"/>
      <c r="H150" s="160"/>
      <c r="I150" s="163">
        <f t="shared" si="2"/>
        <v>0</v>
      </c>
      <c r="J150" s="212"/>
      <c r="K150" s="38"/>
    </row>
    <row r="151" spans="1:11" x14ac:dyDescent="0.25">
      <c r="A151" s="29">
        <v>146</v>
      </c>
      <c r="B151" s="36"/>
      <c r="C151" s="37"/>
      <c r="D151" s="90"/>
      <c r="E151" s="160"/>
      <c r="F151" s="160"/>
      <c r="G151" s="160"/>
      <c r="H151" s="160"/>
      <c r="I151" s="163">
        <f t="shared" si="2"/>
        <v>0</v>
      </c>
      <c r="J151" s="212"/>
      <c r="K151" s="38"/>
    </row>
    <row r="152" spans="1:11" x14ac:dyDescent="0.25">
      <c r="A152" s="29">
        <v>147</v>
      </c>
      <c r="B152" s="36"/>
      <c r="C152" s="37"/>
      <c r="D152" s="90"/>
      <c r="E152" s="160"/>
      <c r="F152" s="160"/>
      <c r="G152" s="160"/>
      <c r="H152" s="160"/>
      <c r="I152" s="163">
        <f t="shared" si="2"/>
        <v>0</v>
      </c>
      <c r="J152" s="212"/>
      <c r="K152" s="38"/>
    </row>
    <row r="153" spans="1:11" x14ac:dyDescent="0.25">
      <c r="A153" s="29">
        <v>148</v>
      </c>
      <c r="B153" s="36"/>
      <c r="C153" s="37"/>
      <c r="D153" s="90"/>
      <c r="E153" s="160"/>
      <c r="F153" s="160"/>
      <c r="G153" s="160"/>
      <c r="H153" s="160"/>
      <c r="I153" s="163">
        <f t="shared" si="2"/>
        <v>0</v>
      </c>
      <c r="J153" s="212"/>
      <c r="K153" s="38"/>
    </row>
    <row r="154" spans="1:11" x14ac:dyDescent="0.25">
      <c r="A154" s="29">
        <v>149</v>
      </c>
      <c r="B154" s="36"/>
      <c r="C154" s="37"/>
      <c r="D154" s="90"/>
      <c r="E154" s="160"/>
      <c r="F154" s="160"/>
      <c r="G154" s="160"/>
      <c r="H154" s="160"/>
      <c r="I154" s="163">
        <f t="shared" si="2"/>
        <v>0</v>
      </c>
      <c r="J154" s="212"/>
      <c r="K154" s="38"/>
    </row>
    <row r="155" spans="1:11" x14ac:dyDescent="0.25">
      <c r="A155" s="29">
        <v>150</v>
      </c>
      <c r="B155" s="36"/>
      <c r="C155" s="37"/>
      <c r="D155" s="90"/>
      <c r="E155" s="160"/>
      <c r="F155" s="160"/>
      <c r="G155" s="160"/>
      <c r="H155" s="160"/>
      <c r="I155" s="163">
        <f t="shared" si="2"/>
        <v>0</v>
      </c>
      <c r="J155" s="212"/>
      <c r="K155" s="38"/>
    </row>
    <row r="156" spans="1:11" x14ac:dyDescent="0.25">
      <c r="A156" s="29">
        <v>151</v>
      </c>
      <c r="B156" s="36"/>
      <c r="C156" s="37"/>
      <c r="D156" s="90"/>
      <c r="E156" s="160"/>
      <c r="F156" s="160"/>
      <c r="G156" s="160"/>
      <c r="H156" s="160"/>
      <c r="I156" s="163">
        <f t="shared" si="2"/>
        <v>0</v>
      </c>
      <c r="J156" s="212"/>
      <c r="K156" s="38"/>
    </row>
    <row r="157" spans="1:11" x14ac:dyDescent="0.25">
      <c r="A157" s="29">
        <v>152</v>
      </c>
      <c r="B157" s="36"/>
      <c r="C157" s="37"/>
      <c r="D157" s="90"/>
      <c r="E157" s="160"/>
      <c r="F157" s="160"/>
      <c r="G157" s="160"/>
      <c r="H157" s="160"/>
      <c r="I157" s="163">
        <f t="shared" si="2"/>
        <v>0</v>
      </c>
      <c r="J157" s="212"/>
      <c r="K157" s="38"/>
    </row>
    <row r="158" spans="1:11" x14ac:dyDescent="0.25">
      <c r="A158" s="29">
        <v>153</v>
      </c>
      <c r="B158" s="36"/>
      <c r="C158" s="37"/>
      <c r="D158" s="90"/>
      <c r="E158" s="160"/>
      <c r="F158" s="160"/>
      <c r="G158" s="160"/>
      <c r="H158" s="160"/>
      <c r="I158" s="163">
        <f t="shared" si="2"/>
        <v>0</v>
      </c>
      <c r="J158" s="212"/>
      <c r="K158" s="38"/>
    </row>
    <row r="159" spans="1:11" x14ac:dyDescent="0.25">
      <c r="A159" s="29">
        <v>154</v>
      </c>
      <c r="B159" s="36"/>
      <c r="C159" s="37"/>
      <c r="D159" s="90"/>
      <c r="E159" s="160"/>
      <c r="F159" s="160"/>
      <c r="G159" s="160"/>
      <c r="H159" s="160"/>
      <c r="I159" s="163">
        <f t="shared" si="2"/>
        <v>0</v>
      </c>
      <c r="J159" s="212"/>
      <c r="K159" s="38"/>
    </row>
    <row r="160" spans="1:11" x14ac:dyDescent="0.25">
      <c r="A160" s="29">
        <v>155</v>
      </c>
      <c r="B160" s="36"/>
      <c r="C160" s="37"/>
      <c r="D160" s="90"/>
      <c r="E160" s="160"/>
      <c r="F160" s="160"/>
      <c r="G160" s="160"/>
      <c r="H160" s="160"/>
      <c r="I160" s="163">
        <f t="shared" si="2"/>
        <v>0</v>
      </c>
      <c r="J160" s="212"/>
      <c r="K160" s="38"/>
    </row>
    <row r="161" spans="1:11" x14ac:dyDescent="0.25">
      <c r="A161" s="29">
        <v>156</v>
      </c>
      <c r="B161" s="36"/>
      <c r="C161" s="37"/>
      <c r="D161" s="90"/>
      <c r="E161" s="160"/>
      <c r="F161" s="160"/>
      <c r="G161" s="160"/>
      <c r="H161" s="160"/>
      <c r="I161" s="163">
        <f t="shared" si="2"/>
        <v>0</v>
      </c>
      <c r="J161" s="212"/>
      <c r="K161" s="38"/>
    </row>
    <row r="162" spans="1:11" x14ac:dyDescent="0.25">
      <c r="A162" s="29">
        <v>157</v>
      </c>
      <c r="B162" s="36"/>
      <c r="C162" s="37"/>
      <c r="D162" s="90"/>
      <c r="E162" s="160"/>
      <c r="F162" s="160"/>
      <c r="G162" s="160"/>
      <c r="H162" s="160"/>
      <c r="I162" s="163">
        <f t="shared" si="2"/>
        <v>0</v>
      </c>
      <c r="J162" s="212"/>
      <c r="K162" s="38"/>
    </row>
    <row r="163" spans="1:11" x14ac:dyDescent="0.25">
      <c r="A163" s="29">
        <v>158</v>
      </c>
      <c r="B163" s="36"/>
      <c r="C163" s="37"/>
      <c r="D163" s="90"/>
      <c r="E163" s="160"/>
      <c r="F163" s="160"/>
      <c r="G163" s="160"/>
      <c r="H163" s="160"/>
      <c r="I163" s="163">
        <f t="shared" si="2"/>
        <v>0</v>
      </c>
      <c r="J163" s="212"/>
      <c r="K163" s="38"/>
    </row>
    <row r="164" spans="1:11" x14ac:dyDescent="0.25">
      <c r="A164" s="29">
        <v>159</v>
      </c>
      <c r="B164" s="36"/>
      <c r="C164" s="37"/>
      <c r="D164" s="90"/>
      <c r="E164" s="160"/>
      <c r="F164" s="160"/>
      <c r="G164" s="160"/>
      <c r="H164" s="160"/>
      <c r="I164" s="163">
        <f t="shared" si="2"/>
        <v>0</v>
      </c>
      <c r="J164" s="212"/>
      <c r="K164" s="38"/>
    </row>
    <row r="165" spans="1:11" x14ac:dyDescent="0.25">
      <c r="A165" s="29">
        <v>160</v>
      </c>
      <c r="B165" s="36"/>
      <c r="C165" s="37"/>
      <c r="D165" s="90"/>
      <c r="E165" s="160"/>
      <c r="F165" s="160"/>
      <c r="G165" s="160"/>
      <c r="H165" s="160"/>
      <c r="I165" s="163">
        <f t="shared" si="2"/>
        <v>0</v>
      </c>
      <c r="J165" s="212"/>
      <c r="K165" s="38"/>
    </row>
    <row r="166" spans="1:11" x14ac:dyDescent="0.25">
      <c r="A166" s="29">
        <v>161</v>
      </c>
      <c r="B166" s="36"/>
      <c r="C166" s="37"/>
      <c r="D166" s="90"/>
      <c r="E166" s="160"/>
      <c r="F166" s="160"/>
      <c r="G166" s="160"/>
      <c r="H166" s="160"/>
      <c r="I166" s="163">
        <f t="shared" si="2"/>
        <v>0</v>
      </c>
      <c r="J166" s="212"/>
      <c r="K166" s="38"/>
    </row>
    <row r="167" spans="1:11" x14ac:dyDescent="0.25">
      <c r="A167" s="29">
        <v>162</v>
      </c>
      <c r="B167" s="36"/>
      <c r="C167" s="37"/>
      <c r="D167" s="90"/>
      <c r="E167" s="160"/>
      <c r="F167" s="160"/>
      <c r="G167" s="160"/>
      <c r="H167" s="160"/>
      <c r="I167" s="163">
        <f t="shared" si="2"/>
        <v>0</v>
      </c>
      <c r="J167" s="212"/>
      <c r="K167" s="38"/>
    </row>
    <row r="168" spans="1:11" x14ac:dyDescent="0.25">
      <c r="A168" s="29">
        <v>163</v>
      </c>
      <c r="B168" s="36"/>
      <c r="C168" s="37"/>
      <c r="D168" s="90"/>
      <c r="E168" s="160"/>
      <c r="F168" s="160"/>
      <c r="G168" s="160"/>
      <c r="H168" s="160"/>
      <c r="I168" s="163">
        <f t="shared" si="2"/>
        <v>0</v>
      </c>
      <c r="J168" s="212"/>
      <c r="K168" s="38"/>
    </row>
    <row r="169" spans="1:11" x14ac:dyDescent="0.25">
      <c r="A169" s="29">
        <v>164</v>
      </c>
      <c r="B169" s="36"/>
      <c r="C169" s="37"/>
      <c r="D169" s="90"/>
      <c r="E169" s="160"/>
      <c r="F169" s="160"/>
      <c r="G169" s="160"/>
      <c r="H169" s="160"/>
      <c r="I169" s="163">
        <f t="shared" si="2"/>
        <v>0</v>
      </c>
      <c r="J169" s="212"/>
      <c r="K169" s="38"/>
    </row>
    <row r="170" spans="1:11" x14ac:dyDescent="0.25">
      <c r="A170" s="29">
        <v>165</v>
      </c>
      <c r="B170" s="36"/>
      <c r="C170" s="37"/>
      <c r="D170" s="90"/>
      <c r="E170" s="160"/>
      <c r="F170" s="160"/>
      <c r="G170" s="160"/>
      <c r="H170" s="160"/>
      <c r="I170" s="163">
        <f t="shared" si="2"/>
        <v>0</v>
      </c>
      <c r="J170" s="212"/>
      <c r="K170" s="38"/>
    </row>
    <row r="171" spans="1:11" x14ac:dyDescent="0.25">
      <c r="A171" s="29">
        <v>166</v>
      </c>
      <c r="B171" s="36"/>
      <c r="C171" s="37"/>
      <c r="D171" s="90"/>
      <c r="E171" s="160"/>
      <c r="F171" s="160"/>
      <c r="G171" s="160"/>
      <c r="H171" s="160"/>
      <c r="I171" s="163">
        <f t="shared" si="2"/>
        <v>0</v>
      </c>
      <c r="J171" s="212"/>
      <c r="K171" s="38"/>
    </row>
    <row r="172" spans="1:11" x14ac:dyDescent="0.25">
      <c r="A172" s="29">
        <v>167</v>
      </c>
      <c r="B172" s="36"/>
      <c r="C172" s="37"/>
      <c r="D172" s="90"/>
      <c r="E172" s="160"/>
      <c r="F172" s="160"/>
      <c r="G172" s="160"/>
      <c r="H172" s="160"/>
      <c r="I172" s="163">
        <f t="shared" si="2"/>
        <v>0</v>
      </c>
      <c r="J172" s="212"/>
      <c r="K172" s="38"/>
    </row>
    <row r="173" spans="1:11" x14ac:dyDescent="0.25">
      <c r="A173" s="29">
        <v>168</v>
      </c>
      <c r="B173" s="36"/>
      <c r="C173" s="37"/>
      <c r="D173" s="90"/>
      <c r="E173" s="160"/>
      <c r="F173" s="160"/>
      <c r="G173" s="160"/>
      <c r="H173" s="160"/>
      <c r="I173" s="163">
        <f t="shared" si="2"/>
        <v>0</v>
      </c>
      <c r="J173" s="212"/>
      <c r="K173" s="38"/>
    </row>
    <row r="174" spans="1:11" x14ac:dyDescent="0.25">
      <c r="A174" s="29">
        <v>169</v>
      </c>
      <c r="B174" s="36"/>
      <c r="C174" s="37"/>
      <c r="D174" s="90"/>
      <c r="E174" s="160"/>
      <c r="F174" s="160"/>
      <c r="G174" s="160"/>
      <c r="H174" s="160"/>
      <c r="I174" s="163">
        <f t="shared" si="2"/>
        <v>0</v>
      </c>
      <c r="J174" s="212"/>
      <c r="K174" s="38"/>
    </row>
    <row r="175" spans="1:11" x14ac:dyDescent="0.25">
      <c r="A175" s="29">
        <v>170</v>
      </c>
      <c r="B175" s="36"/>
      <c r="C175" s="37"/>
      <c r="D175" s="90"/>
      <c r="E175" s="160"/>
      <c r="F175" s="160"/>
      <c r="G175" s="160"/>
      <c r="H175" s="160"/>
      <c r="I175" s="163">
        <f t="shared" si="2"/>
        <v>0</v>
      </c>
      <c r="J175" s="212"/>
      <c r="K175" s="38"/>
    </row>
    <row r="176" spans="1:11" x14ac:dyDescent="0.25">
      <c r="A176" s="29">
        <v>171</v>
      </c>
      <c r="B176" s="36"/>
      <c r="C176" s="37"/>
      <c r="D176" s="90"/>
      <c r="E176" s="160"/>
      <c r="F176" s="160"/>
      <c r="G176" s="160"/>
      <c r="H176" s="160"/>
      <c r="I176" s="163">
        <f t="shared" si="2"/>
        <v>0</v>
      </c>
      <c r="J176" s="212"/>
      <c r="K176" s="38"/>
    </row>
    <row r="177" spans="1:11" x14ac:dyDescent="0.25">
      <c r="A177" s="29">
        <v>172</v>
      </c>
      <c r="B177" s="36"/>
      <c r="C177" s="37"/>
      <c r="D177" s="90"/>
      <c r="E177" s="160"/>
      <c r="F177" s="160"/>
      <c r="G177" s="160"/>
      <c r="H177" s="160"/>
      <c r="I177" s="163">
        <f t="shared" si="2"/>
        <v>0</v>
      </c>
      <c r="J177" s="212"/>
      <c r="K177" s="38"/>
    </row>
    <row r="178" spans="1:11" x14ac:dyDescent="0.25">
      <c r="A178" s="29">
        <v>173</v>
      </c>
      <c r="B178" s="36"/>
      <c r="C178" s="37"/>
      <c r="D178" s="90"/>
      <c r="E178" s="160"/>
      <c r="F178" s="160"/>
      <c r="G178" s="160"/>
      <c r="H178" s="160"/>
      <c r="I178" s="163">
        <f t="shared" si="2"/>
        <v>0</v>
      </c>
      <c r="J178" s="212"/>
      <c r="K178" s="38"/>
    </row>
    <row r="179" spans="1:11" x14ac:dyDescent="0.25">
      <c r="A179" s="29">
        <v>174</v>
      </c>
      <c r="B179" s="36"/>
      <c r="C179" s="37"/>
      <c r="D179" s="90"/>
      <c r="E179" s="160"/>
      <c r="F179" s="160"/>
      <c r="G179" s="160"/>
      <c r="H179" s="160"/>
      <c r="I179" s="163">
        <f t="shared" si="2"/>
        <v>0</v>
      </c>
      <c r="J179" s="212"/>
      <c r="K179" s="38"/>
    </row>
    <row r="180" spans="1:11" x14ac:dyDescent="0.25">
      <c r="A180" s="29">
        <v>175</v>
      </c>
      <c r="B180" s="36"/>
      <c r="C180" s="37"/>
      <c r="D180" s="90"/>
      <c r="E180" s="160"/>
      <c r="F180" s="160"/>
      <c r="G180" s="160"/>
      <c r="H180" s="160"/>
      <c r="I180" s="163">
        <f t="shared" si="2"/>
        <v>0</v>
      </c>
      <c r="J180" s="212"/>
      <c r="K180" s="38"/>
    </row>
    <row r="181" spans="1:11" x14ac:dyDescent="0.25">
      <c r="A181" s="29">
        <v>176</v>
      </c>
      <c r="B181" s="36"/>
      <c r="C181" s="37"/>
      <c r="D181" s="90"/>
      <c r="E181" s="160"/>
      <c r="F181" s="160"/>
      <c r="G181" s="160"/>
      <c r="H181" s="160"/>
      <c r="I181" s="163">
        <f t="shared" si="2"/>
        <v>0</v>
      </c>
      <c r="J181" s="212"/>
      <c r="K181" s="38"/>
    </row>
    <row r="182" spans="1:11" x14ac:dyDescent="0.25">
      <c r="A182" s="29">
        <v>177</v>
      </c>
      <c r="B182" s="36"/>
      <c r="C182" s="37"/>
      <c r="D182" s="90"/>
      <c r="E182" s="160"/>
      <c r="F182" s="160"/>
      <c r="G182" s="160"/>
      <c r="H182" s="160"/>
      <c r="I182" s="163">
        <f t="shared" si="2"/>
        <v>0</v>
      </c>
      <c r="J182" s="212"/>
      <c r="K182" s="38"/>
    </row>
    <row r="183" spans="1:11" x14ac:dyDescent="0.25">
      <c r="A183" s="29">
        <v>178</v>
      </c>
      <c r="B183" s="36"/>
      <c r="C183" s="37"/>
      <c r="D183" s="90"/>
      <c r="E183" s="160"/>
      <c r="F183" s="160"/>
      <c r="G183" s="160"/>
      <c r="H183" s="160"/>
      <c r="I183" s="163">
        <f t="shared" si="2"/>
        <v>0</v>
      </c>
      <c r="J183" s="212"/>
      <c r="K183" s="38"/>
    </row>
    <row r="184" spans="1:11" x14ac:dyDescent="0.25">
      <c r="A184" s="29">
        <v>179</v>
      </c>
      <c r="B184" s="36"/>
      <c r="C184" s="37"/>
      <c r="D184" s="90"/>
      <c r="E184" s="160"/>
      <c r="F184" s="160"/>
      <c r="G184" s="160"/>
      <c r="H184" s="160"/>
      <c r="I184" s="163">
        <f t="shared" si="2"/>
        <v>0</v>
      </c>
      <c r="J184" s="212"/>
      <c r="K184" s="38"/>
    </row>
    <row r="185" spans="1:11" x14ac:dyDescent="0.25">
      <c r="A185" s="29">
        <v>180</v>
      </c>
      <c r="B185" s="36"/>
      <c r="C185" s="37"/>
      <c r="D185" s="90"/>
      <c r="E185" s="160"/>
      <c r="F185" s="160"/>
      <c r="G185" s="160"/>
      <c r="H185" s="160"/>
      <c r="I185" s="163">
        <f t="shared" si="2"/>
        <v>0</v>
      </c>
      <c r="J185" s="212"/>
      <c r="K185" s="38"/>
    </row>
    <row r="186" spans="1:11" x14ac:dyDescent="0.25">
      <c r="A186" s="29">
        <v>181</v>
      </c>
      <c r="B186" s="36"/>
      <c r="C186" s="37"/>
      <c r="D186" s="90"/>
      <c r="E186" s="160"/>
      <c r="F186" s="160"/>
      <c r="G186" s="160"/>
      <c r="H186" s="160"/>
      <c r="I186" s="163">
        <f t="shared" si="2"/>
        <v>0</v>
      </c>
      <c r="J186" s="212"/>
      <c r="K186" s="38"/>
    </row>
    <row r="187" spans="1:11" x14ac:dyDescent="0.25">
      <c r="A187" s="29">
        <v>182</v>
      </c>
      <c r="B187" s="36"/>
      <c r="C187" s="37"/>
      <c r="D187" s="90"/>
      <c r="E187" s="160"/>
      <c r="F187" s="160"/>
      <c r="G187" s="160"/>
      <c r="H187" s="160"/>
      <c r="I187" s="163">
        <f t="shared" si="2"/>
        <v>0</v>
      </c>
      <c r="J187" s="212"/>
      <c r="K187" s="38"/>
    </row>
    <row r="188" spans="1:11" x14ac:dyDescent="0.25">
      <c r="A188" s="29">
        <v>183</v>
      </c>
      <c r="B188" s="36"/>
      <c r="C188" s="37"/>
      <c r="D188" s="90"/>
      <c r="E188" s="160"/>
      <c r="F188" s="160"/>
      <c r="G188" s="160"/>
      <c r="H188" s="160"/>
      <c r="I188" s="163">
        <f t="shared" si="2"/>
        <v>0</v>
      </c>
      <c r="J188" s="212"/>
      <c r="K188" s="38"/>
    </row>
    <row r="189" spans="1:11" x14ac:dyDescent="0.25">
      <c r="A189" s="29">
        <v>184</v>
      </c>
      <c r="B189" s="36"/>
      <c r="C189" s="37"/>
      <c r="D189" s="90"/>
      <c r="E189" s="160"/>
      <c r="F189" s="160"/>
      <c r="G189" s="160"/>
      <c r="H189" s="160"/>
      <c r="I189" s="163">
        <f t="shared" si="2"/>
        <v>0</v>
      </c>
      <c r="J189" s="212"/>
      <c r="K189" s="38"/>
    </row>
    <row r="190" spans="1:11" x14ac:dyDescent="0.25">
      <c r="A190" s="29">
        <v>185</v>
      </c>
      <c r="B190" s="36"/>
      <c r="C190" s="37"/>
      <c r="D190" s="90"/>
      <c r="E190" s="160"/>
      <c r="F190" s="160"/>
      <c r="G190" s="160"/>
      <c r="H190" s="160"/>
      <c r="I190" s="163">
        <f t="shared" si="2"/>
        <v>0</v>
      </c>
      <c r="J190" s="212"/>
      <c r="K190" s="38"/>
    </row>
    <row r="191" spans="1:11" x14ac:dyDescent="0.25">
      <c r="A191" s="29">
        <v>186</v>
      </c>
      <c r="B191" s="36"/>
      <c r="C191" s="37"/>
      <c r="D191" s="90"/>
      <c r="E191" s="160"/>
      <c r="F191" s="160"/>
      <c r="G191" s="160"/>
      <c r="H191" s="160"/>
      <c r="I191" s="163">
        <f t="shared" si="2"/>
        <v>0</v>
      </c>
      <c r="J191" s="212"/>
      <c r="K191" s="38"/>
    </row>
    <row r="192" spans="1:11" x14ac:dyDescent="0.25">
      <c r="A192" s="29">
        <v>187</v>
      </c>
      <c r="B192" s="36"/>
      <c r="C192" s="37"/>
      <c r="D192" s="90"/>
      <c r="E192" s="160"/>
      <c r="F192" s="160"/>
      <c r="G192" s="160"/>
      <c r="H192" s="160"/>
      <c r="I192" s="163">
        <f t="shared" si="2"/>
        <v>0</v>
      </c>
      <c r="J192" s="212"/>
      <c r="K192" s="38"/>
    </row>
    <row r="193" spans="1:11" x14ac:dyDescent="0.25">
      <c r="A193" s="29">
        <v>188</v>
      </c>
      <c r="B193" s="36"/>
      <c r="C193" s="37"/>
      <c r="D193" s="90"/>
      <c r="E193" s="160"/>
      <c r="F193" s="160"/>
      <c r="G193" s="160"/>
      <c r="H193" s="160"/>
      <c r="I193" s="163">
        <f t="shared" si="2"/>
        <v>0</v>
      </c>
      <c r="J193" s="212"/>
      <c r="K193" s="38"/>
    </row>
    <row r="194" spans="1:11" x14ac:dyDescent="0.25">
      <c r="A194" s="29">
        <v>189</v>
      </c>
      <c r="B194" s="36"/>
      <c r="C194" s="37"/>
      <c r="D194" s="90"/>
      <c r="E194" s="160"/>
      <c r="F194" s="160"/>
      <c r="G194" s="160"/>
      <c r="H194" s="160"/>
      <c r="I194" s="163">
        <f t="shared" si="2"/>
        <v>0</v>
      </c>
      <c r="J194" s="212"/>
      <c r="K194" s="38"/>
    </row>
    <row r="195" spans="1:11" x14ac:dyDescent="0.25">
      <c r="A195" s="29">
        <v>190</v>
      </c>
      <c r="B195" s="36"/>
      <c r="C195" s="37"/>
      <c r="D195" s="90"/>
      <c r="E195" s="160"/>
      <c r="F195" s="160"/>
      <c r="G195" s="160"/>
      <c r="H195" s="160"/>
      <c r="I195" s="163">
        <f t="shared" si="2"/>
        <v>0</v>
      </c>
      <c r="J195" s="212"/>
      <c r="K195" s="38"/>
    </row>
    <row r="196" spans="1:11" x14ac:dyDescent="0.25">
      <c r="A196" s="29">
        <v>191</v>
      </c>
      <c r="B196" s="36"/>
      <c r="C196" s="37"/>
      <c r="D196" s="90"/>
      <c r="E196" s="160"/>
      <c r="F196" s="160"/>
      <c r="G196" s="160"/>
      <c r="H196" s="160"/>
      <c r="I196" s="163">
        <f t="shared" si="2"/>
        <v>0</v>
      </c>
      <c r="J196" s="212"/>
      <c r="K196" s="38"/>
    </row>
    <row r="197" spans="1:11" x14ac:dyDescent="0.25">
      <c r="A197" s="29">
        <v>192</v>
      </c>
      <c r="B197" s="36"/>
      <c r="C197" s="37"/>
      <c r="D197" s="90"/>
      <c r="E197" s="160"/>
      <c r="F197" s="160"/>
      <c r="G197" s="160"/>
      <c r="H197" s="160"/>
      <c r="I197" s="163">
        <f t="shared" si="2"/>
        <v>0</v>
      </c>
      <c r="J197" s="212"/>
      <c r="K197" s="38"/>
    </row>
    <row r="198" spans="1:11" x14ac:dyDescent="0.25">
      <c r="A198" s="29">
        <v>193</v>
      </c>
      <c r="B198" s="36"/>
      <c r="C198" s="37"/>
      <c r="D198" s="90"/>
      <c r="E198" s="160"/>
      <c r="F198" s="160"/>
      <c r="G198" s="160"/>
      <c r="H198" s="160"/>
      <c r="I198" s="163">
        <f t="shared" si="2"/>
        <v>0</v>
      </c>
      <c r="J198" s="212"/>
      <c r="K198" s="38"/>
    </row>
    <row r="199" spans="1:11" x14ac:dyDescent="0.25">
      <c r="A199" s="29">
        <v>194</v>
      </c>
      <c r="B199" s="36"/>
      <c r="C199" s="37"/>
      <c r="D199" s="90"/>
      <c r="E199" s="160"/>
      <c r="F199" s="160"/>
      <c r="G199" s="160"/>
      <c r="H199" s="160"/>
      <c r="I199" s="163">
        <f t="shared" ref="I199:I262" si="3">SUM(E199:G199)</f>
        <v>0</v>
      </c>
      <c r="J199" s="212"/>
      <c r="K199" s="38"/>
    </row>
    <row r="200" spans="1:11" x14ac:dyDescent="0.25">
      <c r="A200" s="29">
        <v>195</v>
      </c>
      <c r="B200" s="36"/>
      <c r="C200" s="37"/>
      <c r="D200" s="90"/>
      <c r="E200" s="160"/>
      <c r="F200" s="160"/>
      <c r="G200" s="160"/>
      <c r="H200" s="160"/>
      <c r="I200" s="163">
        <f t="shared" si="3"/>
        <v>0</v>
      </c>
      <c r="J200" s="212"/>
      <c r="K200" s="38"/>
    </row>
    <row r="201" spans="1:11" x14ac:dyDescent="0.25">
      <c r="A201" s="29">
        <v>196</v>
      </c>
      <c r="B201" s="36"/>
      <c r="C201" s="37"/>
      <c r="D201" s="90"/>
      <c r="E201" s="160"/>
      <c r="F201" s="160"/>
      <c r="G201" s="160"/>
      <c r="H201" s="160"/>
      <c r="I201" s="163">
        <f t="shared" si="3"/>
        <v>0</v>
      </c>
      <c r="J201" s="212"/>
      <c r="K201" s="38"/>
    </row>
    <row r="202" spans="1:11" x14ac:dyDescent="0.25">
      <c r="A202" s="29">
        <v>197</v>
      </c>
      <c r="B202" s="36"/>
      <c r="C202" s="37"/>
      <c r="D202" s="90"/>
      <c r="E202" s="160"/>
      <c r="F202" s="160"/>
      <c r="G202" s="160"/>
      <c r="H202" s="160"/>
      <c r="I202" s="163">
        <f t="shared" si="3"/>
        <v>0</v>
      </c>
      <c r="J202" s="212"/>
      <c r="K202" s="38"/>
    </row>
    <row r="203" spans="1:11" x14ac:dyDescent="0.25">
      <c r="A203" s="29">
        <v>198</v>
      </c>
      <c r="B203" s="36"/>
      <c r="C203" s="37"/>
      <c r="D203" s="90"/>
      <c r="E203" s="160"/>
      <c r="F203" s="160"/>
      <c r="G203" s="160"/>
      <c r="H203" s="160"/>
      <c r="I203" s="163">
        <f t="shared" si="3"/>
        <v>0</v>
      </c>
      <c r="J203" s="212"/>
      <c r="K203" s="38"/>
    </row>
    <row r="204" spans="1:11" x14ac:dyDescent="0.25">
      <c r="A204" s="29">
        <v>199</v>
      </c>
      <c r="B204" s="36"/>
      <c r="C204" s="37"/>
      <c r="D204" s="90"/>
      <c r="E204" s="160"/>
      <c r="F204" s="160"/>
      <c r="G204" s="160"/>
      <c r="H204" s="160"/>
      <c r="I204" s="163">
        <f t="shared" si="3"/>
        <v>0</v>
      </c>
      <c r="J204" s="212"/>
      <c r="K204" s="38"/>
    </row>
    <row r="205" spans="1:11" x14ac:dyDescent="0.25">
      <c r="A205" s="29">
        <v>200</v>
      </c>
      <c r="B205" s="36"/>
      <c r="C205" s="37"/>
      <c r="D205" s="90"/>
      <c r="E205" s="160"/>
      <c r="F205" s="160"/>
      <c r="G205" s="160"/>
      <c r="H205" s="160"/>
      <c r="I205" s="163">
        <f t="shared" si="3"/>
        <v>0</v>
      </c>
      <c r="J205" s="212"/>
      <c r="K205" s="38"/>
    </row>
    <row r="206" spans="1:11" x14ac:dyDescent="0.25">
      <c r="A206" s="29">
        <v>201</v>
      </c>
      <c r="B206" s="36"/>
      <c r="C206" s="37"/>
      <c r="D206" s="90"/>
      <c r="E206" s="160"/>
      <c r="F206" s="160"/>
      <c r="G206" s="160"/>
      <c r="H206" s="160"/>
      <c r="I206" s="163">
        <f t="shared" si="3"/>
        <v>0</v>
      </c>
      <c r="J206" s="212"/>
      <c r="K206" s="38"/>
    </row>
    <row r="207" spans="1:11" x14ac:dyDescent="0.25">
      <c r="A207" s="29">
        <v>202</v>
      </c>
      <c r="B207" s="36"/>
      <c r="C207" s="37"/>
      <c r="D207" s="90"/>
      <c r="E207" s="160"/>
      <c r="F207" s="160"/>
      <c r="G207" s="160"/>
      <c r="H207" s="160"/>
      <c r="I207" s="163">
        <f t="shared" si="3"/>
        <v>0</v>
      </c>
      <c r="J207" s="212"/>
      <c r="K207" s="38"/>
    </row>
    <row r="208" spans="1:11" x14ac:dyDescent="0.25">
      <c r="A208" s="29">
        <v>203</v>
      </c>
      <c r="B208" s="36"/>
      <c r="C208" s="37"/>
      <c r="D208" s="90"/>
      <c r="E208" s="160"/>
      <c r="F208" s="160"/>
      <c r="G208" s="160"/>
      <c r="H208" s="160"/>
      <c r="I208" s="163">
        <f t="shared" si="3"/>
        <v>0</v>
      </c>
      <c r="J208" s="212"/>
      <c r="K208" s="38"/>
    </row>
    <row r="209" spans="1:11" x14ac:dyDescent="0.25">
      <c r="A209" s="29">
        <v>204</v>
      </c>
      <c r="B209" s="36"/>
      <c r="C209" s="37"/>
      <c r="D209" s="90"/>
      <c r="E209" s="160"/>
      <c r="F209" s="160"/>
      <c r="G209" s="160"/>
      <c r="H209" s="160"/>
      <c r="I209" s="163">
        <f t="shared" si="3"/>
        <v>0</v>
      </c>
      <c r="J209" s="212"/>
      <c r="K209" s="38"/>
    </row>
    <row r="210" spans="1:11" x14ac:dyDescent="0.25">
      <c r="A210" s="29">
        <v>205</v>
      </c>
      <c r="B210" s="36"/>
      <c r="C210" s="37"/>
      <c r="D210" s="90"/>
      <c r="E210" s="160"/>
      <c r="F210" s="160"/>
      <c r="G210" s="160"/>
      <c r="H210" s="160"/>
      <c r="I210" s="163">
        <f t="shared" si="3"/>
        <v>0</v>
      </c>
      <c r="J210" s="212"/>
      <c r="K210" s="38"/>
    </row>
    <row r="211" spans="1:11" x14ac:dyDescent="0.25">
      <c r="A211" s="29">
        <v>206</v>
      </c>
      <c r="B211" s="36"/>
      <c r="C211" s="37"/>
      <c r="D211" s="90"/>
      <c r="E211" s="160"/>
      <c r="F211" s="160"/>
      <c r="G211" s="160"/>
      <c r="H211" s="160"/>
      <c r="I211" s="163">
        <f t="shared" si="3"/>
        <v>0</v>
      </c>
      <c r="J211" s="212"/>
      <c r="K211" s="38"/>
    </row>
    <row r="212" spans="1:11" x14ac:dyDescent="0.25">
      <c r="A212" s="29">
        <v>207</v>
      </c>
      <c r="B212" s="36"/>
      <c r="C212" s="37"/>
      <c r="D212" s="90"/>
      <c r="E212" s="160"/>
      <c r="F212" s="160"/>
      <c r="G212" s="160"/>
      <c r="H212" s="160"/>
      <c r="I212" s="163">
        <f t="shared" si="3"/>
        <v>0</v>
      </c>
      <c r="J212" s="212"/>
      <c r="K212" s="38"/>
    </row>
    <row r="213" spans="1:11" x14ac:dyDescent="0.25">
      <c r="A213" s="29">
        <v>208</v>
      </c>
      <c r="B213" s="36"/>
      <c r="C213" s="37"/>
      <c r="D213" s="90"/>
      <c r="E213" s="160"/>
      <c r="F213" s="160"/>
      <c r="G213" s="160"/>
      <c r="H213" s="160"/>
      <c r="I213" s="163">
        <f t="shared" si="3"/>
        <v>0</v>
      </c>
      <c r="J213" s="212"/>
      <c r="K213" s="38"/>
    </row>
    <row r="214" spans="1:11" x14ac:dyDescent="0.25">
      <c r="A214" s="29">
        <v>209</v>
      </c>
      <c r="B214" s="36"/>
      <c r="C214" s="37"/>
      <c r="D214" s="90"/>
      <c r="E214" s="160"/>
      <c r="F214" s="160"/>
      <c r="G214" s="160"/>
      <c r="H214" s="160"/>
      <c r="I214" s="163">
        <f t="shared" si="3"/>
        <v>0</v>
      </c>
      <c r="J214" s="212"/>
      <c r="K214" s="38"/>
    </row>
    <row r="215" spans="1:11" x14ac:dyDescent="0.25">
      <c r="A215" s="29">
        <v>210</v>
      </c>
      <c r="B215" s="36"/>
      <c r="C215" s="37"/>
      <c r="D215" s="90"/>
      <c r="E215" s="160"/>
      <c r="F215" s="160"/>
      <c r="G215" s="160"/>
      <c r="H215" s="160"/>
      <c r="I215" s="163">
        <f t="shared" si="3"/>
        <v>0</v>
      </c>
      <c r="J215" s="212"/>
      <c r="K215" s="38"/>
    </row>
    <row r="216" spans="1:11" x14ac:dyDescent="0.25">
      <c r="A216" s="29">
        <v>211</v>
      </c>
      <c r="B216" s="36"/>
      <c r="C216" s="37"/>
      <c r="D216" s="90"/>
      <c r="E216" s="160"/>
      <c r="F216" s="160"/>
      <c r="G216" s="160"/>
      <c r="H216" s="160"/>
      <c r="I216" s="163">
        <f t="shared" si="3"/>
        <v>0</v>
      </c>
      <c r="J216" s="212"/>
      <c r="K216" s="38"/>
    </row>
    <row r="217" spans="1:11" x14ac:dyDescent="0.25">
      <c r="A217" s="29">
        <v>212</v>
      </c>
      <c r="B217" s="36"/>
      <c r="C217" s="37"/>
      <c r="D217" s="90"/>
      <c r="E217" s="160"/>
      <c r="F217" s="160"/>
      <c r="G217" s="160"/>
      <c r="H217" s="160"/>
      <c r="I217" s="163">
        <f t="shared" si="3"/>
        <v>0</v>
      </c>
      <c r="J217" s="212"/>
      <c r="K217" s="38"/>
    </row>
    <row r="218" spans="1:11" x14ac:dyDescent="0.25">
      <c r="A218" s="29">
        <v>213</v>
      </c>
      <c r="B218" s="36"/>
      <c r="C218" s="37"/>
      <c r="D218" s="90"/>
      <c r="E218" s="160"/>
      <c r="F218" s="160"/>
      <c r="G218" s="160"/>
      <c r="H218" s="160"/>
      <c r="I218" s="163">
        <f t="shared" si="3"/>
        <v>0</v>
      </c>
      <c r="J218" s="212"/>
      <c r="K218" s="38"/>
    </row>
    <row r="219" spans="1:11" x14ac:dyDescent="0.25">
      <c r="A219" s="29">
        <v>214</v>
      </c>
      <c r="B219" s="36"/>
      <c r="C219" s="37"/>
      <c r="D219" s="90"/>
      <c r="E219" s="160"/>
      <c r="F219" s="160"/>
      <c r="G219" s="160"/>
      <c r="H219" s="160"/>
      <c r="I219" s="163">
        <f t="shared" si="3"/>
        <v>0</v>
      </c>
      <c r="J219" s="212"/>
      <c r="K219" s="38"/>
    </row>
    <row r="220" spans="1:11" x14ac:dyDescent="0.25">
      <c r="A220" s="29">
        <v>215</v>
      </c>
      <c r="B220" s="36"/>
      <c r="C220" s="37"/>
      <c r="D220" s="90"/>
      <c r="E220" s="160"/>
      <c r="F220" s="160"/>
      <c r="G220" s="160"/>
      <c r="H220" s="160"/>
      <c r="I220" s="163">
        <f t="shared" si="3"/>
        <v>0</v>
      </c>
      <c r="J220" s="212"/>
      <c r="K220" s="38"/>
    </row>
    <row r="221" spans="1:11" x14ac:dyDescent="0.25">
      <c r="A221" s="29">
        <v>216</v>
      </c>
      <c r="B221" s="36"/>
      <c r="C221" s="37"/>
      <c r="D221" s="90"/>
      <c r="E221" s="160"/>
      <c r="F221" s="160"/>
      <c r="G221" s="160"/>
      <c r="H221" s="160"/>
      <c r="I221" s="163">
        <f t="shared" si="3"/>
        <v>0</v>
      </c>
      <c r="J221" s="212"/>
      <c r="K221" s="38"/>
    </row>
    <row r="222" spans="1:11" x14ac:dyDescent="0.25">
      <c r="A222" s="29">
        <v>217</v>
      </c>
      <c r="B222" s="36"/>
      <c r="C222" s="37"/>
      <c r="D222" s="90"/>
      <c r="E222" s="160"/>
      <c r="F222" s="160"/>
      <c r="G222" s="160"/>
      <c r="H222" s="160"/>
      <c r="I222" s="163">
        <f t="shared" si="3"/>
        <v>0</v>
      </c>
      <c r="J222" s="212"/>
      <c r="K222" s="38"/>
    </row>
    <row r="223" spans="1:11" x14ac:dyDescent="0.25">
      <c r="A223" s="29">
        <v>218</v>
      </c>
      <c r="B223" s="36"/>
      <c r="C223" s="37"/>
      <c r="D223" s="90"/>
      <c r="E223" s="160"/>
      <c r="F223" s="160"/>
      <c r="G223" s="160"/>
      <c r="H223" s="160"/>
      <c r="I223" s="163">
        <f t="shared" si="3"/>
        <v>0</v>
      </c>
      <c r="J223" s="212"/>
      <c r="K223" s="38"/>
    </row>
    <row r="224" spans="1:11" x14ac:dyDescent="0.25">
      <c r="A224" s="29">
        <v>219</v>
      </c>
      <c r="B224" s="36"/>
      <c r="C224" s="37"/>
      <c r="D224" s="90"/>
      <c r="E224" s="160"/>
      <c r="F224" s="160"/>
      <c r="G224" s="160"/>
      <c r="H224" s="160"/>
      <c r="I224" s="163">
        <f t="shared" si="3"/>
        <v>0</v>
      </c>
      <c r="J224" s="212"/>
      <c r="K224" s="38"/>
    </row>
    <row r="225" spans="1:11" x14ac:dyDescent="0.25">
      <c r="A225" s="29">
        <v>220</v>
      </c>
      <c r="B225" s="36"/>
      <c r="C225" s="37"/>
      <c r="D225" s="90"/>
      <c r="E225" s="160"/>
      <c r="F225" s="160"/>
      <c r="G225" s="160"/>
      <c r="H225" s="160"/>
      <c r="I225" s="163">
        <f t="shared" si="3"/>
        <v>0</v>
      </c>
      <c r="J225" s="212"/>
      <c r="K225" s="38"/>
    </row>
    <row r="226" spans="1:11" x14ac:dyDescent="0.25">
      <c r="A226" s="29">
        <v>221</v>
      </c>
      <c r="B226" s="36"/>
      <c r="C226" s="37"/>
      <c r="D226" s="90"/>
      <c r="E226" s="160"/>
      <c r="F226" s="160"/>
      <c r="G226" s="160"/>
      <c r="H226" s="160"/>
      <c r="I226" s="163">
        <f t="shared" si="3"/>
        <v>0</v>
      </c>
      <c r="J226" s="212"/>
      <c r="K226" s="38"/>
    </row>
    <row r="227" spans="1:11" x14ac:dyDescent="0.25">
      <c r="A227" s="29">
        <v>222</v>
      </c>
      <c r="B227" s="36"/>
      <c r="C227" s="37"/>
      <c r="D227" s="90"/>
      <c r="E227" s="160"/>
      <c r="F227" s="160"/>
      <c r="G227" s="160"/>
      <c r="H227" s="160"/>
      <c r="I227" s="163">
        <f t="shared" si="3"/>
        <v>0</v>
      </c>
      <c r="J227" s="212"/>
      <c r="K227" s="38"/>
    </row>
    <row r="228" spans="1:11" x14ac:dyDescent="0.25">
      <c r="A228" s="29">
        <v>223</v>
      </c>
      <c r="B228" s="36"/>
      <c r="C228" s="37"/>
      <c r="D228" s="90"/>
      <c r="E228" s="160"/>
      <c r="F228" s="160"/>
      <c r="G228" s="160"/>
      <c r="H228" s="160"/>
      <c r="I228" s="163">
        <f t="shared" si="3"/>
        <v>0</v>
      </c>
      <c r="J228" s="212"/>
      <c r="K228" s="38"/>
    </row>
    <row r="229" spans="1:11" x14ac:dyDescent="0.25">
      <c r="A229" s="29">
        <v>224</v>
      </c>
      <c r="B229" s="36"/>
      <c r="C229" s="37"/>
      <c r="D229" s="90"/>
      <c r="E229" s="160"/>
      <c r="F229" s="160"/>
      <c r="G229" s="160"/>
      <c r="H229" s="160"/>
      <c r="I229" s="163">
        <f t="shared" si="3"/>
        <v>0</v>
      </c>
      <c r="J229" s="212"/>
      <c r="K229" s="38"/>
    </row>
    <row r="230" spans="1:11" x14ac:dyDescent="0.25">
      <c r="A230" s="29">
        <v>225</v>
      </c>
      <c r="B230" s="36"/>
      <c r="C230" s="37"/>
      <c r="D230" s="90"/>
      <c r="E230" s="160"/>
      <c r="F230" s="160"/>
      <c r="G230" s="160"/>
      <c r="H230" s="160"/>
      <c r="I230" s="163">
        <f t="shared" si="3"/>
        <v>0</v>
      </c>
      <c r="J230" s="212"/>
      <c r="K230" s="38"/>
    </row>
    <row r="231" spans="1:11" x14ac:dyDescent="0.25">
      <c r="A231" s="29">
        <v>226</v>
      </c>
      <c r="B231" s="36"/>
      <c r="C231" s="37"/>
      <c r="D231" s="90"/>
      <c r="E231" s="160"/>
      <c r="F231" s="160"/>
      <c r="G231" s="160"/>
      <c r="H231" s="160"/>
      <c r="I231" s="163">
        <f t="shared" si="3"/>
        <v>0</v>
      </c>
      <c r="J231" s="212"/>
      <c r="K231" s="38"/>
    </row>
    <row r="232" spans="1:11" x14ac:dyDescent="0.25">
      <c r="A232" s="29">
        <v>227</v>
      </c>
      <c r="B232" s="36"/>
      <c r="C232" s="37"/>
      <c r="D232" s="90"/>
      <c r="E232" s="160"/>
      <c r="F232" s="160"/>
      <c r="G232" s="160"/>
      <c r="H232" s="160"/>
      <c r="I232" s="163">
        <f t="shared" si="3"/>
        <v>0</v>
      </c>
      <c r="J232" s="212"/>
      <c r="K232" s="38"/>
    </row>
    <row r="233" spans="1:11" x14ac:dyDescent="0.25">
      <c r="A233" s="29">
        <v>228</v>
      </c>
      <c r="B233" s="36"/>
      <c r="C233" s="37"/>
      <c r="D233" s="90"/>
      <c r="E233" s="160"/>
      <c r="F233" s="160"/>
      <c r="G233" s="160"/>
      <c r="H233" s="160"/>
      <c r="I233" s="163">
        <f t="shared" si="3"/>
        <v>0</v>
      </c>
      <c r="J233" s="212"/>
      <c r="K233" s="38"/>
    </row>
    <row r="234" spans="1:11" x14ac:dyDescent="0.25">
      <c r="A234" s="29">
        <v>229</v>
      </c>
      <c r="B234" s="36"/>
      <c r="C234" s="37"/>
      <c r="D234" s="90"/>
      <c r="E234" s="160"/>
      <c r="F234" s="160"/>
      <c r="G234" s="160"/>
      <c r="H234" s="160"/>
      <c r="I234" s="163">
        <f t="shared" si="3"/>
        <v>0</v>
      </c>
      <c r="J234" s="212"/>
      <c r="K234" s="38"/>
    </row>
    <row r="235" spans="1:11" x14ac:dyDescent="0.25">
      <c r="A235" s="29">
        <v>230</v>
      </c>
      <c r="B235" s="36"/>
      <c r="C235" s="37"/>
      <c r="D235" s="90"/>
      <c r="E235" s="160"/>
      <c r="F235" s="160"/>
      <c r="G235" s="160"/>
      <c r="H235" s="160"/>
      <c r="I235" s="163">
        <f t="shared" si="3"/>
        <v>0</v>
      </c>
      <c r="J235" s="212"/>
      <c r="K235" s="38"/>
    </row>
    <row r="236" spans="1:11" x14ac:dyDescent="0.25">
      <c r="A236" s="29">
        <v>231</v>
      </c>
      <c r="B236" s="36"/>
      <c r="C236" s="37"/>
      <c r="D236" s="90"/>
      <c r="E236" s="160"/>
      <c r="F236" s="160"/>
      <c r="G236" s="160"/>
      <c r="H236" s="160"/>
      <c r="I236" s="163">
        <f t="shared" si="3"/>
        <v>0</v>
      </c>
      <c r="J236" s="212"/>
      <c r="K236" s="38"/>
    </row>
    <row r="237" spans="1:11" x14ac:dyDescent="0.25">
      <c r="A237" s="29">
        <v>232</v>
      </c>
      <c r="B237" s="36"/>
      <c r="C237" s="37"/>
      <c r="D237" s="90"/>
      <c r="E237" s="160"/>
      <c r="F237" s="160"/>
      <c r="G237" s="160"/>
      <c r="H237" s="160"/>
      <c r="I237" s="163">
        <f t="shared" si="3"/>
        <v>0</v>
      </c>
      <c r="J237" s="212"/>
      <c r="K237" s="38"/>
    </row>
    <row r="238" spans="1:11" x14ac:dyDescent="0.25">
      <c r="A238" s="29">
        <v>233</v>
      </c>
      <c r="B238" s="36"/>
      <c r="C238" s="37"/>
      <c r="D238" s="90"/>
      <c r="E238" s="160"/>
      <c r="F238" s="160"/>
      <c r="G238" s="160"/>
      <c r="H238" s="160"/>
      <c r="I238" s="163">
        <f t="shared" si="3"/>
        <v>0</v>
      </c>
      <c r="J238" s="212"/>
      <c r="K238" s="38"/>
    </row>
    <row r="239" spans="1:11" x14ac:dyDescent="0.25">
      <c r="A239" s="29">
        <v>234</v>
      </c>
      <c r="B239" s="36"/>
      <c r="C239" s="37"/>
      <c r="D239" s="90"/>
      <c r="E239" s="160"/>
      <c r="F239" s="160"/>
      <c r="G239" s="160"/>
      <c r="H239" s="160"/>
      <c r="I239" s="163">
        <f t="shared" si="3"/>
        <v>0</v>
      </c>
      <c r="J239" s="212"/>
      <c r="K239" s="38"/>
    </row>
    <row r="240" spans="1:11" x14ac:dyDescent="0.25">
      <c r="A240" s="29">
        <v>235</v>
      </c>
      <c r="B240" s="36"/>
      <c r="C240" s="37"/>
      <c r="D240" s="90"/>
      <c r="E240" s="160"/>
      <c r="F240" s="160"/>
      <c r="G240" s="160"/>
      <c r="H240" s="160"/>
      <c r="I240" s="163">
        <f t="shared" si="3"/>
        <v>0</v>
      </c>
      <c r="J240" s="212"/>
      <c r="K240" s="38"/>
    </row>
    <row r="241" spans="1:11" x14ac:dyDescent="0.25">
      <c r="A241" s="29">
        <v>236</v>
      </c>
      <c r="B241" s="36"/>
      <c r="C241" s="37"/>
      <c r="D241" s="90"/>
      <c r="E241" s="160"/>
      <c r="F241" s="160"/>
      <c r="G241" s="160"/>
      <c r="H241" s="160"/>
      <c r="I241" s="163">
        <f t="shared" si="3"/>
        <v>0</v>
      </c>
      <c r="J241" s="212"/>
      <c r="K241" s="38"/>
    </row>
    <row r="242" spans="1:11" x14ac:dyDescent="0.25">
      <c r="A242" s="29">
        <v>237</v>
      </c>
      <c r="B242" s="36"/>
      <c r="C242" s="37"/>
      <c r="D242" s="90"/>
      <c r="E242" s="160"/>
      <c r="F242" s="160"/>
      <c r="G242" s="160"/>
      <c r="H242" s="160"/>
      <c r="I242" s="163">
        <f t="shared" si="3"/>
        <v>0</v>
      </c>
      <c r="J242" s="212"/>
      <c r="K242" s="38"/>
    </row>
    <row r="243" spans="1:11" x14ac:dyDescent="0.25">
      <c r="A243" s="29">
        <v>238</v>
      </c>
      <c r="B243" s="36"/>
      <c r="C243" s="37"/>
      <c r="D243" s="90"/>
      <c r="E243" s="160"/>
      <c r="F243" s="160"/>
      <c r="G243" s="160"/>
      <c r="H243" s="160"/>
      <c r="I243" s="163">
        <f t="shared" si="3"/>
        <v>0</v>
      </c>
      <c r="J243" s="212"/>
      <c r="K243" s="38"/>
    </row>
    <row r="244" spans="1:11" x14ac:dyDescent="0.25">
      <c r="A244" s="29">
        <v>239</v>
      </c>
      <c r="B244" s="36"/>
      <c r="C244" s="37"/>
      <c r="D244" s="90"/>
      <c r="E244" s="160"/>
      <c r="F244" s="160"/>
      <c r="G244" s="160"/>
      <c r="H244" s="160"/>
      <c r="I244" s="163">
        <f t="shared" si="3"/>
        <v>0</v>
      </c>
      <c r="J244" s="212"/>
      <c r="K244" s="38"/>
    </row>
    <row r="245" spans="1:11" x14ac:dyDescent="0.25">
      <c r="A245" s="29">
        <v>240</v>
      </c>
      <c r="B245" s="36"/>
      <c r="C245" s="37"/>
      <c r="D245" s="90"/>
      <c r="E245" s="160"/>
      <c r="F245" s="160"/>
      <c r="G245" s="160"/>
      <c r="H245" s="160"/>
      <c r="I245" s="163">
        <f t="shared" si="3"/>
        <v>0</v>
      </c>
      <c r="J245" s="212"/>
      <c r="K245" s="38"/>
    </row>
    <row r="246" spans="1:11" x14ac:dyDescent="0.25">
      <c r="A246" s="29">
        <v>241</v>
      </c>
      <c r="B246" s="36"/>
      <c r="C246" s="37"/>
      <c r="D246" s="90"/>
      <c r="E246" s="160"/>
      <c r="F246" s="160"/>
      <c r="G246" s="160"/>
      <c r="H246" s="160"/>
      <c r="I246" s="163">
        <f t="shared" si="3"/>
        <v>0</v>
      </c>
      <c r="J246" s="212"/>
      <c r="K246" s="38"/>
    </row>
    <row r="247" spans="1:11" x14ac:dyDescent="0.25">
      <c r="A247" s="29">
        <v>242</v>
      </c>
      <c r="B247" s="36"/>
      <c r="C247" s="37"/>
      <c r="D247" s="90"/>
      <c r="E247" s="160"/>
      <c r="F247" s="160"/>
      <c r="G247" s="160"/>
      <c r="H247" s="160"/>
      <c r="I247" s="163">
        <f t="shared" si="3"/>
        <v>0</v>
      </c>
      <c r="J247" s="212"/>
      <c r="K247" s="38"/>
    </row>
    <row r="248" spans="1:11" x14ac:dyDescent="0.25">
      <c r="A248" s="29">
        <v>243</v>
      </c>
      <c r="B248" s="36"/>
      <c r="C248" s="37"/>
      <c r="D248" s="90"/>
      <c r="E248" s="160"/>
      <c r="F248" s="160"/>
      <c r="G248" s="160"/>
      <c r="H248" s="160"/>
      <c r="I248" s="163">
        <f t="shared" si="3"/>
        <v>0</v>
      </c>
      <c r="J248" s="212"/>
      <c r="K248" s="38"/>
    </row>
    <row r="249" spans="1:11" x14ac:dyDescent="0.25">
      <c r="A249" s="29">
        <v>244</v>
      </c>
      <c r="B249" s="36"/>
      <c r="C249" s="37"/>
      <c r="D249" s="90"/>
      <c r="E249" s="160"/>
      <c r="F249" s="160"/>
      <c r="G249" s="160"/>
      <c r="H249" s="160"/>
      <c r="I249" s="163">
        <f t="shared" si="3"/>
        <v>0</v>
      </c>
      <c r="J249" s="212"/>
      <c r="K249" s="38"/>
    </row>
    <row r="250" spans="1:11" x14ac:dyDescent="0.25">
      <c r="A250" s="29">
        <v>245</v>
      </c>
      <c r="B250" s="36"/>
      <c r="C250" s="37"/>
      <c r="D250" s="90"/>
      <c r="E250" s="160"/>
      <c r="F250" s="160"/>
      <c r="G250" s="160"/>
      <c r="H250" s="160"/>
      <c r="I250" s="163">
        <f t="shared" si="3"/>
        <v>0</v>
      </c>
      <c r="J250" s="212"/>
      <c r="K250" s="38"/>
    </row>
    <row r="251" spans="1:11" x14ac:dyDescent="0.25">
      <c r="A251" s="29">
        <v>246</v>
      </c>
      <c r="B251" s="36"/>
      <c r="C251" s="37"/>
      <c r="D251" s="90"/>
      <c r="E251" s="160"/>
      <c r="F251" s="160"/>
      <c r="G251" s="160"/>
      <c r="H251" s="160"/>
      <c r="I251" s="163">
        <f t="shared" si="3"/>
        <v>0</v>
      </c>
      <c r="J251" s="212"/>
      <c r="K251" s="38"/>
    </row>
    <row r="252" spans="1:11" x14ac:dyDescent="0.25">
      <c r="A252" s="29">
        <v>247</v>
      </c>
      <c r="B252" s="36"/>
      <c r="C252" s="37"/>
      <c r="D252" s="90"/>
      <c r="E252" s="160"/>
      <c r="F252" s="160"/>
      <c r="G252" s="160"/>
      <c r="H252" s="160"/>
      <c r="I252" s="163">
        <f t="shared" si="3"/>
        <v>0</v>
      </c>
      <c r="J252" s="212"/>
      <c r="K252" s="38"/>
    </row>
    <row r="253" spans="1:11" x14ac:dyDescent="0.25">
      <c r="A253" s="29">
        <v>248</v>
      </c>
      <c r="B253" s="36"/>
      <c r="C253" s="37"/>
      <c r="D253" s="90"/>
      <c r="E253" s="160"/>
      <c r="F253" s="160"/>
      <c r="G253" s="160"/>
      <c r="H253" s="160"/>
      <c r="I253" s="163">
        <f t="shared" si="3"/>
        <v>0</v>
      </c>
      <c r="J253" s="212"/>
      <c r="K253" s="38"/>
    </row>
    <row r="254" spans="1:11" x14ac:dyDescent="0.25">
      <c r="A254" s="29">
        <v>249</v>
      </c>
      <c r="B254" s="36"/>
      <c r="C254" s="37"/>
      <c r="D254" s="90"/>
      <c r="E254" s="160"/>
      <c r="F254" s="160"/>
      <c r="G254" s="160"/>
      <c r="H254" s="160"/>
      <c r="I254" s="163">
        <f t="shared" si="3"/>
        <v>0</v>
      </c>
      <c r="J254" s="212"/>
      <c r="K254" s="38"/>
    </row>
    <row r="255" spans="1:11" x14ac:dyDescent="0.25">
      <c r="A255" s="29">
        <v>250</v>
      </c>
      <c r="B255" s="36"/>
      <c r="C255" s="37"/>
      <c r="D255" s="90"/>
      <c r="E255" s="160"/>
      <c r="F255" s="160"/>
      <c r="G255" s="160"/>
      <c r="H255" s="160"/>
      <c r="I255" s="163">
        <f t="shared" si="3"/>
        <v>0</v>
      </c>
      <c r="J255" s="212"/>
      <c r="K255" s="38"/>
    </row>
    <row r="256" spans="1:11" x14ac:dyDescent="0.25">
      <c r="A256" s="29">
        <v>251</v>
      </c>
      <c r="B256" s="36"/>
      <c r="C256" s="37"/>
      <c r="D256" s="90"/>
      <c r="E256" s="160"/>
      <c r="F256" s="160"/>
      <c r="G256" s="160"/>
      <c r="H256" s="160"/>
      <c r="I256" s="163">
        <f t="shared" si="3"/>
        <v>0</v>
      </c>
      <c r="J256" s="212"/>
      <c r="K256" s="38"/>
    </row>
    <row r="257" spans="1:11" x14ac:dyDescent="0.25">
      <c r="A257" s="29">
        <v>252</v>
      </c>
      <c r="B257" s="36"/>
      <c r="C257" s="37"/>
      <c r="D257" s="90"/>
      <c r="E257" s="160"/>
      <c r="F257" s="160"/>
      <c r="G257" s="160"/>
      <c r="H257" s="160"/>
      <c r="I257" s="163">
        <f t="shared" si="3"/>
        <v>0</v>
      </c>
      <c r="J257" s="212"/>
      <c r="K257" s="38"/>
    </row>
    <row r="258" spans="1:11" x14ac:dyDescent="0.25">
      <c r="A258" s="29">
        <v>253</v>
      </c>
      <c r="B258" s="36"/>
      <c r="C258" s="37"/>
      <c r="D258" s="90"/>
      <c r="E258" s="160"/>
      <c r="F258" s="160"/>
      <c r="G258" s="160"/>
      <c r="H258" s="160"/>
      <c r="I258" s="163">
        <f t="shared" si="3"/>
        <v>0</v>
      </c>
      <c r="J258" s="212"/>
      <c r="K258" s="38"/>
    </row>
    <row r="259" spans="1:11" x14ac:dyDescent="0.25">
      <c r="A259" s="29">
        <v>254</v>
      </c>
      <c r="B259" s="36"/>
      <c r="C259" s="37"/>
      <c r="D259" s="90"/>
      <c r="E259" s="160"/>
      <c r="F259" s="160"/>
      <c r="G259" s="160"/>
      <c r="H259" s="160"/>
      <c r="I259" s="163">
        <f t="shared" si="3"/>
        <v>0</v>
      </c>
      <c r="J259" s="212"/>
      <c r="K259" s="38"/>
    </row>
    <row r="260" spans="1:11" x14ac:dyDescent="0.25">
      <c r="A260" s="29">
        <v>255</v>
      </c>
      <c r="B260" s="36"/>
      <c r="C260" s="37"/>
      <c r="D260" s="90"/>
      <c r="E260" s="160"/>
      <c r="F260" s="160"/>
      <c r="G260" s="160"/>
      <c r="H260" s="160"/>
      <c r="I260" s="163">
        <f t="shared" si="3"/>
        <v>0</v>
      </c>
      <c r="J260" s="212"/>
      <c r="K260" s="38"/>
    </row>
    <row r="261" spans="1:11" x14ac:dyDescent="0.25">
      <c r="A261" s="29">
        <v>256</v>
      </c>
      <c r="B261" s="36"/>
      <c r="C261" s="37"/>
      <c r="D261" s="90"/>
      <c r="E261" s="160"/>
      <c r="F261" s="160"/>
      <c r="G261" s="160"/>
      <c r="H261" s="160"/>
      <c r="I261" s="163">
        <f t="shared" si="3"/>
        <v>0</v>
      </c>
      <c r="J261" s="212"/>
      <c r="K261" s="38"/>
    </row>
    <row r="262" spans="1:11" x14ac:dyDescent="0.25">
      <c r="A262" s="29">
        <v>257</v>
      </c>
      <c r="B262" s="36"/>
      <c r="C262" s="37"/>
      <c r="D262" s="90"/>
      <c r="E262" s="160"/>
      <c r="F262" s="160"/>
      <c r="G262" s="160"/>
      <c r="H262" s="160"/>
      <c r="I262" s="163">
        <f t="shared" si="3"/>
        <v>0</v>
      </c>
      <c r="J262" s="212"/>
      <c r="K262" s="38"/>
    </row>
    <row r="263" spans="1:11" x14ac:dyDescent="0.25">
      <c r="A263" s="29">
        <v>258</v>
      </c>
      <c r="B263" s="36"/>
      <c r="C263" s="37"/>
      <c r="D263" s="90"/>
      <c r="E263" s="160"/>
      <c r="F263" s="160"/>
      <c r="G263" s="160"/>
      <c r="H263" s="160"/>
      <c r="I263" s="163">
        <f t="shared" ref="I263:I326" si="4">SUM(E263:G263)</f>
        <v>0</v>
      </c>
      <c r="J263" s="212"/>
      <c r="K263" s="38"/>
    </row>
    <row r="264" spans="1:11" x14ac:dyDescent="0.25">
      <c r="A264" s="29">
        <v>259</v>
      </c>
      <c r="B264" s="36"/>
      <c r="C264" s="37"/>
      <c r="D264" s="90"/>
      <c r="E264" s="160"/>
      <c r="F264" s="160"/>
      <c r="G264" s="160"/>
      <c r="H264" s="160"/>
      <c r="I264" s="163">
        <f t="shared" si="4"/>
        <v>0</v>
      </c>
      <c r="J264" s="212"/>
      <c r="K264" s="38"/>
    </row>
    <row r="265" spans="1:11" x14ac:dyDescent="0.25">
      <c r="A265" s="29">
        <v>260</v>
      </c>
      <c r="B265" s="36"/>
      <c r="C265" s="37"/>
      <c r="D265" s="90"/>
      <c r="E265" s="160"/>
      <c r="F265" s="160"/>
      <c r="G265" s="160"/>
      <c r="H265" s="160"/>
      <c r="I265" s="163">
        <f t="shared" si="4"/>
        <v>0</v>
      </c>
      <c r="J265" s="212"/>
      <c r="K265" s="38"/>
    </row>
    <row r="266" spans="1:11" x14ac:dyDescent="0.25">
      <c r="A266" s="29">
        <v>261</v>
      </c>
      <c r="B266" s="36"/>
      <c r="C266" s="37"/>
      <c r="D266" s="90"/>
      <c r="E266" s="160"/>
      <c r="F266" s="160"/>
      <c r="G266" s="160"/>
      <c r="H266" s="160"/>
      <c r="I266" s="163">
        <f t="shared" si="4"/>
        <v>0</v>
      </c>
      <c r="J266" s="212"/>
      <c r="K266" s="38"/>
    </row>
    <row r="267" spans="1:11" x14ac:dyDescent="0.25">
      <c r="A267" s="29">
        <v>262</v>
      </c>
      <c r="B267" s="36"/>
      <c r="C267" s="37"/>
      <c r="D267" s="90"/>
      <c r="E267" s="160"/>
      <c r="F267" s="160"/>
      <c r="G267" s="160"/>
      <c r="H267" s="160"/>
      <c r="I267" s="163">
        <f t="shared" si="4"/>
        <v>0</v>
      </c>
      <c r="J267" s="212"/>
      <c r="K267" s="38"/>
    </row>
    <row r="268" spans="1:11" x14ac:dyDescent="0.25">
      <c r="A268" s="29">
        <v>263</v>
      </c>
      <c r="B268" s="36"/>
      <c r="C268" s="37"/>
      <c r="D268" s="90"/>
      <c r="E268" s="160"/>
      <c r="F268" s="160"/>
      <c r="G268" s="160"/>
      <c r="H268" s="160"/>
      <c r="I268" s="163">
        <f t="shared" si="4"/>
        <v>0</v>
      </c>
      <c r="J268" s="212"/>
      <c r="K268" s="38"/>
    </row>
    <row r="269" spans="1:11" x14ac:dyDescent="0.25">
      <c r="A269" s="29">
        <v>264</v>
      </c>
      <c r="B269" s="36"/>
      <c r="C269" s="37"/>
      <c r="D269" s="90"/>
      <c r="E269" s="160"/>
      <c r="F269" s="160"/>
      <c r="G269" s="160"/>
      <c r="H269" s="160"/>
      <c r="I269" s="163">
        <f t="shared" si="4"/>
        <v>0</v>
      </c>
      <c r="J269" s="212"/>
      <c r="K269" s="38"/>
    </row>
    <row r="270" spans="1:11" x14ac:dyDescent="0.25">
      <c r="A270" s="29">
        <v>265</v>
      </c>
      <c r="B270" s="36"/>
      <c r="C270" s="37"/>
      <c r="D270" s="90"/>
      <c r="E270" s="160"/>
      <c r="F270" s="160"/>
      <c r="G270" s="160"/>
      <c r="H270" s="160"/>
      <c r="I270" s="163">
        <f t="shared" si="4"/>
        <v>0</v>
      </c>
      <c r="J270" s="212"/>
      <c r="K270" s="38"/>
    </row>
    <row r="271" spans="1:11" x14ac:dyDescent="0.25">
      <c r="A271" s="29">
        <v>266</v>
      </c>
      <c r="B271" s="36"/>
      <c r="C271" s="37"/>
      <c r="D271" s="90"/>
      <c r="E271" s="160"/>
      <c r="F271" s="160"/>
      <c r="G271" s="160"/>
      <c r="H271" s="160"/>
      <c r="I271" s="163">
        <f t="shared" si="4"/>
        <v>0</v>
      </c>
      <c r="J271" s="212"/>
      <c r="K271" s="38"/>
    </row>
    <row r="272" spans="1:11" x14ac:dyDescent="0.25">
      <c r="A272" s="29">
        <v>267</v>
      </c>
      <c r="B272" s="36"/>
      <c r="C272" s="37"/>
      <c r="D272" s="90"/>
      <c r="E272" s="160"/>
      <c r="F272" s="160"/>
      <c r="G272" s="160"/>
      <c r="H272" s="160"/>
      <c r="I272" s="163">
        <f t="shared" si="4"/>
        <v>0</v>
      </c>
      <c r="J272" s="212"/>
      <c r="K272" s="38"/>
    </row>
    <row r="273" spans="1:11" x14ac:dyDescent="0.25">
      <c r="A273" s="29">
        <v>268</v>
      </c>
      <c r="B273" s="36"/>
      <c r="C273" s="37"/>
      <c r="D273" s="90"/>
      <c r="E273" s="160"/>
      <c r="F273" s="160"/>
      <c r="G273" s="160"/>
      <c r="H273" s="160"/>
      <c r="I273" s="163">
        <f t="shared" si="4"/>
        <v>0</v>
      </c>
      <c r="J273" s="212"/>
      <c r="K273" s="38"/>
    </row>
    <row r="274" spans="1:11" x14ac:dyDescent="0.25">
      <c r="A274" s="29">
        <v>269</v>
      </c>
      <c r="B274" s="36"/>
      <c r="C274" s="37"/>
      <c r="D274" s="90"/>
      <c r="E274" s="160"/>
      <c r="F274" s="160"/>
      <c r="G274" s="160"/>
      <c r="H274" s="160"/>
      <c r="I274" s="163">
        <f t="shared" si="4"/>
        <v>0</v>
      </c>
      <c r="J274" s="212"/>
      <c r="K274" s="38"/>
    </row>
    <row r="275" spans="1:11" x14ac:dyDescent="0.25">
      <c r="A275" s="29">
        <v>270</v>
      </c>
      <c r="B275" s="36"/>
      <c r="C275" s="37"/>
      <c r="D275" s="90"/>
      <c r="E275" s="160"/>
      <c r="F275" s="160"/>
      <c r="G275" s="160"/>
      <c r="H275" s="160"/>
      <c r="I275" s="163">
        <f t="shared" si="4"/>
        <v>0</v>
      </c>
      <c r="J275" s="212"/>
      <c r="K275" s="38"/>
    </row>
    <row r="276" spans="1:11" x14ac:dyDescent="0.25">
      <c r="A276" s="29">
        <v>271</v>
      </c>
      <c r="B276" s="36"/>
      <c r="C276" s="37"/>
      <c r="D276" s="90"/>
      <c r="E276" s="160"/>
      <c r="F276" s="160"/>
      <c r="G276" s="160"/>
      <c r="H276" s="160"/>
      <c r="I276" s="163">
        <f t="shared" si="4"/>
        <v>0</v>
      </c>
      <c r="J276" s="212"/>
      <c r="K276" s="38"/>
    </row>
    <row r="277" spans="1:11" x14ac:dyDescent="0.25">
      <c r="A277" s="29">
        <v>272</v>
      </c>
      <c r="B277" s="36"/>
      <c r="C277" s="37"/>
      <c r="D277" s="90"/>
      <c r="E277" s="160"/>
      <c r="F277" s="160"/>
      <c r="G277" s="160"/>
      <c r="H277" s="160"/>
      <c r="I277" s="163">
        <f t="shared" si="4"/>
        <v>0</v>
      </c>
      <c r="J277" s="212"/>
      <c r="K277" s="38"/>
    </row>
    <row r="278" spans="1:11" x14ac:dyDescent="0.25">
      <c r="A278" s="29">
        <v>273</v>
      </c>
      <c r="B278" s="36"/>
      <c r="C278" s="37"/>
      <c r="D278" s="90"/>
      <c r="E278" s="160"/>
      <c r="F278" s="160"/>
      <c r="G278" s="160"/>
      <c r="H278" s="160"/>
      <c r="I278" s="163">
        <f t="shared" si="4"/>
        <v>0</v>
      </c>
      <c r="J278" s="212"/>
      <c r="K278" s="38"/>
    </row>
    <row r="279" spans="1:11" x14ac:dyDescent="0.25">
      <c r="A279" s="29">
        <v>274</v>
      </c>
      <c r="B279" s="36"/>
      <c r="C279" s="37"/>
      <c r="D279" s="90"/>
      <c r="E279" s="160"/>
      <c r="F279" s="160"/>
      <c r="G279" s="160"/>
      <c r="H279" s="160"/>
      <c r="I279" s="163">
        <f t="shared" si="4"/>
        <v>0</v>
      </c>
      <c r="J279" s="212"/>
      <c r="K279" s="38"/>
    </row>
    <row r="280" spans="1:11" x14ac:dyDescent="0.25">
      <c r="A280" s="29">
        <v>275</v>
      </c>
      <c r="B280" s="36"/>
      <c r="C280" s="37"/>
      <c r="D280" s="90"/>
      <c r="E280" s="160"/>
      <c r="F280" s="160"/>
      <c r="G280" s="160"/>
      <c r="H280" s="160"/>
      <c r="I280" s="163">
        <f t="shared" si="4"/>
        <v>0</v>
      </c>
      <c r="J280" s="212"/>
      <c r="K280" s="38"/>
    </row>
    <row r="281" spans="1:11" x14ac:dyDescent="0.25">
      <c r="A281" s="29">
        <v>276</v>
      </c>
      <c r="B281" s="36"/>
      <c r="C281" s="37"/>
      <c r="D281" s="90"/>
      <c r="E281" s="160"/>
      <c r="F281" s="160"/>
      <c r="G281" s="160"/>
      <c r="H281" s="160"/>
      <c r="I281" s="163">
        <f t="shared" si="4"/>
        <v>0</v>
      </c>
      <c r="J281" s="212"/>
      <c r="K281" s="38"/>
    </row>
    <row r="282" spans="1:11" x14ac:dyDescent="0.25">
      <c r="A282" s="29">
        <v>277</v>
      </c>
      <c r="B282" s="36"/>
      <c r="C282" s="37"/>
      <c r="D282" s="90"/>
      <c r="E282" s="160"/>
      <c r="F282" s="160"/>
      <c r="G282" s="160"/>
      <c r="H282" s="160"/>
      <c r="I282" s="163">
        <f t="shared" si="4"/>
        <v>0</v>
      </c>
      <c r="J282" s="212"/>
      <c r="K282" s="38"/>
    </row>
    <row r="283" spans="1:11" x14ac:dyDescent="0.25">
      <c r="A283" s="29">
        <v>278</v>
      </c>
      <c r="B283" s="36"/>
      <c r="C283" s="37"/>
      <c r="D283" s="90"/>
      <c r="E283" s="160"/>
      <c r="F283" s="160"/>
      <c r="G283" s="160"/>
      <c r="H283" s="160"/>
      <c r="I283" s="163">
        <f t="shared" si="4"/>
        <v>0</v>
      </c>
      <c r="J283" s="212"/>
      <c r="K283" s="38"/>
    </row>
    <row r="284" spans="1:11" x14ac:dyDescent="0.25">
      <c r="A284" s="29">
        <v>279</v>
      </c>
      <c r="B284" s="36"/>
      <c r="C284" s="37"/>
      <c r="D284" s="90"/>
      <c r="E284" s="160"/>
      <c r="F284" s="160"/>
      <c r="G284" s="160"/>
      <c r="H284" s="160"/>
      <c r="I284" s="163">
        <f t="shared" si="4"/>
        <v>0</v>
      </c>
      <c r="J284" s="212"/>
      <c r="K284" s="38"/>
    </row>
    <row r="285" spans="1:11" x14ac:dyDescent="0.25">
      <c r="A285" s="29">
        <v>280</v>
      </c>
      <c r="B285" s="36"/>
      <c r="C285" s="37"/>
      <c r="D285" s="90"/>
      <c r="E285" s="160"/>
      <c r="F285" s="160"/>
      <c r="G285" s="160"/>
      <c r="H285" s="160"/>
      <c r="I285" s="163">
        <f t="shared" si="4"/>
        <v>0</v>
      </c>
      <c r="J285" s="212"/>
      <c r="K285" s="38"/>
    </row>
    <row r="286" spans="1:11" x14ac:dyDescent="0.25">
      <c r="A286" s="29">
        <v>281</v>
      </c>
      <c r="B286" s="36"/>
      <c r="C286" s="37"/>
      <c r="D286" s="90"/>
      <c r="E286" s="160"/>
      <c r="F286" s="160"/>
      <c r="G286" s="160"/>
      <c r="H286" s="160"/>
      <c r="I286" s="163">
        <f t="shared" si="4"/>
        <v>0</v>
      </c>
      <c r="J286" s="212"/>
      <c r="K286" s="38"/>
    </row>
    <row r="287" spans="1:11" x14ac:dyDescent="0.25">
      <c r="A287" s="29">
        <v>282</v>
      </c>
      <c r="B287" s="36"/>
      <c r="C287" s="37"/>
      <c r="D287" s="90"/>
      <c r="E287" s="160"/>
      <c r="F287" s="160"/>
      <c r="G287" s="160"/>
      <c r="H287" s="160"/>
      <c r="I287" s="163">
        <f t="shared" si="4"/>
        <v>0</v>
      </c>
      <c r="J287" s="212"/>
      <c r="K287" s="38"/>
    </row>
    <row r="288" spans="1:11" x14ac:dyDescent="0.25">
      <c r="A288" s="29">
        <v>283</v>
      </c>
      <c r="B288" s="36"/>
      <c r="C288" s="37"/>
      <c r="D288" s="90"/>
      <c r="E288" s="160"/>
      <c r="F288" s="160"/>
      <c r="G288" s="160"/>
      <c r="H288" s="160"/>
      <c r="I288" s="163">
        <f t="shared" si="4"/>
        <v>0</v>
      </c>
      <c r="J288" s="212"/>
      <c r="K288" s="38"/>
    </row>
    <row r="289" spans="1:11" x14ac:dyDescent="0.25">
      <c r="A289" s="29">
        <v>284</v>
      </c>
      <c r="B289" s="36"/>
      <c r="C289" s="37"/>
      <c r="D289" s="90"/>
      <c r="E289" s="160"/>
      <c r="F289" s="160"/>
      <c r="G289" s="160"/>
      <c r="H289" s="160"/>
      <c r="I289" s="163">
        <f t="shared" si="4"/>
        <v>0</v>
      </c>
      <c r="J289" s="212"/>
      <c r="K289" s="38"/>
    </row>
    <row r="290" spans="1:11" x14ac:dyDescent="0.25">
      <c r="A290" s="29">
        <v>285</v>
      </c>
      <c r="B290" s="36"/>
      <c r="C290" s="37"/>
      <c r="D290" s="90"/>
      <c r="E290" s="160"/>
      <c r="F290" s="160"/>
      <c r="G290" s="160"/>
      <c r="H290" s="160"/>
      <c r="I290" s="163">
        <f t="shared" si="4"/>
        <v>0</v>
      </c>
      <c r="J290" s="212"/>
      <c r="K290" s="38"/>
    </row>
    <row r="291" spans="1:11" x14ac:dyDescent="0.25">
      <c r="A291" s="29">
        <v>286</v>
      </c>
      <c r="B291" s="36"/>
      <c r="C291" s="37"/>
      <c r="D291" s="90"/>
      <c r="E291" s="160"/>
      <c r="F291" s="160"/>
      <c r="G291" s="160"/>
      <c r="H291" s="160"/>
      <c r="I291" s="163">
        <f t="shared" si="4"/>
        <v>0</v>
      </c>
      <c r="J291" s="212"/>
      <c r="K291" s="38"/>
    </row>
    <row r="292" spans="1:11" x14ac:dyDescent="0.25">
      <c r="A292" s="29">
        <v>287</v>
      </c>
      <c r="B292" s="36"/>
      <c r="C292" s="37"/>
      <c r="D292" s="90"/>
      <c r="E292" s="160"/>
      <c r="F292" s="160"/>
      <c r="G292" s="160"/>
      <c r="H292" s="160"/>
      <c r="I292" s="163">
        <f t="shared" si="4"/>
        <v>0</v>
      </c>
      <c r="J292" s="212"/>
      <c r="K292" s="38"/>
    </row>
    <row r="293" spans="1:11" x14ac:dyDescent="0.25">
      <c r="A293" s="29">
        <v>288</v>
      </c>
      <c r="B293" s="36"/>
      <c r="C293" s="37"/>
      <c r="D293" s="90"/>
      <c r="E293" s="160"/>
      <c r="F293" s="160"/>
      <c r="G293" s="160"/>
      <c r="H293" s="160"/>
      <c r="I293" s="163">
        <f t="shared" si="4"/>
        <v>0</v>
      </c>
      <c r="J293" s="212"/>
      <c r="K293" s="38"/>
    </row>
    <row r="294" spans="1:11" x14ac:dyDescent="0.25">
      <c r="A294" s="29">
        <v>289</v>
      </c>
      <c r="B294" s="36"/>
      <c r="C294" s="37"/>
      <c r="D294" s="90"/>
      <c r="E294" s="160"/>
      <c r="F294" s="160"/>
      <c r="G294" s="160"/>
      <c r="H294" s="160"/>
      <c r="I294" s="163">
        <f t="shared" si="4"/>
        <v>0</v>
      </c>
      <c r="J294" s="212"/>
      <c r="K294" s="38"/>
    </row>
    <row r="295" spans="1:11" x14ac:dyDescent="0.25">
      <c r="A295" s="29">
        <v>290</v>
      </c>
      <c r="B295" s="36"/>
      <c r="C295" s="37"/>
      <c r="D295" s="90"/>
      <c r="E295" s="160"/>
      <c r="F295" s="160"/>
      <c r="G295" s="160"/>
      <c r="H295" s="160"/>
      <c r="I295" s="163">
        <f t="shared" si="4"/>
        <v>0</v>
      </c>
      <c r="J295" s="212"/>
      <c r="K295" s="38"/>
    </row>
    <row r="296" spans="1:11" x14ac:dyDescent="0.25">
      <c r="A296" s="29">
        <v>291</v>
      </c>
      <c r="B296" s="36"/>
      <c r="C296" s="37"/>
      <c r="D296" s="90"/>
      <c r="E296" s="160"/>
      <c r="F296" s="160"/>
      <c r="G296" s="160"/>
      <c r="H296" s="160"/>
      <c r="I296" s="163">
        <f t="shared" si="4"/>
        <v>0</v>
      </c>
      <c r="J296" s="212"/>
      <c r="K296" s="38"/>
    </row>
    <row r="297" spans="1:11" x14ac:dyDescent="0.25">
      <c r="A297" s="29">
        <v>292</v>
      </c>
      <c r="B297" s="36"/>
      <c r="C297" s="37"/>
      <c r="D297" s="90"/>
      <c r="E297" s="160"/>
      <c r="F297" s="160"/>
      <c r="G297" s="160"/>
      <c r="H297" s="160"/>
      <c r="I297" s="163">
        <f t="shared" si="4"/>
        <v>0</v>
      </c>
      <c r="J297" s="212"/>
      <c r="K297" s="38"/>
    </row>
    <row r="298" spans="1:11" x14ac:dyDescent="0.25">
      <c r="A298" s="29">
        <v>293</v>
      </c>
      <c r="B298" s="36"/>
      <c r="C298" s="37"/>
      <c r="D298" s="90"/>
      <c r="E298" s="160"/>
      <c r="F298" s="160"/>
      <c r="G298" s="160"/>
      <c r="H298" s="160"/>
      <c r="I298" s="163">
        <f t="shared" si="4"/>
        <v>0</v>
      </c>
      <c r="J298" s="212"/>
      <c r="K298" s="38"/>
    </row>
    <row r="299" spans="1:11" x14ac:dyDescent="0.25">
      <c r="A299" s="29">
        <v>294</v>
      </c>
      <c r="B299" s="36"/>
      <c r="C299" s="37"/>
      <c r="D299" s="90"/>
      <c r="E299" s="160"/>
      <c r="F299" s="160"/>
      <c r="G299" s="160"/>
      <c r="H299" s="160"/>
      <c r="I299" s="163">
        <f t="shared" si="4"/>
        <v>0</v>
      </c>
      <c r="J299" s="212"/>
      <c r="K299" s="38"/>
    </row>
    <row r="300" spans="1:11" x14ac:dyDescent="0.25">
      <c r="A300" s="29">
        <v>295</v>
      </c>
      <c r="B300" s="36"/>
      <c r="C300" s="37"/>
      <c r="D300" s="90"/>
      <c r="E300" s="160"/>
      <c r="F300" s="160"/>
      <c r="G300" s="160"/>
      <c r="H300" s="160"/>
      <c r="I300" s="163">
        <f t="shared" si="4"/>
        <v>0</v>
      </c>
      <c r="J300" s="212"/>
      <c r="K300" s="38"/>
    </row>
    <row r="301" spans="1:11" x14ac:dyDescent="0.25">
      <c r="A301" s="29">
        <v>296</v>
      </c>
      <c r="B301" s="36"/>
      <c r="C301" s="37"/>
      <c r="D301" s="90"/>
      <c r="E301" s="160"/>
      <c r="F301" s="160"/>
      <c r="G301" s="160"/>
      <c r="H301" s="160"/>
      <c r="I301" s="163">
        <f t="shared" si="4"/>
        <v>0</v>
      </c>
      <c r="J301" s="212"/>
      <c r="K301" s="38"/>
    </row>
    <row r="302" spans="1:11" x14ac:dyDescent="0.25">
      <c r="A302" s="29">
        <v>297</v>
      </c>
      <c r="B302" s="36"/>
      <c r="C302" s="37"/>
      <c r="D302" s="90"/>
      <c r="E302" s="160"/>
      <c r="F302" s="160"/>
      <c r="G302" s="160"/>
      <c r="H302" s="160"/>
      <c r="I302" s="163">
        <f t="shared" si="4"/>
        <v>0</v>
      </c>
      <c r="J302" s="212"/>
      <c r="K302" s="38"/>
    </row>
    <row r="303" spans="1:11" x14ac:dyDescent="0.25">
      <c r="A303" s="29">
        <v>298</v>
      </c>
      <c r="B303" s="36"/>
      <c r="C303" s="37"/>
      <c r="D303" s="90"/>
      <c r="E303" s="160"/>
      <c r="F303" s="160"/>
      <c r="G303" s="160"/>
      <c r="H303" s="160"/>
      <c r="I303" s="163">
        <f t="shared" si="4"/>
        <v>0</v>
      </c>
      <c r="J303" s="212"/>
      <c r="K303" s="38"/>
    </row>
    <row r="304" spans="1:11" x14ac:dyDescent="0.25">
      <c r="A304" s="29">
        <v>299</v>
      </c>
      <c r="B304" s="36"/>
      <c r="C304" s="37"/>
      <c r="D304" s="90"/>
      <c r="E304" s="160"/>
      <c r="F304" s="160"/>
      <c r="G304" s="160"/>
      <c r="H304" s="160"/>
      <c r="I304" s="163">
        <f t="shared" si="4"/>
        <v>0</v>
      </c>
      <c r="J304" s="212"/>
      <c r="K304" s="38"/>
    </row>
    <row r="305" spans="1:11" x14ac:dyDescent="0.25">
      <c r="A305" s="29">
        <v>300</v>
      </c>
      <c r="B305" s="36"/>
      <c r="C305" s="37"/>
      <c r="D305" s="90"/>
      <c r="E305" s="160"/>
      <c r="F305" s="160"/>
      <c r="G305" s="160"/>
      <c r="H305" s="160"/>
      <c r="I305" s="163">
        <f t="shared" si="4"/>
        <v>0</v>
      </c>
      <c r="J305" s="212"/>
      <c r="K305" s="38"/>
    </row>
    <row r="306" spans="1:11" x14ac:dyDescent="0.25">
      <c r="A306" s="29">
        <v>301</v>
      </c>
      <c r="B306" s="36"/>
      <c r="C306" s="37"/>
      <c r="D306" s="90"/>
      <c r="E306" s="160"/>
      <c r="F306" s="160"/>
      <c r="G306" s="160"/>
      <c r="H306" s="160"/>
      <c r="I306" s="163">
        <f t="shared" si="4"/>
        <v>0</v>
      </c>
      <c r="J306" s="212"/>
      <c r="K306" s="38"/>
    </row>
    <row r="307" spans="1:11" x14ac:dyDescent="0.25">
      <c r="A307" s="29">
        <v>302</v>
      </c>
      <c r="B307" s="36"/>
      <c r="C307" s="37"/>
      <c r="D307" s="90"/>
      <c r="E307" s="160"/>
      <c r="F307" s="160"/>
      <c r="G307" s="160"/>
      <c r="H307" s="160"/>
      <c r="I307" s="163">
        <f t="shared" si="4"/>
        <v>0</v>
      </c>
      <c r="J307" s="212"/>
      <c r="K307" s="38"/>
    </row>
    <row r="308" spans="1:11" x14ac:dyDescent="0.25">
      <c r="A308" s="29">
        <v>303</v>
      </c>
      <c r="B308" s="36"/>
      <c r="C308" s="37"/>
      <c r="D308" s="90"/>
      <c r="E308" s="160"/>
      <c r="F308" s="160"/>
      <c r="G308" s="160"/>
      <c r="H308" s="160"/>
      <c r="I308" s="163">
        <f t="shared" si="4"/>
        <v>0</v>
      </c>
      <c r="J308" s="212"/>
      <c r="K308" s="38"/>
    </row>
    <row r="309" spans="1:11" x14ac:dyDescent="0.25">
      <c r="A309" s="29">
        <v>304</v>
      </c>
      <c r="B309" s="36"/>
      <c r="C309" s="37"/>
      <c r="D309" s="90"/>
      <c r="E309" s="160"/>
      <c r="F309" s="160"/>
      <c r="G309" s="160"/>
      <c r="H309" s="160"/>
      <c r="I309" s="163">
        <f t="shared" si="4"/>
        <v>0</v>
      </c>
      <c r="J309" s="212"/>
      <c r="K309" s="38"/>
    </row>
    <row r="310" spans="1:11" x14ac:dyDescent="0.25">
      <c r="A310" s="29">
        <v>305</v>
      </c>
      <c r="B310" s="36"/>
      <c r="C310" s="37"/>
      <c r="D310" s="90"/>
      <c r="E310" s="160"/>
      <c r="F310" s="160"/>
      <c r="G310" s="160"/>
      <c r="H310" s="160"/>
      <c r="I310" s="163">
        <f t="shared" si="4"/>
        <v>0</v>
      </c>
      <c r="J310" s="212"/>
      <c r="K310" s="38"/>
    </row>
    <row r="311" spans="1:11" x14ac:dyDescent="0.25">
      <c r="A311" s="29">
        <v>306</v>
      </c>
      <c r="B311" s="36"/>
      <c r="C311" s="37"/>
      <c r="D311" s="90"/>
      <c r="E311" s="160"/>
      <c r="F311" s="160"/>
      <c r="G311" s="160"/>
      <c r="H311" s="160"/>
      <c r="I311" s="163">
        <f t="shared" si="4"/>
        <v>0</v>
      </c>
      <c r="J311" s="212"/>
      <c r="K311" s="38"/>
    </row>
    <row r="312" spans="1:11" x14ac:dyDescent="0.25">
      <c r="A312" s="29">
        <v>307</v>
      </c>
      <c r="B312" s="36"/>
      <c r="C312" s="37"/>
      <c r="D312" s="90"/>
      <c r="E312" s="160"/>
      <c r="F312" s="160"/>
      <c r="G312" s="160"/>
      <c r="H312" s="160"/>
      <c r="I312" s="163">
        <f t="shared" si="4"/>
        <v>0</v>
      </c>
      <c r="J312" s="212"/>
      <c r="K312" s="38"/>
    </row>
    <row r="313" spans="1:11" x14ac:dyDescent="0.25">
      <c r="A313" s="29">
        <v>308</v>
      </c>
      <c r="B313" s="36"/>
      <c r="C313" s="37"/>
      <c r="D313" s="90"/>
      <c r="E313" s="160"/>
      <c r="F313" s="160"/>
      <c r="G313" s="160"/>
      <c r="H313" s="160"/>
      <c r="I313" s="163">
        <f t="shared" si="4"/>
        <v>0</v>
      </c>
      <c r="J313" s="212"/>
      <c r="K313" s="38"/>
    </row>
    <row r="314" spans="1:11" x14ac:dyDescent="0.25">
      <c r="A314" s="29">
        <v>309</v>
      </c>
      <c r="B314" s="36"/>
      <c r="C314" s="37"/>
      <c r="D314" s="90"/>
      <c r="E314" s="160"/>
      <c r="F314" s="160"/>
      <c r="G314" s="160"/>
      <c r="H314" s="160"/>
      <c r="I314" s="163">
        <f t="shared" si="4"/>
        <v>0</v>
      </c>
      <c r="J314" s="212"/>
      <c r="K314" s="38"/>
    </row>
    <row r="315" spans="1:11" x14ac:dyDescent="0.25">
      <c r="A315" s="29">
        <v>310</v>
      </c>
      <c r="B315" s="36"/>
      <c r="C315" s="37"/>
      <c r="D315" s="90"/>
      <c r="E315" s="160"/>
      <c r="F315" s="160"/>
      <c r="G315" s="160"/>
      <c r="H315" s="160"/>
      <c r="I315" s="163">
        <f t="shared" si="4"/>
        <v>0</v>
      </c>
      <c r="J315" s="212"/>
      <c r="K315" s="38"/>
    </row>
    <row r="316" spans="1:11" x14ac:dyDescent="0.25">
      <c r="A316" s="29">
        <v>311</v>
      </c>
      <c r="B316" s="36"/>
      <c r="C316" s="37"/>
      <c r="D316" s="90"/>
      <c r="E316" s="160"/>
      <c r="F316" s="160"/>
      <c r="G316" s="160"/>
      <c r="H316" s="160"/>
      <c r="I316" s="163">
        <f t="shared" si="4"/>
        <v>0</v>
      </c>
      <c r="J316" s="212"/>
      <c r="K316" s="38"/>
    </row>
    <row r="317" spans="1:11" x14ac:dyDescent="0.25">
      <c r="A317" s="29">
        <v>312</v>
      </c>
      <c r="B317" s="36"/>
      <c r="C317" s="37"/>
      <c r="D317" s="90"/>
      <c r="E317" s="160"/>
      <c r="F317" s="160"/>
      <c r="G317" s="160"/>
      <c r="H317" s="160"/>
      <c r="I317" s="163">
        <f t="shared" si="4"/>
        <v>0</v>
      </c>
      <c r="J317" s="212"/>
      <c r="K317" s="38"/>
    </row>
    <row r="318" spans="1:11" x14ac:dyDescent="0.25">
      <c r="A318" s="29">
        <v>313</v>
      </c>
      <c r="B318" s="36"/>
      <c r="C318" s="37"/>
      <c r="D318" s="90"/>
      <c r="E318" s="160"/>
      <c r="F318" s="160"/>
      <c r="G318" s="160"/>
      <c r="H318" s="160"/>
      <c r="I318" s="163">
        <f t="shared" si="4"/>
        <v>0</v>
      </c>
      <c r="J318" s="212"/>
      <c r="K318" s="38"/>
    </row>
    <row r="319" spans="1:11" x14ac:dyDescent="0.25">
      <c r="A319" s="29">
        <v>314</v>
      </c>
      <c r="B319" s="36"/>
      <c r="C319" s="37"/>
      <c r="D319" s="90"/>
      <c r="E319" s="160"/>
      <c r="F319" s="160"/>
      <c r="G319" s="160"/>
      <c r="H319" s="160"/>
      <c r="I319" s="163">
        <f t="shared" si="4"/>
        <v>0</v>
      </c>
      <c r="J319" s="212"/>
      <c r="K319" s="38"/>
    </row>
    <row r="320" spans="1:11" x14ac:dyDescent="0.25">
      <c r="A320" s="29">
        <v>315</v>
      </c>
      <c r="B320" s="36"/>
      <c r="C320" s="37"/>
      <c r="D320" s="90"/>
      <c r="E320" s="160"/>
      <c r="F320" s="160"/>
      <c r="G320" s="160"/>
      <c r="H320" s="160"/>
      <c r="I320" s="163">
        <f t="shared" si="4"/>
        <v>0</v>
      </c>
      <c r="J320" s="212"/>
      <c r="K320" s="38"/>
    </row>
    <row r="321" spans="1:11" x14ac:dyDescent="0.25">
      <c r="A321" s="29">
        <v>316</v>
      </c>
      <c r="B321" s="36"/>
      <c r="C321" s="37"/>
      <c r="D321" s="90"/>
      <c r="E321" s="160"/>
      <c r="F321" s="160"/>
      <c r="G321" s="160"/>
      <c r="H321" s="160"/>
      <c r="I321" s="163">
        <f t="shared" si="4"/>
        <v>0</v>
      </c>
      <c r="J321" s="212"/>
      <c r="K321" s="38"/>
    </row>
    <row r="322" spans="1:11" x14ac:dyDescent="0.25">
      <c r="A322" s="29">
        <v>317</v>
      </c>
      <c r="B322" s="36"/>
      <c r="C322" s="37"/>
      <c r="D322" s="90"/>
      <c r="E322" s="160"/>
      <c r="F322" s="160"/>
      <c r="G322" s="160"/>
      <c r="H322" s="160"/>
      <c r="I322" s="163">
        <f t="shared" si="4"/>
        <v>0</v>
      </c>
      <c r="J322" s="212"/>
      <c r="K322" s="38"/>
    </row>
    <row r="323" spans="1:11" x14ac:dyDescent="0.25">
      <c r="A323" s="29">
        <v>318</v>
      </c>
      <c r="B323" s="36"/>
      <c r="C323" s="37"/>
      <c r="D323" s="90"/>
      <c r="E323" s="160"/>
      <c r="F323" s="160"/>
      <c r="G323" s="160"/>
      <c r="H323" s="160"/>
      <c r="I323" s="163">
        <f t="shared" si="4"/>
        <v>0</v>
      </c>
      <c r="J323" s="212"/>
      <c r="K323" s="38"/>
    </row>
    <row r="324" spans="1:11" x14ac:dyDescent="0.25">
      <c r="A324" s="29">
        <v>319</v>
      </c>
      <c r="B324" s="36"/>
      <c r="C324" s="37"/>
      <c r="D324" s="90"/>
      <c r="E324" s="160"/>
      <c r="F324" s="160"/>
      <c r="G324" s="160"/>
      <c r="H324" s="160"/>
      <c r="I324" s="163">
        <f t="shared" si="4"/>
        <v>0</v>
      </c>
      <c r="J324" s="212"/>
      <c r="K324" s="38"/>
    </row>
    <row r="325" spans="1:11" x14ac:dyDescent="0.25">
      <c r="A325" s="29">
        <v>320</v>
      </c>
      <c r="B325" s="36"/>
      <c r="C325" s="37"/>
      <c r="D325" s="90"/>
      <c r="E325" s="160"/>
      <c r="F325" s="160"/>
      <c r="G325" s="160"/>
      <c r="H325" s="160"/>
      <c r="I325" s="163">
        <f t="shared" si="4"/>
        <v>0</v>
      </c>
      <c r="J325" s="212"/>
      <c r="K325" s="38"/>
    </row>
    <row r="326" spans="1:11" x14ac:dyDescent="0.25">
      <c r="A326" s="29">
        <v>321</v>
      </c>
      <c r="B326" s="36"/>
      <c r="C326" s="37"/>
      <c r="D326" s="90"/>
      <c r="E326" s="160"/>
      <c r="F326" s="160"/>
      <c r="G326" s="160"/>
      <c r="H326" s="160"/>
      <c r="I326" s="163">
        <f t="shared" si="4"/>
        <v>0</v>
      </c>
      <c r="J326" s="212"/>
      <c r="K326" s="38"/>
    </row>
    <row r="327" spans="1:11" x14ac:dyDescent="0.25">
      <c r="A327" s="29">
        <v>322</v>
      </c>
      <c r="B327" s="36"/>
      <c r="C327" s="37"/>
      <c r="D327" s="90"/>
      <c r="E327" s="160"/>
      <c r="F327" s="160"/>
      <c r="G327" s="160"/>
      <c r="H327" s="160"/>
      <c r="I327" s="163">
        <f t="shared" ref="I327:I390" si="5">SUM(E327:G327)</f>
        <v>0</v>
      </c>
      <c r="J327" s="212"/>
      <c r="K327" s="38"/>
    </row>
    <row r="328" spans="1:11" x14ac:dyDescent="0.25">
      <c r="A328" s="29">
        <v>323</v>
      </c>
      <c r="B328" s="36"/>
      <c r="C328" s="37"/>
      <c r="D328" s="90"/>
      <c r="E328" s="160"/>
      <c r="F328" s="160"/>
      <c r="G328" s="160"/>
      <c r="H328" s="160"/>
      <c r="I328" s="163">
        <f t="shared" si="5"/>
        <v>0</v>
      </c>
      <c r="J328" s="212"/>
      <c r="K328" s="38"/>
    </row>
    <row r="329" spans="1:11" x14ac:dyDescent="0.25">
      <c r="A329" s="29">
        <v>324</v>
      </c>
      <c r="B329" s="36"/>
      <c r="C329" s="37"/>
      <c r="D329" s="90"/>
      <c r="E329" s="160"/>
      <c r="F329" s="160"/>
      <c r="G329" s="160"/>
      <c r="H329" s="160"/>
      <c r="I329" s="163">
        <f t="shared" si="5"/>
        <v>0</v>
      </c>
      <c r="J329" s="212"/>
      <c r="K329" s="38"/>
    </row>
    <row r="330" spans="1:11" x14ac:dyDescent="0.25">
      <c r="A330" s="29">
        <v>325</v>
      </c>
      <c r="B330" s="36"/>
      <c r="C330" s="37"/>
      <c r="D330" s="90"/>
      <c r="E330" s="160"/>
      <c r="F330" s="160"/>
      <c r="G330" s="160"/>
      <c r="H330" s="160"/>
      <c r="I330" s="163">
        <f t="shared" si="5"/>
        <v>0</v>
      </c>
      <c r="J330" s="212"/>
      <c r="K330" s="38"/>
    </row>
    <row r="331" spans="1:11" x14ac:dyDescent="0.25">
      <c r="A331" s="29">
        <v>326</v>
      </c>
      <c r="B331" s="36"/>
      <c r="C331" s="37"/>
      <c r="D331" s="90"/>
      <c r="E331" s="160"/>
      <c r="F331" s="160"/>
      <c r="G331" s="160"/>
      <c r="H331" s="160"/>
      <c r="I331" s="163">
        <f t="shared" si="5"/>
        <v>0</v>
      </c>
      <c r="J331" s="212"/>
      <c r="K331" s="38"/>
    </row>
    <row r="332" spans="1:11" x14ac:dyDescent="0.25">
      <c r="A332" s="29">
        <v>327</v>
      </c>
      <c r="B332" s="36"/>
      <c r="C332" s="37"/>
      <c r="D332" s="90"/>
      <c r="E332" s="160"/>
      <c r="F332" s="160"/>
      <c r="G332" s="160"/>
      <c r="H332" s="160"/>
      <c r="I332" s="163">
        <f t="shared" si="5"/>
        <v>0</v>
      </c>
      <c r="J332" s="212"/>
      <c r="K332" s="38"/>
    </row>
    <row r="333" spans="1:11" x14ac:dyDescent="0.25">
      <c r="A333" s="29">
        <v>328</v>
      </c>
      <c r="B333" s="36"/>
      <c r="C333" s="37"/>
      <c r="D333" s="90"/>
      <c r="E333" s="160"/>
      <c r="F333" s="160"/>
      <c r="G333" s="160"/>
      <c r="H333" s="160"/>
      <c r="I333" s="163">
        <f t="shared" si="5"/>
        <v>0</v>
      </c>
      <c r="J333" s="212"/>
      <c r="K333" s="38"/>
    </row>
    <row r="334" spans="1:11" x14ac:dyDescent="0.25">
      <c r="A334" s="29">
        <v>329</v>
      </c>
      <c r="B334" s="36"/>
      <c r="C334" s="37"/>
      <c r="D334" s="90"/>
      <c r="E334" s="160"/>
      <c r="F334" s="160"/>
      <c r="G334" s="160"/>
      <c r="H334" s="160"/>
      <c r="I334" s="163">
        <f t="shared" si="5"/>
        <v>0</v>
      </c>
      <c r="J334" s="212"/>
      <c r="K334" s="38"/>
    </row>
    <row r="335" spans="1:11" x14ac:dyDescent="0.25">
      <c r="A335" s="29">
        <v>330</v>
      </c>
      <c r="B335" s="36"/>
      <c r="C335" s="37"/>
      <c r="D335" s="90"/>
      <c r="E335" s="160"/>
      <c r="F335" s="160"/>
      <c r="G335" s="160"/>
      <c r="H335" s="160"/>
      <c r="I335" s="163">
        <f t="shared" si="5"/>
        <v>0</v>
      </c>
      <c r="J335" s="212"/>
      <c r="K335" s="38"/>
    </row>
    <row r="336" spans="1:11" x14ac:dyDescent="0.25">
      <c r="A336" s="29">
        <v>331</v>
      </c>
      <c r="B336" s="36"/>
      <c r="C336" s="37"/>
      <c r="D336" s="90"/>
      <c r="E336" s="160"/>
      <c r="F336" s="160"/>
      <c r="G336" s="160"/>
      <c r="H336" s="160"/>
      <c r="I336" s="163">
        <f t="shared" si="5"/>
        <v>0</v>
      </c>
      <c r="J336" s="212"/>
      <c r="K336" s="38"/>
    </row>
    <row r="337" spans="1:11" x14ac:dyDescent="0.25">
      <c r="A337" s="29">
        <v>332</v>
      </c>
      <c r="B337" s="36"/>
      <c r="C337" s="37"/>
      <c r="D337" s="90"/>
      <c r="E337" s="160"/>
      <c r="F337" s="160"/>
      <c r="G337" s="160"/>
      <c r="H337" s="160"/>
      <c r="I337" s="163">
        <f t="shared" si="5"/>
        <v>0</v>
      </c>
      <c r="J337" s="212"/>
      <c r="K337" s="38"/>
    </row>
    <row r="338" spans="1:11" x14ac:dyDescent="0.25">
      <c r="A338" s="29">
        <v>333</v>
      </c>
      <c r="B338" s="36"/>
      <c r="C338" s="37"/>
      <c r="D338" s="90"/>
      <c r="E338" s="160"/>
      <c r="F338" s="160"/>
      <c r="G338" s="160"/>
      <c r="H338" s="160"/>
      <c r="I338" s="163">
        <f t="shared" si="5"/>
        <v>0</v>
      </c>
      <c r="J338" s="212"/>
      <c r="K338" s="38"/>
    </row>
    <row r="339" spans="1:11" x14ac:dyDescent="0.25">
      <c r="A339" s="29">
        <v>334</v>
      </c>
      <c r="B339" s="36"/>
      <c r="C339" s="37"/>
      <c r="D339" s="90"/>
      <c r="E339" s="160"/>
      <c r="F339" s="160"/>
      <c r="G339" s="160"/>
      <c r="H339" s="160"/>
      <c r="I339" s="163">
        <f t="shared" si="5"/>
        <v>0</v>
      </c>
      <c r="J339" s="212"/>
      <c r="K339" s="38"/>
    </row>
    <row r="340" spans="1:11" x14ac:dyDescent="0.25">
      <c r="A340" s="29">
        <v>335</v>
      </c>
      <c r="B340" s="36"/>
      <c r="C340" s="37"/>
      <c r="D340" s="90"/>
      <c r="E340" s="160"/>
      <c r="F340" s="160"/>
      <c r="G340" s="160"/>
      <c r="H340" s="160"/>
      <c r="I340" s="163">
        <f t="shared" si="5"/>
        <v>0</v>
      </c>
      <c r="J340" s="212"/>
      <c r="K340" s="38"/>
    </row>
    <row r="341" spans="1:11" x14ac:dyDescent="0.25">
      <c r="A341" s="29">
        <v>336</v>
      </c>
      <c r="B341" s="36"/>
      <c r="C341" s="37"/>
      <c r="D341" s="90"/>
      <c r="E341" s="160"/>
      <c r="F341" s="160"/>
      <c r="G341" s="160"/>
      <c r="H341" s="160"/>
      <c r="I341" s="163">
        <f t="shared" si="5"/>
        <v>0</v>
      </c>
      <c r="J341" s="212"/>
      <c r="K341" s="38"/>
    </row>
    <row r="342" spans="1:11" x14ac:dyDescent="0.25">
      <c r="A342" s="29">
        <v>337</v>
      </c>
      <c r="B342" s="36"/>
      <c r="C342" s="37"/>
      <c r="D342" s="90"/>
      <c r="E342" s="160"/>
      <c r="F342" s="160"/>
      <c r="G342" s="160"/>
      <c r="H342" s="160"/>
      <c r="I342" s="163">
        <f t="shared" si="5"/>
        <v>0</v>
      </c>
      <c r="J342" s="212"/>
      <c r="K342" s="38"/>
    </row>
    <row r="343" spans="1:11" x14ac:dyDescent="0.25">
      <c r="A343" s="29">
        <v>338</v>
      </c>
      <c r="B343" s="36"/>
      <c r="C343" s="37"/>
      <c r="D343" s="90"/>
      <c r="E343" s="160"/>
      <c r="F343" s="160"/>
      <c r="G343" s="160"/>
      <c r="H343" s="160"/>
      <c r="I343" s="163">
        <f t="shared" si="5"/>
        <v>0</v>
      </c>
      <c r="J343" s="212"/>
      <c r="K343" s="38"/>
    </row>
    <row r="344" spans="1:11" x14ac:dyDescent="0.25">
      <c r="A344" s="29">
        <v>339</v>
      </c>
      <c r="B344" s="36"/>
      <c r="C344" s="37"/>
      <c r="D344" s="90"/>
      <c r="E344" s="160"/>
      <c r="F344" s="160"/>
      <c r="G344" s="160"/>
      <c r="H344" s="160"/>
      <c r="I344" s="163">
        <f t="shared" si="5"/>
        <v>0</v>
      </c>
      <c r="J344" s="212"/>
      <c r="K344" s="38"/>
    </row>
    <row r="345" spans="1:11" x14ac:dyDescent="0.25">
      <c r="A345" s="29">
        <v>340</v>
      </c>
      <c r="B345" s="36"/>
      <c r="C345" s="37"/>
      <c r="D345" s="90"/>
      <c r="E345" s="160"/>
      <c r="F345" s="160"/>
      <c r="G345" s="160"/>
      <c r="H345" s="160"/>
      <c r="I345" s="163">
        <f t="shared" si="5"/>
        <v>0</v>
      </c>
      <c r="J345" s="212"/>
      <c r="K345" s="38"/>
    </row>
    <row r="346" spans="1:11" x14ac:dyDescent="0.25">
      <c r="A346" s="29">
        <v>341</v>
      </c>
      <c r="B346" s="36"/>
      <c r="C346" s="37"/>
      <c r="D346" s="90"/>
      <c r="E346" s="160"/>
      <c r="F346" s="160"/>
      <c r="G346" s="160"/>
      <c r="H346" s="160"/>
      <c r="I346" s="163">
        <f t="shared" si="5"/>
        <v>0</v>
      </c>
      <c r="J346" s="212"/>
      <c r="K346" s="38"/>
    </row>
    <row r="347" spans="1:11" x14ac:dyDescent="0.25">
      <c r="A347" s="29">
        <v>342</v>
      </c>
      <c r="B347" s="36"/>
      <c r="C347" s="37"/>
      <c r="D347" s="90"/>
      <c r="E347" s="160"/>
      <c r="F347" s="160"/>
      <c r="G347" s="160"/>
      <c r="H347" s="160"/>
      <c r="I347" s="163">
        <f t="shared" si="5"/>
        <v>0</v>
      </c>
      <c r="J347" s="212"/>
      <c r="K347" s="38"/>
    </row>
    <row r="348" spans="1:11" x14ac:dyDescent="0.25">
      <c r="A348" s="29">
        <v>343</v>
      </c>
      <c r="B348" s="36"/>
      <c r="C348" s="37"/>
      <c r="D348" s="90"/>
      <c r="E348" s="160"/>
      <c r="F348" s="160"/>
      <c r="G348" s="160"/>
      <c r="H348" s="160"/>
      <c r="I348" s="163">
        <f t="shared" si="5"/>
        <v>0</v>
      </c>
      <c r="J348" s="212"/>
      <c r="K348" s="38"/>
    </row>
    <row r="349" spans="1:11" x14ac:dyDescent="0.25">
      <c r="A349" s="29">
        <v>344</v>
      </c>
      <c r="B349" s="36"/>
      <c r="C349" s="37"/>
      <c r="D349" s="90"/>
      <c r="E349" s="160"/>
      <c r="F349" s="160"/>
      <c r="G349" s="160"/>
      <c r="H349" s="160"/>
      <c r="I349" s="163">
        <f t="shared" si="5"/>
        <v>0</v>
      </c>
      <c r="J349" s="212"/>
      <c r="K349" s="38"/>
    </row>
    <row r="350" spans="1:11" x14ac:dyDescent="0.25">
      <c r="A350" s="29">
        <v>345</v>
      </c>
      <c r="B350" s="36"/>
      <c r="C350" s="37"/>
      <c r="D350" s="90"/>
      <c r="E350" s="160"/>
      <c r="F350" s="160"/>
      <c r="G350" s="160"/>
      <c r="H350" s="160"/>
      <c r="I350" s="163">
        <f t="shared" si="5"/>
        <v>0</v>
      </c>
      <c r="J350" s="212"/>
      <c r="K350" s="38"/>
    </row>
    <row r="351" spans="1:11" x14ac:dyDescent="0.25">
      <c r="A351" s="29">
        <v>346</v>
      </c>
      <c r="B351" s="36"/>
      <c r="C351" s="37"/>
      <c r="D351" s="90"/>
      <c r="E351" s="160"/>
      <c r="F351" s="160"/>
      <c r="G351" s="160"/>
      <c r="H351" s="160"/>
      <c r="I351" s="163">
        <f t="shared" si="5"/>
        <v>0</v>
      </c>
      <c r="J351" s="212"/>
      <c r="K351" s="38"/>
    </row>
    <row r="352" spans="1:11" x14ac:dyDescent="0.25">
      <c r="A352" s="29">
        <v>347</v>
      </c>
      <c r="B352" s="36"/>
      <c r="C352" s="37"/>
      <c r="D352" s="90"/>
      <c r="E352" s="160"/>
      <c r="F352" s="160"/>
      <c r="G352" s="160"/>
      <c r="H352" s="160"/>
      <c r="I352" s="163">
        <f t="shared" si="5"/>
        <v>0</v>
      </c>
      <c r="J352" s="212"/>
      <c r="K352" s="38"/>
    </row>
    <row r="353" spans="1:11" x14ac:dyDescent="0.25">
      <c r="A353" s="29">
        <v>348</v>
      </c>
      <c r="B353" s="36"/>
      <c r="C353" s="37"/>
      <c r="D353" s="90"/>
      <c r="E353" s="160"/>
      <c r="F353" s="160"/>
      <c r="G353" s="160"/>
      <c r="H353" s="160"/>
      <c r="I353" s="163">
        <f t="shared" si="5"/>
        <v>0</v>
      </c>
      <c r="J353" s="212"/>
      <c r="K353" s="38"/>
    </row>
    <row r="354" spans="1:11" x14ac:dyDescent="0.25">
      <c r="A354" s="29">
        <v>349</v>
      </c>
      <c r="B354" s="36"/>
      <c r="C354" s="37"/>
      <c r="D354" s="90"/>
      <c r="E354" s="160"/>
      <c r="F354" s="160"/>
      <c r="G354" s="160"/>
      <c r="H354" s="160"/>
      <c r="I354" s="163">
        <f t="shared" si="5"/>
        <v>0</v>
      </c>
      <c r="J354" s="212"/>
      <c r="K354" s="38"/>
    </row>
    <row r="355" spans="1:11" x14ac:dyDescent="0.25">
      <c r="A355" s="29">
        <v>350</v>
      </c>
      <c r="B355" s="36"/>
      <c r="C355" s="37"/>
      <c r="D355" s="90"/>
      <c r="E355" s="160"/>
      <c r="F355" s="160"/>
      <c r="G355" s="160"/>
      <c r="H355" s="160"/>
      <c r="I355" s="163">
        <f t="shared" si="5"/>
        <v>0</v>
      </c>
      <c r="J355" s="212"/>
      <c r="K355" s="38"/>
    </row>
    <row r="356" spans="1:11" x14ac:dyDescent="0.25">
      <c r="A356" s="29">
        <v>351</v>
      </c>
      <c r="B356" s="36"/>
      <c r="C356" s="37"/>
      <c r="D356" s="90"/>
      <c r="E356" s="160"/>
      <c r="F356" s="160"/>
      <c r="G356" s="160"/>
      <c r="H356" s="160"/>
      <c r="I356" s="163">
        <f t="shared" si="5"/>
        <v>0</v>
      </c>
      <c r="J356" s="212"/>
      <c r="K356" s="38"/>
    </row>
    <row r="357" spans="1:11" x14ac:dyDescent="0.25">
      <c r="A357" s="29">
        <v>352</v>
      </c>
      <c r="B357" s="36"/>
      <c r="C357" s="37"/>
      <c r="D357" s="90"/>
      <c r="E357" s="160"/>
      <c r="F357" s="160"/>
      <c r="G357" s="160"/>
      <c r="H357" s="160"/>
      <c r="I357" s="163">
        <f t="shared" si="5"/>
        <v>0</v>
      </c>
      <c r="J357" s="212"/>
      <c r="K357" s="38"/>
    </row>
    <row r="358" spans="1:11" x14ac:dyDescent="0.25">
      <c r="A358" s="29">
        <v>353</v>
      </c>
      <c r="B358" s="36"/>
      <c r="C358" s="37"/>
      <c r="D358" s="90"/>
      <c r="E358" s="160"/>
      <c r="F358" s="160"/>
      <c r="G358" s="160"/>
      <c r="H358" s="160"/>
      <c r="I358" s="163">
        <f t="shared" si="5"/>
        <v>0</v>
      </c>
      <c r="J358" s="212"/>
      <c r="K358" s="38"/>
    </row>
    <row r="359" spans="1:11" x14ac:dyDescent="0.25">
      <c r="A359" s="29">
        <v>354</v>
      </c>
      <c r="B359" s="36"/>
      <c r="C359" s="37"/>
      <c r="D359" s="90"/>
      <c r="E359" s="160"/>
      <c r="F359" s="160"/>
      <c r="G359" s="160"/>
      <c r="H359" s="160"/>
      <c r="I359" s="163">
        <f t="shared" si="5"/>
        <v>0</v>
      </c>
      <c r="J359" s="212"/>
      <c r="K359" s="38"/>
    </row>
    <row r="360" spans="1:11" x14ac:dyDescent="0.25">
      <c r="A360" s="29">
        <v>355</v>
      </c>
      <c r="B360" s="36"/>
      <c r="C360" s="37"/>
      <c r="D360" s="90"/>
      <c r="E360" s="160"/>
      <c r="F360" s="160"/>
      <c r="G360" s="160"/>
      <c r="H360" s="160"/>
      <c r="I360" s="163">
        <f t="shared" si="5"/>
        <v>0</v>
      </c>
      <c r="J360" s="212"/>
      <c r="K360" s="38"/>
    </row>
    <row r="361" spans="1:11" x14ac:dyDescent="0.25">
      <c r="A361" s="29">
        <v>356</v>
      </c>
      <c r="B361" s="36"/>
      <c r="C361" s="37"/>
      <c r="D361" s="90"/>
      <c r="E361" s="160"/>
      <c r="F361" s="160"/>
      <c r="G361" s="160"/>
      <c r="H361" s="160"/>
      <c r="I361" s="163">
        <f t="shared" si="5"/>
        <v>0</v>
      </c>
      <c r="J361" s="212"/>
      <c r="K361" s="38"/>
    </row>
    <row r="362" spans="1:11" x14ac:dyDescent="0.25">
      <c r="A362" s="29">
        <v>357</v>
      </c>
      <c r="B362" s="36"/>
      <c r="C362" s="37"/>
      <c r="D362" s="90"/>
      <c r="E362" s="160"/>
      <c r="F362" s="160"/>
      <c r="G362" s="160"/>
      <c r="H362" s="160"/>
      <c r="I362" s="163">
        <f t="shared" si="5"/>
        <v>0</v>
      </c>
      <c r="J362" s="212"/>
      <c r="K362" s="38"/>
    </row>
    <row r="363" spans="1:11" x14ac:dyDescent="0.25">
      <c r="A363" s="29">
        <v>358</v>
      </c>
      <c r="B363" s="36"/>
      <c r="C363" s="37"/>
      <c r="D363" s="90"/>
      <c r="E363" s="160"/>
      <c r="F363" s="160"/>
      <c r="G363" s="160"/>
      <c r="H363" s="160"/>
      <c r="I363" s="163">
        <f t="shared" si="5"/>
        <v>0</v>
      </c>
      <c r="J363" s="212"/>
      <c r="K363" s="38"/>
    </row>
    <row r="364" spans="1:11" x14ac:dyDescent="0.25">
      <c r="A364" s="29">
        <v>359</v>
      </c>
      <c r="B364" s="36"/>
      <c r="C364" s="37"/>
      <c r="D364" s="90"/>
      <c r="E364" s="160"/>
      <c r="F364" s="160"/>
      <c r="G364" s="160"/>
      <c r="H364" s="160"/>
      <c r="I364" s="163">
        <f t="shared" si="5"/>
        <v>0</v>
      </c>
      <c r="J364" s="212"/>
      <c r="K364" s="38"/>
    </row>
    <row r="365" spans="1:11" x14ac:dyDescent="0.25">
      <c r="A365" s="29">
        <v>360</v>
      </c>
      <c r="B365" s="36"/>
      <c r="C365" s="37"/>
      <c r="D365" s="90"/>
      <c r="E365" s="160"/>
      <c r="F365" s="160"/>
      <c r="G365" s="160"/>
      <c r="H365" s="160"/>
      <c r="I365" s="163">
        <f t="shared" si="5"/>
        <v>0</v>
      </c>
      <c r="J365" s="212"/>
      <c r="K365" s="38"/>
    </row>
    <row r="366" spans="1:11" x14ac:dyDescent="0.25">
      <c r="A366" s="29">
        <v>361</v>
      </c>
      <c r="B366" s="36"/>
      <c r="C366" s="37"/>
      <c r="D366" s="90"/>
      <c r="E366" s="160"/>
      <c r="F366" s="160"/>
      <c r="G366" s="160"/>
      <c r="H366" s="160"/>
      <c r="I366" s="163">
        <f t="shared" si="5"/>
        <v>0</v>
      </c>
      <c r="J366" s="212"/>
      <c r="K366" s="38"/>
    </row>
    <row r="367" spans="1:11" x14ac:dyDescent="0.25">
      <c r="A367" s="29">
        <v>362</v>
      </c>
      <c r="B367" s="36"/>
      <c r="C367" s="37"/>
      <c r="D367" s="90"/>
      <c r="E367" s="160"/>
      <c r="F367" s="160"/>
      <c r="G367" s="160"/>
      <c r="H367" s="160"/>
      <c r="I367" s="163">
        <f t="shared" si="5"/>
        <v>0</v>
      </c>
      <c r="J367" s="212"/>
      <c r="K367" s="38"/>
    </row>
    <row r="368" spans="1:11" x14ac:dyDescent="0.25">
      <c r="A368" s="29">
        <v>363</v>
      </c>
      <c r="B368" s="36"/>
      <c r="C368" s="37"/>
      <c r="D368" s="90"/>
      <c r="E368" s="160"/>
      <c r="F368" s="160"/>
      <c r="G368" s="160"/>
      <c r="H368" s="160"/>
      <c r="I368" s="163">
        <f t="shared" si="5"/>
        <v>0</v>
      </c>
      <c r="J368" s="212"/>
      <c r="K368" s="38"/>
    </row>
    <row r="369" spans="1:11" x14ac:dyDescent="0.25">
      <c r="A369" s="29">
        <v>364</v>
      </c>
      <c r="B369" s="36"/>
      <c r="C369" s="37"/>
      <c r="D369" s="90"/>
      <c r="E369" s="160"/>
      <c r="F369" s="160"/>
      <c r="G369" s="160"/>
      <c r="H369" s="160"/>
      <c r="I369" s="163">
        <f t="shared" si="5"/>
        <v>0</v>
      </c>
      <c r="J369" s="212"/>
      <c r="K369" s="38"/>
    </row>
    <row r="370" spans="1:11" x14ac:dyDescent="0.25">
      <c r="A370" s="29">
        <v>365</v>
      </c>
      <c r="B370" s="36"/>
      <c r="C370" s="37"/>
      <c r="D370" s="90"/>
      <c r="E370" s="160"/>
      <c r="F370" s="160"/>
      <c r="G370" s="160"/>
      <c r="H370" s="160"/>
      <c r="I370" s="163">
        <f t="shared" si="5"/>
        <v>0</v>
      </c>
      <c r="J370" s="212"/>
      <c r="K370" s="38"/>
    </row>
    <row r="371" spans="1:11" x14ac:dyDescent="0.25">
      <c r="A371" s="29">
        <v>366</v>
      </c>
      <c r="B371" s="36"/>
      <c r="C371" s="37"/>
      <c r="D371" s="90"/>
      <c r="E371" s="160"/>
      <c r="F371" s="160"/>
      <c r="G371" s="160"/>
      <c r="H371" s="160"/>
      <c r="I371" s="163">
        <f t="shared" si="5"/>
        <v>0</v>
      </c>
      <c r="J371" s="212"/>
      <c r="K371" s="38"/>
    </row>
    <row r="372" spans="1:11" x14ac:dyDescent="0.25">
      <c r="A372" s="29">
        <v>367</v>
      </c>
      <c r="B372" s="36"/>
      <c r="C372" s="37"/>
      <c r="D372" s="90"/>
      <c r="E372" s="160"/>
      <c r="F372" s="160"/>
      <c r="G372" s="160"/>
      <c r="H372" s="160"/>
      <c r="I372" s="163">
        <f t="shared" si="5"/>
        <v>0</v>
      </c>
      <c r="J372" s="212"/>
      <c r="K372" s="38"/>
    </row>
    <row r="373" spans="1:11" x14ac:dyDescent="0.25">
      <c r="A373" s="29">
        <v>368</v>
      </c>
      <c r="B373" s="36"/>
      <c r="C373" s="37"/>
      <c r="D373" s="90"/>
      <c r="E373" s="160"/>
      <c r="F373" s="160"/>
      <c r="G373" s="160"/>
      <c r="H373" s="160"/>
      <c r="I373" s="163">
        <f t="shared" si="5"/>
        <v>0</v>
      </c>
      <c r="J373" s="212"/>
      <c r="K373" s="38"/>
    </row>
    <row r="374" spans="1:11" x14ac:dyDescent="0.25">
      <c r="A374" s="29">
        <v>369</v>
      </c>
      <c r="B374" s="36"/>
      <c r="C374" s="37"/>
      <c r="D374" s="90"/>
      <c r="E374" s="160"/>
      <c r="F374" s="160"/>
      <c r="G374" s="160"/>
      <c r="H374" s="160"/>
      <c r="I374" s="163">
        <f t="shared" si="5"/>
        <v>0</v>
      </c>
      <c r="J374" s="212"/>
      <c r="K374" s="38"/>
    </row>
    <row r="375" spans="1:11" x14ac:dyDescent="0.25">
      <c r="A375" s="29">
        <v>370</v>
      </c>
      <c r="B375" s="36"/>
      <c r="C375" s="37"/>
      <c r="D375" s="90"/>
      <c r="E375" s="160"/>
      <c r="F375" s="160"/>
      <c r="G375" s="160"/>
      <c r="H375" s="160"/>
      <c r="I375" s="163">
        <f t="shared" si="5"/>
        <v>0</v>
      </c>
      <c r="J375" s="212"/>
      <c r="K375" s="38"/>
    </row>
    <row r="376" spans="1:11" x14ac:dyDescent="0.25">
      <c r="A376" s="29">
        <v>371</v>
      </c>
      <c r="B376" s="36"/>
      <c r="C376" s="37"/>
      <c r="D376" s="90"/>
      <c r="E376" s="160"/>
      <c r="F376" s="160"/>
      <c r="G376" s="160"/>
      <c r="H376" s="160"/>
      <c r="I376" s="163">
        <f t="shared" si="5"/>
        <v>0</v>
      </c>
      <c r="J376" s="212"/>
      <c r="K376" s="38"/>
    </row>
    <row r="377" spans="1:11" x14ac:dyDescent="0.25">
      <c r="A377" s="29">
        <v>372</v>
      </c>
      <c r="B377" s="36"/>
      <c r="C377" s="37"/>
      <c r="D377" s="90"/>
      <c r="E377" s="160"/>
      <c r="F377" s="160"/>
      <c r="G377" s="160"/>
      <c r="H377" s="160"/>
      <c r="I377" s="163">
        <f t="shared" si="5"/>
        <v>0</v>
      </c>
      <c r="J377" s="212"/>
      <c r="K377" s="38"/>
    </row>
    <row r="378" spans="1:11" x14ac:dyDescent="0.25">
      <c r="A378" s="29">
        <v>373</v>
      </c>
      <c r="B378" s="36"/>
      <c r="C378" s="37"/>
      <c r="D378" s="90"/>
      <c r="E378" s="160"/>
      <c r="F378" s="160"/>
      <c r="G378" s="160"/>
      <c r="H378" s="160"/>
      <c r="I378" s="163">
        <f t="shared" si="5"/>
        <v>0</v>
      </c>
      <c r="J378" s="212"/>
      <c r="K378" s="38"/>
    </row>
    <row r="379" spans="1:11" x14ac:dyDescent="0.25">
      <c r="A379" s="29">
        <v>374</v>
      </c>
      <c r="B379" s="36"/>
      <c r="C379" s="37"/>
      <c r="D379" s="90"/>
      <c r="E379" s="160"/>
      <c r="F379" s="160"/>
      <c r="G379" s="160"/>
      <c r="H379" s="160"/>
      <c r="I379" s="163">
        <f t="shared" si="5"/>
        <v>0</v>
      </c>
      <c r="J379" s="212"/>
      <c r="K379" s="38"/>
    </row>
    <row r="380" spans="1:11" x14ac:dyDescent="0.25">
      <c r="A380" s="29">
        <v>375</v>
      </c>
      <c r="B380" s="36"/>
      <c r="C380" s="37"/>
      <c r="D380" s="90"/>
      <c r="E380" s="160"/>
      <c r="F380" s="160"/>
      <c r="G380" s="160"/>
      <c r="H380" s="160"/>
      <c r="I380" s="163">
        <f t="shared" si="5"/>
        <v>0</v>
      </c>
      <c r="J380" s="212"/>
      <c r="K380" s="38"/>
    </row>
    <row r="381" spans="1:11" x14ac:dyDescent="0.25">
      <c r="A381" s="29">
        <v>376</v>
      </c>
      <c r="B381" s="36"/>
      <c r="C381" s="37"/>
      <c r="D381" s="90"/>
      <c r="E381" s="160"/>
      <c r="F381" s="160"/>
      <c r="G381" s="160"/>
      <c r="H381" s="160"/>
      <c r="I381" s="163">
        <f t="shared" si="5"/>
        <v>0</v>
      </c>
      <c r="J381" s="212"/>
      <c r="K381" s="38"/>
    </row>
    <row r="382" spans="1:11" x14ac:dyDescent="0.25">
      <c r="A382" s="29">
        <v>377</v>
      </c>
      <c r="B382" s="36"/>
      <c r="C382" s="37"/>
      <c r="D382" s="90"/>
      <c r="E382" s="160"/>
      <c r="F382" s="160"/>
      <c r="G382" s="160"/>
      <c r="H382" s="160"/>
      <c r="I382" s="163">
        <f t="shared" si="5"/>
        <v>0</v>
      </c>
      <c r="J382" s="212"/>
      <c r="K382" s="38"/>
    </row>
    <row r="383" spans="1:11" x14ac:dyDescent="0.25">
      <c r="A383" s="29">
        <v>378</v>
      </c>
      <c r="B383" s="36"/>
      <c r="C383" s="37"/>
      <c r="D383" s="90"/>
      <c r="E383" s="160"/>
      <c r="F383" s="160"/>
      <c r="G383" s="160"/>
      <c r="H383" s="160"/>
      <c r="I383" s="163">
        <f t="shared" si="5"/>
        <v>0</v>
      </c>
      <c r="J383" s="212"/>
      <c r="K383" s="38"/>
    </row>
    <row r="384" spans="1:11" x14ac:dyDescent="0.25">
      <c r="A384" s="29">
        <v>379</v>
      </c>
      <c r="B384" s="36"/>
      <c r="C384" s="37"/>
      <c r="D384" s="90"/>
      <c r="E384" s="160"/>
      <c r="F384" s="160"/>
      <c r="G384" s="160"/>
      <c r="H384" s="160"/>
      <c r="I384" s="163">
        <f t="shared" si="5"/>
        <v>0</v>
      </c>
      <c r="J384" s="212"/>
      <c r="K384" s="38"/>
    </row>
    <row r="385" spans="1:11" x14ac:dyDescent="0.25">
      <c r="A385" s="29">
        <v>380</v>
      </c>
      <c r="B385" s="36"/>
      <c r="C385" s="37"/>
      <c r="D385" s="90"/>
      <c r="E385" s="160"/>
      <c r="F385" s="160"/>
      <c r="G385" s="160"/>
      <c r="H385" s="160"/>
      <c r="I385" s="163">
        <f t="shared" si="5"/>
        <v>0</v>
      </c>
      <c r="J385" s="212"/>
      <c r="K385" s="38"/>
    </row>
    <row r="386" spans="1:11" x14ac:dyDescent="0.25">
      <c r="A386" s="29">
        <v>381</v>
      </c>
      <c r="B386" s="36"/>
      <c r="C386" s="37"/>
      <c r="D386" s="90"/>
      <c r="E386" s="160"/>
      <c r="F386" s="160"/>
      <c r="G386" s="160"/>
      <c r="H386" s="160"/>
      <c r="I386" s="163">
        <f t="shared" si="5"/>
        <v>0</v>
      </c>
      <c r="J386" s="212"/>
      <c r="K386" s="38"/>
    </row>
    <row r="387" spans="1:11" x14ac:dyDescent="0.25">
      <c r="A387" s="29">
        <v>382</v>
      </c>
      <c r="B387" s="36"/>
      <c r="C387" s="37"/>
      <c r="D387" s="90"/>
      <c r="E387" s="160"/>
      <c r="F387" s="160"/>
      <c r="G387" s="160"/>
      <c r="H387" s="160"/>
      <c r="I387" s="163">
        <f t="shared" si="5"/>
        <v>0</v>
      </c>
      <c r="J387" s="212"/>
      <c r="K387" s="38"/>
    </row>
    <row r="388" spans="1:11" x14ac:dyDescent="0.25">
      <c r="A388" s="29">
        <v>383</v>
      </c>
      <c r="B388" s="36"/>
      <c r="C388" s="37"/>
      <c r="D388" s="90"/>
      <c r="E388" s="160"/>
      <c r="F388" s="160"/>
      <c r="G388" s="160"/>
      <c r="H388" s="160"/>
      <c r="I388" s="163">
        <f t="shared" si="5"/>
        <v>0</v>
      </c>
      <c r="J388" s="212"/>
      <c r="K388" s="38"/>
    </row>
    <row r="389" spans="1:11" x14ac:dyDescent="0.25">
      <c r="A389" s="29">
        <v>384</v>
      </c>
      <c r="B389" s="36"/>
      <c r="C389" s="37"/>
      <c r="D389" s="90"/>
      <c r="E389" s="160"/>
      <c r="F389" s="160"/>
      <c r="G389" s="160"/>
      <c r="H389" s="160"/>
      <c r="I389" s="163">
        <f t="shared" si="5"/>
        <v>0</v>
      </c>
      <c r="J389" s="212"/>
      <c r="K389" s="38"/>
    </row>
    <row r="390" spans="1:11" x14ac:dyDescent="0.25">
      <c r="A390" s="29">
        <v>385</v>
      </c>
      <c r="B390" s="36"/>
      <c r="C390" s="37"/>
      <c r="D390" s="90"/>
      <c r="E390" s="160"/>
      <c r="F390" s="160"/>
      <c r="G390" s="160"/>
      <c r="H390" s="160"/>
      <c r="I390" s="163">
        <f t="shared" si="5"/>
        <v>0</v>
      </c>
      <c r="J390" s="212"/>
      <c r="K390" s="38"/>
    </row>
    <row r="391" spans="1:11" x14ac:dyDescent="0.25">
      <c r="A391" s="29">
        <v>386</v>
      </c>
      <c r="B391" s="36"/>
      <c r="C391" s="37"/>
      <c r="D391" s="90"/>
      <c r="E391" s="160"/>
      <c r="F391" s="160"/>
      <c r="G391" s="160"/>
      <c r="H391" s="160"/>
      <c r="I391" s="163">
        <f t="shared" ref="I391:I454" si="6">SUM(E391:G391)</f>
        <v>0</v>
      </c>
      <c r="J391" s="212"/>
      <c r="K391" s="38"/>
    </row>
    <row r="392" spans="1:11" x14ac:dyDescent="0.25">
      <c r="A392" s="29">
        <v>387</v>
      </c>
      <c r="B392" s="36"/>
      <c r="C392" s="37"/>
      <c r="D392" s="90"/>
      <c r="E392" s="160"/>
      <c r="F392" s="160"/>
      <c r="G392" s="160"/>
      <c r="H392" s="160"/>
      <c r="I392" s="163">
        <f t="shared" si="6"/>
        <v>0</v>
      </c>
      <c r="J392" s="212"/>
      <c r="K392" s="38"/>
    </row>
    <row r="393" spans="1:11" x14ac:dyDescent="0.25">
      <c r="A393" s="29">
        <v>388</v>
      </c>
      <c r="B393" s="36"/>
      <c r="C393" s="37"/>
      <c r="D393" s="90"/>
      <c r="E393" s="160"/>
      <c r="F393" s="160"/>
      <c r="G393" s="160"/>
      <c r="H393" s="160"/>
      <c r="I393" s="163">
        <f t="shared" si="6"/>
        <v>0</v>
      </c>
      <c r="J393" s="212"/>
      <c r="K393" s="38"/>
    </row>
    <row r="394" spans="1:11" x14ac:dyDescent="0.25">
      <c r="A394" s="29">
        <v>389</v>
      </c>
      <c r="B394" s="36"/>
      <c r="C394" s="37"/>
      <c r="D394" s="90"/>
      <c r="E394" s="160"/>
      <c r="F394" s="160"/>
      <c r="G394" s="160"/>
      <c r="H394" s="160"/>
      <c r="I394" s="163">
        <f t="shared" si="6"/>
        <v>0</v>
      </c>
      <c r="J394" s="212"/>
      <c r="K394" s="38"/>
    </row>
    <row r="395" spans="1:11" x14ac:dyDescent="0.25">
      <c r="A395" s="29">
        <v>390</v>
      </c>
      <c r="B395" s="36"/>
      <c r="C395" s="37"/>
      <c r="D395" s="90"/>
      <c r="E395" s="160"/>
      <c r="F395" s="160"/>
      <c r="G395" s="160"/>
      <c r="H395" s="160"/>
      <c r="I395" s="163">
        <f t="shared" si="6"/>
        <v>0</v>
      </c>
      <c r="J395" s="212"/>
      <c r="K395" s="38"/>
    </row>
    <row r="396" spans="1:11" x14ac:dyDescent="0.25">
      <c r="A396" s="29">
        <v>391</v>
      </c>
      <c r="B396" s="36"/>
      <c r="C396" s="37"/>
      <c r="D396" s="90"/>
      <c r="E396" s="160"/>
      <c r="F396" s="160"/>
      <c r="G396" s="160"/>
      <c r="H396" s="160"/>
      <c r="I396" s="163">
        <f t="shared" si="6"/>
        <v>0</v>
      </c>
      <c r="J396" s="212"/>
      <c r="K396" s="38"/>
    </row>
    <row r="397" spans="1:11" x14ac:dyDescent="0.25">
      <c r="A397" s="29">
        <v>392</v>
      </c>
      <c r="B397" s="36"/>
      <c r="C397" s="37"/>
      <c r="D397" s="90"/>
      <c r="E397" s="160"/>
      <c r="F397" s="160"/>
      <c r="G397" s="160"/>
      <c r="H397" s="160"/>
      <c r="I397" s="163">
        <f t="shared" si="6"/>
        <v>0</v>
      </c>
      <c r="J397" s="212"/>
      <c r="K397" s="38"/>
    </row>
    <row r="398" spans="1:11" x14ac:dyDescent="0.25">
      <c r="A398" s="29">
        <v>393</v>
      </c>
      <c r="B398" s="36"/>
      <c r="C398" s="37"/>
      <c r="D398" s="90"/>
      <c r="E398" s="160"/>
      <c r="F398" s="160"/>
      <c r="G398" s="160"/>
      <c r="H398" s="160"/>
      <c r="I398" s="163">
        <f t="shared" si="6"/>
        <v>0</v>
      </c>
      <c r="J398" s="212"/>
      <c r="K398" s="38"/>
    </row>
    <row r="399" spans="1:11" x14ac:dyDescent="0.25">
      <c r="A399" s="29">
        <v>394</v>
      </c>
      <c r="B399" s="36"/>
      <c r="C399" s="37"/>
      <c r="D399" s="90"/>
      <c r="E399" s="160"/>
      <c r="F399" s="160"/>
      <c r="G399" s="160"/>
      <c r="H399" s="160"/>
      <c r="I399" s="163">
        <f t="shared" si="6"/>
        <v>0</v>
      </c>
      <c r="J399" s="212"/>
      <c r="K399" s="38"/>
    </row>
    <row r="400" spans="1:11" x14ac:dyDescent="0.25">
      <c r="A400" s="29">
        <v>395</v>
      </c>
      <c r="B400" s="36"/>
      <c r="C400" s="37"/>
      <c r="D400" s="90"/>
      <c r="E400" s="160"/>
      <c r="F400" s="160"/>
      <c r="G400" s="160"/>
      <c r="H400" s="160"/>
      <c r="I400" s="163">
        <f t="shared" si="6"/>
        <v>0</v>
      </c>
      <c r="J400" s="212"/>
      <c r="K400" s="38"/>
    </row>
    <row r="401" spans="1:11" x14ac:dyDescent="0.25">
      <c r="A401" s="29">
        <v>396</v>
      </c>
      <c r="B401" s="36"/>
      <c r="C401" s="37"/>
      <c r="D401" s="90"/>
      <c r="E401" s="160"/>
      <c r="F401" s="160"/>
      <c r="G401" s="160"/>
      <c r="H401" s="160"/>
      <c r="I401" s="163">
        <f t="shared" si="6"/>
        <v>0</v>
      </c>
      <c r="J401" s="212"/>
      <c r="K401" s="38"/>
    </row>
    <row r="402" spans="1:11" x14ac:dyDescent="0.25">
      <c r="A402" s="29">
        <v>397</v>
      </c>
      <c r="B402" s="36"/>
      <c r="C402" s="37"/>
      <c r="D402" s="90"/>
      <c r="E402" s="160"/>
      <c r="F402" s="160"/>
      <c r="G402" s="160"/>
      <c r="H402" s="160"/>
      <c r="I402" s="163">
        <f t="shared" si="6"/>
        <v>0</v>
      </c>
      <c r="J402" s="212"/>
      <c r="K402" s="38"/>
    </row>
    <row r="403" spans="1:11" x14ac:dyDescent="0.25">
      <c r="A403" s="29">
        <v>398</v>
      </c>
      <c r="B403" s="36"/>
      <c r="C403" s="37"/>
      <c r="D403" s="90"/>
      <c r="E403" s="160"/>
      <c r="F403" s="160"/>
      <c r="G403" s="160"/>
      <c r="H403" s="160"/>
      <c r="I403" s="163">
        <f t="shared" si="6"/>
        <v>0</v>
      </c>
      <c r="J403" s="212"/>
      <c r="K403" s="38"/>
    </row>
    <row r="404" spans="1:11" x14ac:dyDescent="0.25">
      <c r="A404" s="29">
        <v>399</v>
      </c>
      <c r="B404" s="36"/>
      <c r="C404" s="37"/>
      <c r="D404" s="90"/>
      <c r="E404" s="160"/>
      <c r="F404" s="160"/>
      <c r="G404" s="160"/>
      <c r="H404" s="160"/>
      <c r="I404" s="163">
        <f t="shared" si="6"/>
        <v>0</v>
      </c>
      <c r="J404" s="212"/>
      <c r="K404" s="38"/>
    </row>
    <row r="405" spans="1:11" x14ac:dyDescent="0.25">
      <c r="A405" s="29">
        <v>400</v>
      </c>
      <c r="B405" s="36"/>
      <c r="C405" s="37"/>
      <c r="D405" s="90"/>
      <c r="E405" s="160"/>
      <c r="F405" s="160"/>
      <c r="G405" s="160"/>
      <c r="H405" s="160"/>
      <c r="I405" s="163">
        <f t="shared" si="6"/>
        <v>0</v>
      </c>
      <c r="J405" s="212"/>
      <c r="K405" s="38"/>
    </row>
    <row r="406" spans="1:11" x14ac:dyDescent="0.25">
      <c r="A406" s="29">
        <v>401</v>
      </c>
      <c r="B406" s="36"/>
      <c r="C406" s="37"/>
      <c r="D406" s="90"/>
      <c r="E406" s="160"/>
      <c r="F406" s="160"/>
      <c r="G406" s="160"/>
      <c r="H406" s="160"/>
      <c r="I406" s="163">
        <f t="shared" si="6"/>
        <v>0</v>
      </c>
      <c r="J406" s="212"/>
      <c r="K406" s="38"/>
    </row>
    <row r="407" spans="1:11" x14ac:dyDescent="0.25">
      <c r="A407" s="29">
        <v>402</v>
      </c>
      <c r="B407" s="36"/>
      <c r="C407" s="37"/>
      <c r="D407" s="90"/>
      <c r="E407" s="160"/>
      <c r="F407" s="160"/>
      <c r="G407" s="160"/>
      <c r="H407" s="160"/>
      <c r="I407" s="163">
        <f t="shared" si="6"/>
        <v>0</v>
      </c>
      <c r="J407" s="212"/>
      <c r="K407" s="38"/>
    </row>
    <row r="408" spans="1:11" x14ac:dyDescent="0.25">
      <c r="A408" s="29">
        <v>403</v>
      </c>
      <c r="B408" s="36"/>
      <c r="C408" s="37"/>
      <c r="D408" s="90"/>
      <c r="E408" s="160"/>
      <c r="F408" s="160"/>
      <c r="G408" s="160"/>
      <c r="H408" s="160"/>
      <c r="I408" s="163">
        <f t="shared" si="6"/>
        <v>0</v>
      </c>
      <c r="J408" s="212"/>
      <c r="K408" s="38"/>
    </row>
    <row r="409" spans="1:11" x14ac:dyDescent="0.25">
      <c r="A409" s="29">
        <v>404</v>
      </c>
      <c r="B409" s="36"/>
      <c r="C409" s="37"/>
      <c r="D409" s="90"/>
      <c r="E409" s="160"/>
      <c r="F409" s="160"/>
      <c r="G409" s="160"/>
      <c r="H409" s="160"/>
      <c r="I409" s="163">
        <f t="shared" si="6"/>
        <v>0</v>
      </c>
      <c r="J409" s="212"/>
      <c r="K409" s="38"/>
    </row>
    <row r="410" spans="1:11" x14ac:dyDescent="0.25">
      <c r="A410" s="29">
        <v>405</v>
      </c>
      <c r="B410" s="36"/>
      <c r="C410" s="37"/>
      <c r="D410" s="90"/>
      <c r="E410" s="160"/>
      <c r="F410" s="160"/>
      <c r="G410" s="160"/>
      <c r="H410" s="160"/>
      <c r="I410" s="163">
        <f t="shared" si="6"/>
        <v>0</v>
      </c>
      <c r="J410" s="212"/>
      <c r="K410" s="38"/>
    </row>
    <row r="411" spans="1:11" x14ac:dyDescent="0.25">
      <c r="A411" s="29">
        <v>406</v>
      </c>
      <c r="B411" s="36"/>
      <c r="C411" s="37"/>
      <c r="D411" s="90"/>
      <c r="E411" s="160"/>
      <c r="F411" s="160"/>
      <c r="G411" s="160"/>
      <c r="H411" s="160"/>
      <c r="I411" s="163">
        <f t="shared" si="6"/>
        <v>0</v>
      </c>
      <c r="J411" s="212"/>
      <c r="K411" s="38"/>
    </row>
    <row r="412" spans="1:11" x14ac:dyDescent="0.25">
      <c r="A412" s="29">
        <v>407</v>
      </c>
      <c r="B412" s="36"/>
      <c r="C412" s="37"/>
      <c r="D412" s="90"/>
      <c r="E412" s="160"/>
      <c r="F412" s="160"/>
      <c r="G412" s="160"/>
      <c r="H412" s="160"/>
      <c r="I412" s="163">
        <f t="shared" si="6"/>
        <v>0</v>
      </c>
      <c r="J412" s="212"/>
      <c r="K412" s="38"/>
    </row>
    <row r="413" spans="1:11" x14ac:dyDescent="0.25">
      <c r="A413" s="29">
        <v>408</v>
      </c>
      <c r="B413" s="36"/>
      <c r="C413" s="37"/>
      <c r="D413" s="90"/>
      <c r="E413" s="160"/>
      <c r="F413" s="160"/>
      <c r="G413" s="160"/>
      <c r="H413" s="160"/>
      <c r="I413" s="163">
        <f t="shared" si="6"/>
        <v>0</v>
      </c>
      <c r="J413" s="212"/>
      <c r="K413" s="38"/>
    </row>
    <row r="414" spans="1:11" x14ac:dyDescent="0.25">
      <c r="A414" s="29">
        <v>409</v>
      </c>
      <c r="B414" s="36"/>
      <c r="C414" s="37"/>
      <c r="D414" s="90"/>
      <c r="E414" s="160"/>
      <c r="F414" s="160"/>
      <c r="G414" s="160"/>
      <c r="H414" s="160"/>
      <c r="I414" s="163">
        <f t="shared" si="6"/>
        <v>0</v>
      </c>
      <c r="J414" s="212"/>
      <c r="K414" s="38"/>
    </row>
    <row r="415" spans="1:11" x14ac:dyDescent="0.25">
      <c r="A415" s="29">
        <v>410</v>
      </c>
      <c r="B415" s="36"/>
      <c r="C415" s="37"/>
      <c r="D415" s="90"/>
      <c r="E415" s="160"/>
      <c r="F415" s="160"/>
      <c r="G415" s="160"/>
      <c r="H415" s="160"/>
      <c r="I415" s="163">
        <f t="shared" si="6"/>
        <v>0</v>
      </c>
      <c r="J415" s="212"/>
      <c r="K415" s="38"/>
    </row>
    <row r="416" spans="1:11" x14ac:dyDescent="0.25">
      <c r="A416" s="29">
        <v>411</v>
      </c>
      <c r="B416" s="36"/>
      <c r="C416" s="37"/>
      <c r="D416" s="90"/>
      <c r="E416" s="160"/>
      <c r="F416" s="160"/>
      <c r="G416" s="160"/>
      <c r="H416" s="160"/>
      <c r="I416" s="163">
        <f t="shared" si="6"/>
        <v>0</v>
      </c>
      <c r="J416" s="212"/>
      <c r="K416" s="38"/>
    </row>
    <row r="417" spans="1:11" x14ac:dyDescent="0.25">
      <c r="A417" s="29">
        <v>412</v>
      </c>
      <c r="B417" s="36"/>
      <c r="C417" s="37"/>
      <c r="D417" s="90"/>
      <c r="E417" s="160"/>
      <c r="F417" s="160"/>
      <c r="G417" s="160"/>
      <c r="H417" s="160"/>
      <c r="I417" s="163">
        <f t="shared" si="6"/>
        <v>0</v>
      </c>
      <c r="J417" s="212"/>
      <c r="K417" s="38"/>
    </row>
    <row r="418" spans="1:11" x14ac:dyDescent="0.25">
      <c r="A418" s="29">
        <v>413</v>
      </c>
      <c r="B418" s="36"/>
      <c r="C418" s="37"/>
      <c r="D418" s="90"/>
      <c r="E418" s="160"/>
      <c r="F418" s="160"/>
      <c r="G418" s="160"/>
      <c r="H418" s="160"/>
      <c r="I418" s="163">
        <f t="shared" si="6"/>
        <v>0</v>
      </c>
      <c r="J418" s="212"/>
      <c r="K418" s="38"/>
    </row>
    <row r="419" spans="1:11" x14ac:dyDescent="0.25">
      <c r="A419" s="29">
        <v>414</v>
      </c>
      <c r="B419" s="36"/>
      <c r="C419" s="37"/>
      <c r="D419" s="90"/>
      <c r="E419" s="160"/>
      <c r="F419" s="160"/>
      <c r="G419" s="160"/>
      <c r="H419" s="160"/>
      <c r="I419" s="163">
        <f t="shared" si="6"/>
        <v>0</v>
      </c>
      <c r="J419" s="212"/>
      <c r="K419" s="38"/>
    </row>
    <row r="420" spans="1:11" x14ac:dyDescent="0.25">
      <c r="A420" s="29">
        <v>415</v>
      </c>
      <c r="B420" s="36"/>
      <c r="C420" s="37"/>
      <c r="D420" s="90"/>
      <c r="E420" s="160"/>
      <c r="F420" s="160"/>
      <c r="G420" s="160"/>
      <c r="H420" s="160"/>
      <c r="I420" s="163">
        <f t="shared" si="6"/>
        <v>0</v>
      </c>
      <c r="J420" s="212"/>
      <c r="K420" s="38"/>
    </row>
    <row r="421" spans="1:11" x14ac:dyDescent="0.25">
      <c r="A421" s="29">
        <v>416</v>
      </c>
      <c r="B421" s="36"/>
      <c r="C421" s="37"/>
      <c r="D421" s="90"/>
      <c r="E421" s="160"/>
      <c r="F421" s="160"/>
      <c r="G421" s="160"/>
      <c r="H421" s="160"/>
      <c r="I421" s="163">
        <f t="shared" si="6"/>
        <v>0</v>
      </c>
      <c r="J421" s="212"/>
      <c r="K421" s="38"/>
    </row>
    <row r="422" spans="1:11" x14ac:dyDescent="0.25">
      <c r="A422" s="29">
        <v>417</v>
      </c>
      <c r="B422" s="36"/>
      <c r="C422" s="37"/>
      <c r="D422" s="90"/>
      <c r="E422" s="160"/>
      <c r="F422" s="160"/>
      <c r="G422" s="160"/>
      <c r="H422" s="160"/>
      <c r="I422" s="163">
        <f t="shared" si="6"/>
        <v>0</v>
      </c>
      <c r="J422" s="212"/>
      <c r="K422" s="38"/>
    </row>
    <row r="423" spans="1:11" x14ac:dyDescent="0.25">
      <c r="A423" s="29">
        <v>418</v>
      </c>
      <c r="B423" s="36"/>
      <c r="C423" s="37"/>
      <c r="D423" s="90"/>
      <c r="E423" s="160"/>
      <c r="F423" s="160"/>
      <c r="G423" s="160"/>
      <c r="H423" s="160"/>
      <c r="I423" s="163">
        <f t="shared" si="6"/>
        <v>0</v>
      </c>
      <c r="J423" s="212"/>
      <c r="K423" s="38"/>
    </row>
    <row r="424" spans="1:11" x14ac:dyDescent="0.25">
      <c r="A424" s="29">
        <v>419</v>
      </c>
      <c r="B424" s="36"/>
      <c r="C424" s="37"/>
      <c r="D424" s="90"/>
      <c r="E424" s="160"/>
      <c r="F424" s="160"/>
      <c r="G424" s="160"/>
      <c r="H424" s="160"/>
      <c r="I424" s="163">
        <f t="shared" si="6"/>
        <v>0</v>
      </c>
      <c r="J424" s="212"/>
      <c r="K424" s="38"/>
    </row>
    <row r="425" spans="1:11" x14ac:dyDescent="0.25">
      <c r="A425" s="29">
        <v>420</v>
      </c>
      <c r="B425" s="36"/>
      <c r="C425" s="37"/>
      <c r="D425" s="90"/>
      <c r="E425" s="160"/>
      <c r="F425" s="160"/>
      <c r="G425" s="160"/>
      <c r="H425" s="160"/>
      <c r="I425" s="163">
        <f t="shared" si="6"/>
        <v>0</v>
      </c>
      <c r="J425" s="212"/>
      <c r="K425" s="38"/>
    </row>
    <row r="426" spans="1:11" x14ac:dyDescent="0.25">
      <c r="A426" s="29">
        <v>421</v>
      </c>
      <c r="B426" s="36"/>
      <c r="C426" s="37"/>
      <c r="D426" s="90"/>
      <c r="E426" s="160"/>
      <c r="F426" s="160"/>
      <c r="G426" s="160"/>
      <c r="H426" s="160"/>
      <c r="I426" s="163">
        <f t="shared" si="6"/>
        <v>0</v>
      </c>
      <c r="J426" s="212"/>
      <c r="K426" s="38"/>
    </row>
    <row r="427" spans="1:11" x14ac:dyDescent="0.25">
      <c r="A427" s="29">
        <v>422</v>
      </c>
      <c r="B427" s="36"/>
      <c r="C427" s="37"/>
      <c r="D427" s="90"/>
      <c r="E427" s="160"/>
      <c r="F427" s="160"/>
      <c r="G427" s="160"/>
      <c r="H427" s="160"/>
      <c r="I427" s="163">
        <f t="shared" si="6"/>
        <v>0</v>
      </c>
      <c r="J427" s="212"/>
      <c r="K427" s="38"/>
    </row>
    <row r="428" spans="1:11" x14ac:dyDescent="0.25">
      <c r="A428" s="29">
        <v>423</v>
      </c>
      <c r="B428" s="36"/>
      <c r="C428" s="37"/>
      <c r="D428" s="90"/>
      <c r="E428" s="160"/>
      <c r="F428" s="160"/>
      <c r="G428" s="160"/>
      <c r="H428" s="160"/>
      <c r="I428" s="163">
        <f t="shared" si="6"/>
        <v>0</v>
      </c>
      <c r="J428" s="212"/>
      <c r="K428" s="38"/>
    </row>
    <row r="429" spans="1:11" x14ac:dyDescent="0.25">
      <c r="A429" s="29">
        <v>424</v>
      </c>
      <c r="B429" s="36"/>
      <c r="C429" s="37"/>
      <c r="D429" s="90"/>
      <c r="E429" s="160"/>
      <c r="F429" s="160"/>
      <c r="G429" s="160"/>
      <c r="H429" s="160"/>
      <c r="I429" s="163">
        <f t="shared" si="6"/>
        <v>0</v>
      </c>
      <c r="J429" s="212"/>
      <c r="K429" s="38"/>
    </row>
    <row r="430" spans="1:11" x14ac:dyDescent="0.25">
      <c r="A430" s="29">
        <v>425</v>
      </c>
      <c r="B430" s="36"/>
      <c r="C430" s="37"/>
      <c r="D430" s="90"/>
      <c r="E430" s="160"/>
      <c r="F430" s="160"/>
      <c r="G430" s="160"/>
      <c r="H430" s="160"/>
      <c r="I430" s="163">
        <f t="shared" si="6"/>
        <v>0</v>
      </c>
      <c r="J430" s="212"/>
      <c r="K430" s="38"/>
    </row>
    <row r="431" spans="1:11" x14ac:dyDescent="0.25">
      <c r="A431" s="29">
        <v>426</v>
      </c>
      <c r="B431" s="36"/>
      <c r="C431" s="37"/>
      <c r="D431" s="90"/>
      <c r="E431" s="160"/>
      <c r="F431" s="160"/>
      <c r="G431" s="160"/>
      <c r="H431" s="160"/>
      <c r="I431" s="163">
        <f t="shared" si="6"/>
        <v>0</v>
      </c>
      <c r="J431" s="212"/>
      <c r="K431" s="38"/>
    </row>
    <row r="432" spans="1:11" x14ac:dyDescent="0.25">
      <c r="A432" s="29">
        <v>427</v>
      </c>
      <c r="B432" s="36"/>
      <c r="C432" s="37"/>
      <c r="D432" s="90"/>
      <c r="E432" s="160"/>
      <c r="F432" s="160"/>
      <c r="G432" s="160"/>
      <c r="H432" s="160"/>
      <c r="I432" s="163">
        <f t="shared" si="6"/>
        <v>0</v>
      </c>
      <c r="J432" s="212"/>
      <c r="K432" s="38"/>
    </row>
    <row r="433" spans="1:11" x14ac:dyDescent="0.25">
      <c r="A433" s="29">
        <v>428</v>
      </c>
      <c r="B433" s="36"/>
      <c r="C433" s="37"/>
      <c r="D433" s="90"/>
      <c r="E433" s="160"/>
      <c r="F433" s="160"/>
      <c r="G433" s="160"/>
      <c r="H433" s="160"/>
      <c r="I433" s="163">
        <f t="shared" si="6"/>
        <v>0</v>
      </c>
      <c r="J433" s="212"/>
      <c r="K433" s="38"/>
    </row>
    <row r="434" spans="1:11" x14ac:dyDescent="0.25">
      <c r="A434" s="29">
        <v>429</v>
      </c>
      <c r="B434" s="36"/>
      <c r="C434" s="37"/>
      <c r="D434" s="90"/>
      <c r="E434" s="160"/>
      <c r="F434" s="160"/>
      <c r="G434" s="160"/>
      <c r="H434" s="160"/>
      <c r="I434" s="163">
        <f t="shared" si="6"/>
        <v>0</v>
      </c>
      <c r="J434" s="212"/>
      <c r="K434" s="38"/>
    </row>
    <row r="435" spans="1:11" x14ac:dyDescent="0.25">
      <c r="A435" s="29">
        <v>430</v>
      </c>
      <c r="B435" s="36"/>
      <c r="C435" s="37"/>
      <c r="D435" s="90"/>
      <c r="E435" s="160"/>
      <c r="F435" s="160"/>
      <c r="G435" s="160"/>
      <c r="H435" s="160"/>
      <c r="I435" s="163">
        <f t="shared" si="6"/>
        <v>0</v>
      </c>
      <c r="J435" s="212"/>
      <c r="K435" s="38"/>
    </row>
    <row r="436" spans="1:11" x14ac:dyDescent="0.25">
      <c r="A436" s="29">
        <v>431</v>
      </c>
      <c r="B436" s="36"/>
      <c r="C436" s="37"/>
      <c r="D436" s="90"/>
      <c r="E436" s="160"/>
      <c r="F436" s="160"/>
      <c r="G436" s="160"/>
      <c r="H436" s="160"/>
      <c r="I436" s="163">
        <f t="shared" si="6"/>
        <v>0</v>
      </c>
      <c r="J436" s="212"/>
      <c r="K436" s="38"/>
    </row>
    <row r="437" spans="1:11" x14ac:dyDescent="0.25">
      <c r="A437" s="29">
        <v>432</v>
      </c>
      <c r="B437" s="36"/>
      <c r="C437" s="37"/>
      <c r="D437" s="90"/>
      <c r="E437" s="160"/>
      <c r="F437" s="160"/>
      <c r="G437" s="160"/>
      <c r="H437" s="160"/>
      <c r="I437" s="163">
        <f t="shared" si="6"/>
        <v>0</v>
      </c>
      <c r="J437" s="212"/>
      <c r="K437" s="38"/>
    </row>
    <row r="438" spans="1:11" x14ac:dyDescent="0.25">
      <c r="A438" s="29">
        <v>433</v>
      </c>
      <c r="B438" s="36"/>
      <c r="C438" s="37"/>
      <c r="D438" s="90"/>
      <c r="E438" s="160"/>
      <c r="F438" s="160"/>
      <c r="G438" s="160"/>
      <c r="H438" s="160"/>
      <c r="I438" s="163">
        <f t="shared" si="6"/>
        <v>0</v>
      </c>
      <c r="J438" s="212"/>
      <c r="K438" s="38"/>
    </row>
    <row r="439" spans="1:11" x14ac:dyDescent="0.25">
      <c r="A439" s="29">
        <v>434</v>
      </c>
      <c r="B439" s="36"/>
      <c r="C439" s="37"/>
      <c r="D439" s="90"/>
      <c r="E439" s="160"/>
      <c r="F439" s="160"/>
      <c r="G439" s="160"/>
      <c r="H439" s="160"/>
      <c r="I439" s="163">
        <f t="shared" si="6"/>
        <v>0</v>
      </c>
      <c r="J439" s="212"/>
      <c r="K439" s="38"/>
    </row>
    <row r="440" spans="1:11" x14ac:dyDescent="0.25">
      <c r="A440" s="29">
        <v>435</v>
      </c>
      <c r="B440" s="36"/>
      <c r="C440" s="37"/>
      <c r="D440" s="90"/>
      <c r="E440" s="160"/>
      <c r="F440" s="160"/>
      <c r="G440" s="160"/>
      <c r="H440" s="160"/>
      <c r="I440" s="163">
        <f t="shared" si="6"/>
        <v>0</v>
      </c>
      <c r="J440" s="212"/>
      <c r="K440" s="38"/>
    </row>
    <row r="441" spans="1:11" x14ac:dyDescent="0.25">
      <c r="A441" s="29">
        <v>436</v>
      </c>
      <c r="B441" s="36"/>
      <c r="C441" s="37"/>
      <c r="D441" s="90"/>
      <c r="E441" s="160"/>
      <c r="F441" s="160"/>
      <c r="G441" s="160"/>
      <c r="H441" s="160"/>
      <c r="I441" s="163">
        <f t="shared" si="6"/>
        <v>0</v>
      </c>
      <c r="J441" s="212"/>
      <c r="K441" s="38"/>
    </row>
    <row r="442" spans="1:11" x14ac:dyDescent="0.25">
      <c r="A442" s="29">
        <v>437</v>
      </c>
      <c r="B442" s="36"/>
      <c r="C442" s="37"/>
      <c r="D442" s="90"/>
      <c r="E442" s="160"/>
      <c r="F442" s="160"/>
      <c r="G442" s="160"/>
      <c r="H442" s="160"/>
      <c r="I442" s="163">
        <f t="shared" si="6"/>
        <v>0</v>
      </c>
      <c r="J442" s="212"/>
      <c r="K442" s="38"/>
    </row>
    <row r="443" spans="1:11" x14ac:dyDescent="0.25">
      <c r="A443" s="29">
        <v>438</v>
      </c>
      <c r="B443" s="36"/>
      <c r="C443" s="37"/>
      <c r="D443" s="90"/>
      <c r="E443" s="160"/>
      <c r="F443" s="160"/>
      <c r="G443" s="160"/>
      <c r="H443" s="160"/>
      <c r="I443" s="163">
        <f t="shared" si="6"/>
        <v>0</v>
      </c>
      <c r="J443" s="212"/>
      <c r="K443" s="38"/>
    </row>
    <row r="444" spans="1:11" x14ac:dyDescent="0.25">
      <c r="A444" s="29">
        <v>439</v>
      </c>
      <c r="B444" s="36"/>
      <c r="C444" s="37"/>
      <c r="D444" s="90"/>
      <c r="E444" s="160"/>
      <c r="F444" s="160"/>
      <c r="G444" s="160"/>
      <c r="H444" s="160"/>
      <c r="I444" s="163">
        <f t="shared" si="6"/>
        <v>0</v>
      </c>
      <c r="J444" s="212"/>
      <c r="K444" s="38"/>
    </row>
    <row r="445" spans="1:11" x14ac:dyDescent="0.25">
      <c r="A445" s="29">
        <v>440</v>
      </c>
      <c r="B445" s="36"/>
      <c r="C445" s="37"/>
      <c r="D445" s="90"/>
      <c r="E445" s="160"/>
      <c r="F445" s="160"/>
      <c r="G445" s="160"/>
      <c r="H445" s="160"/>
      <c r="I445" s="163">
        <f t="shared" si="6"/>
        <v>0</v>
      </c>
      <c r="J445" s="212"/>
      <c r="K445" s="38"/>
    </row>
    <row r="446" spans="1:11" x14ac:dyDescent="0.25">
      <c r="A446" s="29">
        <v>441</v>
      </c>
      <c r="B446" s="36"/>
      <c r="C446" s="37"/>
      <c r="D446" s="90"/>
      <c r="E446" s="160"/>
      <c r="F446" s="160"/>
      <c r="G446" s="160"/>
      <c r="H446" s="160"/>
      <c r="I446" s="163">
        <f t="shared" si="6"/>
        <v>0</v>
      </c>
      <c r="J446" s="212"/>
      <c r="K446" s="38"/>
    </row>
    <row r="447" spans="1:11" x14ac:dyDescent="0.25">
      <c r="A447" s="29">
        <v>442</v>
      </c>
      <c r="B447" s="36"/>
      <c r="C447" s="37"/>
      <c r="D447" s="90"/>
      <c r="E447" s="160"/>
      <c r="F447" s="160"/>
      <c r="G447" s="160"/>
      <c r="H447" s="160"/>
      <c r="I447" s="163">
        <f t="shared" si="6"/>
        <v>0</v>
      </c>
      <c r="J447" s="212"/>
      <c r="K447" s="38"/>
    </row>
    <row r="448" spans="1:11" x14ac:dyDescent="0.25">
      <c r="A448" s="29">
        <v>443</v>
      </c>
      <c r="B448" s="36"/>
      <c r="C448" s="37"/>
      <c r="D448" s="90"/>
      <c r="E448" s="160"/>
      <c r="F448" s="160"/>
      <c r="G448" s="160"/>
      <c r="H448" s="160"/>
      <c r="I448" s="163">
        <f t="shared" si="6"/>
        <v>0</v>
      </c>
      <c r="J448" s="212"/>
      <c r="K448" s="38"/>
    </row>
    <row r="449" spans="1:11" x14ac:dyDescent="0.25">
      <c r="A449" s="29">
        <v>444</v>
      </c>
      <c r="B449" s="36"/>
      <c r="C449" s="37"/>
      <c r="D449" s="90"/>
      <c r="E449" s="160"/>
      <c r="F449" s="160"/>
      <c r="G449" s="160"/>
      <c r="H449" s="160"/>
      <c r="I449" s="163">
        <f t="shared" si="6"/>
        <v>0</v>
      </c>
      <c r="J449" s="212"/>
      <c r="K449" s="38"/>
    </row>
    <row r="450" spans="1:11" x14ac:dyDescent="0.25">
      <c r="A450" s="29">
        <v>445</v>
      </c>
      <c r="B450" s="36"/>
      <c r="C450" s="37"/>
      <c r="D450" s="90"/>
      <c r="E450" s="160"/>
      <c r="F450" s="160"/>
      <c r="G450" s="160"/>
      <c r="H450" s="160"/>
      <c r="I450" s="163">
        <f t="shared" si="6"/>
        <v>0</v>
      </c>
      <c r="J450" s="212"/>
      <c r="K450" s="38"/>
    </row>
    <row r="451" spans="1:11" x14ac:dyDescent="0.25">
      <c r="A451" s="29">
        <v>446</v>
      </c>
      <c r="B451" s="36"/>
      <c r="C451" s="37"/>
      <c r="D451" s="90"/>
      <c r="E451" s="160"/>
      <c r="F451" s="160"/>
      <c r="G451" s="160"/>
      <c r="H451" s="160"/>
      <c r="I451" s="163">
        <f t="shared" si="6"/>
        <v>0</v>
      </c>
      <c r="J451" s="212"/>
      <c r="K451" s="38"/>
    </row>
    <row r="452" spans="1:11" x14ac:dyDescent="0.25">
      <c r="A452" s="29">
        <v>447</v>
      </c>
      <c r="B452" s="36"/>
      <c r="C452" s="37"/>
      <c r="D452" s="90"/>
      <c r="E452" s="160"/>
      <c r="F452" s="160"/>
      <c r="G452" s="160"/>
      <c r="H452" s="160"/>
      <c r="I452" s="163">
        <f t="shared" si="6"/>
        <v>0</v>
      </c>
      <c r="J452" s="212"/>
      <c r="K452" s="38"/>
    </row>
    <row r="453" spans="1:11" x14ac:dyDescent="0.25">
      <c r="A453" s="29">
        <v>448</v>
      </c>
      <c r="B453" s="36"/>
      <c r="C453" s="37"/>
      <c r="D453" s="90"/>
      <c r="E453" s="160"/>
      <c r="F453" s="160"/>
      <c r="G453" s="160"/>
      <c r="H453" s="160"/>
      <c r="I453" s="163">
        <f t="shared" si="6"/>
        <v>0</v>
      </c>
      <c r="J453" s="212"/>
      <c r="K453" s="38"/>
    </row>
    <row r="454" spans="1:11" x14ac:dyDescent="0.25">
      <c r="A454" s="29">
        <v>449</v>
      </c>
      <c r="B454" s="36"/>
      <c r="C454" s="37"/>
      <c r="D454" s="90"/>
      <c r="E454" s="160"/>
      <c r="F454" s="160"/>
      <c r="G454" s="160"/>
      <c r="H454" s="160"/>
      <c r="I454" s="163">
        <f t="shared" si="6"/>
        <v>0</v>
      </c>
      <c r="J454" s="212"/>
      <c r="K454" s="38"/>
    </row>
    <row r="455" spans="1:11" x14ac:dyDescent="0.25">
      <c r="A455" s="29">
        <v>450</v>
      </c>
      <c r="B455" s="36"/>
      <c r="C455" s="37"/>
      <c r="D455" s="90"/>
      <c r="E455" s="160"/>
      <c r="F455" s="160"/>
      <c r="G455" s="160"/>
      <c r="H455" s="160"/>
      <c r="I455" s="163">
        <f t="shared" ref="I455:I518" si="7">SUM(E455:G455)</f>
        <v>0</v>
      </c>
      <c r="J455" s="212"/>
      <c r="K455" s="38"/>
    </row>
    <row r="456" spans="1:11" x14ac:dyDescent="0.25">
      <c r="A456" s="29">
        <v>451</v>
      </c>
      <c r="B456" s="36"/>
      <c r="C456" s="37"/>
      <c r="D456" s="90"/>
      <c r="E456" s="160"/>
      <c r="F456" s="160"/>
      <c r="G456" s="160"/>
      <c r="H456" s="160"/>
      <c r="I456" s="163">
        <f t="shared" si="7"/>
        <v>0</v>
      </c>
      <c r="J456" s="212"/>
      <c r="K456" s="38"/>
    </row>
    <row r="457" spans="1:11" x14ac:dyDescent="0.25">
      <c r="A457" s="29">
        <v>452</v>
      </c>
      <c r="B457" s="36"/>
      <c r="C457" s="37"/>
      <c r="D457" s="90"/>
      <c r="E457" s="160"/>
      <c r="F457" s="160"/>
      <c r="G457" s="160"/>
      <c r="H457" s="160"/>
      <c r="I457" s="163">
        <f t="shared" si="7"/>
        <v>0</v>
      </c>
      <c r="J457" s="212"/>
      <c r="K457" s="38"/>
    </row>
    <row r="458" spans="1:11" x14ac:dyDescent="0.25">
      <c r="A458" s="29">
        <v>453</v>
      </c>
      <c r="B458" s="36"/>
      <c r="C458" s="37"/>
      <c r="D458" s="90"/>
      <c r="E458" s="160"/>
      <c r="F458" s="160"/>
      <c r="G458" s="160"/>
      <c r="H458" s="160"/>
      <c r="I458" s="163">
        <f t="shared" si="7"/>
        <v>0</v>
      </c>
      <c r="J458" s="212"/>
      <c r="K458" s="38"/>
    </row>
    <row r="459" spans="1:11" x14ac:dyDescent="0.25">
      <c r="A459" s="29">
        <v>454</v>
      </c>
      <c r="B459" s="36"/>
      <c r="C459" s="37"/>
      <c r="D459" s="90"/>
      <c r="E459" s="160"/>
      <c r="F459" s="160"/>
      <c r="G459" s="160"/>
      <c r="H459" s="160"/>
      <c r="I459" s="163">
        <f t="shared" si="7"/>
        <v>0</v>
      </c>
      <c r="J459" s="212"/>
      <c r="K459" s="38"/>
    </row>
    <row r="460" spans="1:11" x14ac:dyDescent="0.25">
      <c r="A460" s="29">
        <v>455</v>
      </c>
      <c r="B460" s="36"/>
      <c r="C460" s="37"/>
      <c r="D460" s="90"/>
      <c r="E460" s="160"/>
      <c r="F460" s="160"/>
      <c r="G460" s="160"/>
      <c r="H460" s="160"/>
      <c r="I460" s="163">
        <f t="shared" si="7"/>
        <v>0</v>
      </c>
      <c r="J460" s="212"/>
      <c r="K460" s="38"/>
    </row>
    <row r="461" spans="1:11" x14ac:dyDescent="0.25">
      <c r="A461" s="29">
        <v>456</v>
      </c>
      <c r="B461" s="36"/>
      <c r="C461" s="37"/>
      <c r="D461" s="90"/>
      <c r="E461" s="160"/>
      <c r="F461" s="160"/>
      <c r="G461" s="160"/>
      <c r="H461" s="160"/>
      <c r="I461" s="163">
        <f t="shared" si="7"/>
        <v>0</v>
      </c>
      <c r="J461" s="212"/>
      <c r="K461" s="38"/>
    </row>
    <row r="462" spans="1:11" x14ac:dyDescent="0.25">
      <c r="A462" s="29">
        <v>457</v>
      </c>
      <c r="B462" s="36"/>
      <c r="C462" s="37"/>
      <c r="D462" s="90"/>
      <c r="E462" s="160"/>
      <c r="F462" s="160"/>
      <c r="G462" s="160"/>
      <c r="H462" s="160"/>
      <c r="I462" s="163">
        <f t="shared" si="7"/>
        <v>0</v>
      </c>
      <c r="J462" s="212"/>
      <c r="K462" s="38"/>
    </row>
    <row r="463" spans="1:11" x14ac:dyDescent="0.25">
      <c r="A463" s="29">
        <v>458</v>
      </c>
      <c r="B463" s="36"/>
      <c r="C463" s="37"/>
      <c r="D463" s="90"/>
      <c r="E463" s="160"/>
      <c r="F463" s="160"/>
      <c r="G463" s="160"/>
      <c r="H463" s="160"/>
      <c r="I463" s="163">
        <f t="shared" si="7"/>
        <v>0</v>
      </c>
      <c r="J463" s="212"/>
      <c r="K463" s="38"/>
    </row>
    <row r="464" spans="1:11" x14ac:dyDescent="0.25">
      <c r="A464" s="29">
        <v>459</v>
      </c>
      <c r="B464" s="36"/>
      <c r="C464" s="37"/>
      <c r="D464" s="90"/>
      <c r="E464" s="160"/>
      <c r="F464" s="160"/>
      <c r="G464" s="160"/>
      <c r="H464" s="160"/>
      <c r="I464" s="163">
        <f t="shared" si="7"/>
        <v>0</v>
      </c>
      <c r="J464" s="212"/>
      <c r="K464" s="38"/>
    </row>
    <row r="465" spans="1:11" x14ac:dyDescent="0.25">
      <c r="A465" s="29">
        <v>460</v>
      </c>
      <c r="B465" s="36"/>
      <c r="C465" s="37"/>
      <c r="D465" s="90"/>
      <c r="E465" s="160"/>
      <c r="F465" s="160"/>
      <c r="G465" s="160"/>
      <c r="H465" s="160"/>
      <c r="I465" s="163">
        <f t="shared" si="7"/>
        <v>0</v>
      </c>
      <c r="J465" s="212"/>
      <c r="K465" s="38"/>
    </row>
    <row r="466" spans="1:11" x14ac:dyDescent="0.25">
      <c r="A466" s="29">
        <v>461</v>
      </c>
      <c r="B466" s="36"/>
      <c r="C466" s="37"/>
      <c r="D466" s="90"/>
      <c r="E466" s="160"/>
      <c r="F466" s="160"/>
      <c r="G466" s="160"/>
      <c r="H466" s="160"/>
      <c r="I466" s="163">
        <f t="shared" si="7"/>
        <v>0</v>
      </c>
      <c r="J466" s="212"/>
      <c r="K466" s="38"/>
    </row>
    <row r="467" spans="1:11" x14ac:dyDescent="0.25">
      <c r="A467" s="29">
        <v>462</v>
      </c>
      <c r="B467" s="36"/>
      <c r="C467" s="37"/>
      <c r="D467" s="90"/>
      <c r="E467" s="160"/>
      <c r="F467" s="160"/>
      <c r="G467" s="160"/>
      <c r="H467" s="160"/>
      <c r="I467" s="163">
        <f t="shared" si="7"/>
        <v>0</v>
      </c>
      <c r="J467" s="212"/>
      <c r="K467" s="38"/>
    </row>
    <row r="468" spans="1:11" x14ac:dyDescent="0.25">
      <c r="A468" s="29">
        <v>463</v>
      </c>
      <c r="B468" s="36"/>
      <c r="C468" s="37"/>
      <c r="D468" s="90"/>
      <c r="E468" s="160"/>
      <c r="F468" s="160"/>
      <c r="G468" s="160"/>
      <c r="H468" s="160"/>
      <c r="I468" s="163">
        <f t="shared" si="7"/>
        <v>0</v>
      </c>
      <c r="J468" s="212"/>
      <c r="K468" s="38"/>
    </row>
    <row r="469" spans="1:11" x14ac:dyDescent="0.25">
      <c r="A469" s="29">
        <v>464</v>
      </c>
      <c r="B469" s="36"/>
      <c r="C469" s="37"/>
      <c r="D469" s="90"/>
      <c r="E469" s="160"/>
      <c r="F469" s="160"/>
      <c r="G469" s="160"/>
      <c r="H469" s="160"/>
      <c r="I469" s="163">
        <f t="shared" si="7"/>
        <v>0</v>
      </c>
      <c r="J469" s="212"/>
      <c r="K469" s="38"/>
    </row>
    <row r="470" spans="1:11" x14ac:dyDescent="0.25">
      <c r="A470" s="29">
        <v>465</v>
      </c>
      <c r="B470" s="36"/>
      <c r="C470" s="37"/>
      <c r="D470" s="90"/>
      <c r="E470" s="160"/>
      <c r="F470" s="160"/>
      <c r="G470" s="160"/>
      <c r="H470" s="160"/>
      <c r="I470" s="163">
        <f t="shared" si="7"/>
        <v>0</v>
      </c>
      <c r="J470" s="212"/>
      <c r="K470" s="38"/>
    </row>
    <row r="471" spans="1:11" x14ac:dyDescent="0.25">
      <c r="A471" s="29">
        <v>466</v>
      </c>
      <c r="B471" s="36"/>
      <c r="C471" s="37"/>
      <c r="D471" s="90"/>
      <c r="E471" s="160"/>
      <c r="F471" s="160"/>
      <c r="G471" s="160"/>
      <c r="H471" s="160"/>
      <c r="I471" s="163">
        <f t="shared" si="7"/>
        <v>0</v>
      </c>
      <c r="J471" s="212"/>
      <c r="K471" s="38"/>
    </row>
    <row r="472" spans="1:11" x14ac:dyDescent="0.25">
      <c r="A472" s="29">
        <v>467</v>
      </c>
      <c r="B472" s="36"/>
      <c r="C472" s="37"/>
      <c r="D472" s="90"/>
      <c r="E472" s="160"/>
      <c r="F472" s="160"/>
      <c r="G472" s="160"/>
      <c r="H472" s="160"/>
      <c r="I472" s="163">
        <f t="shared" si="7"/>
        <v>0</v>
      </c>
      <c r="J472" s="212"/>
      <c r="K472" s="38"/>
    </row>
    <row r="473" spans="1:11" x14ac:dyDescent="0.25">
      <c r="A473" s="29">
        <v>468</v>
      </c>
      <c r="B473" s="36"/>
      <c r="C473" s="37"/>
      <c r="D473" s="90"/>
      <c r="E473" s="160"/>
      <c r="F473" s="160"/>
      <c r="G473" s="160"/>
      <c r="H473" s="160"/>
      <c r="I473" s="163">
        <f t="shared" si="7"/>
        <v>0</v>
      </c>
      <c r="J473" s="212"/>
      <c r="K473" s="38"/>
    </row>
    <row r="474" spans="1:11" x14ac:dyDescent="0.25">
      <c r="A474" s="29">
        <v>469</v>
      </c>
      <c r="B474" s="36"/>
      <c r="C474" s="37"/>
      <c r="D474" s="90"/>
      <c r="E474" s="160"/>
      <c r="F474" s="160"/>
      <c r="G474" s="160"/>
      <c r="H474" s="160"/>
      <c r="I474" s="163">
        <f t="shared" si="7"/>
        <v>0</v>
      </c>
      <c r="J474" s="212"/>
      <c r="K474" s="38"/>
    </row>
    <row r="475" spans="1:11" x14ac:dyDescent="0.25">
      <c r="A475" s="29">
        <v>470</v>
      </c>
      <c r="B475" s="36"/>
      <c r="C475" s="37"/>
      <c r="D475" s="90"/>
      <c r="E475" s="160"/>
      <c r="F475" s="160"/>
      <c r="G475" s="160"/>
      <c r="H475" s="160"/>
      <c r="I475" s="163">
        <f t="shared" si="7"/>
        <v>0</v>
      </c>
      <c r="J475" s="212"/>
      <c r="K475" s="38"/>
    </row>
    <row r="476" spans="1:11" x14ac:dyDescent="0.25">
      <c r="A476" s="29">
        <v>471</v>
      </c>
      <c r="B476" s="36"/>
      <c r="C476" s="37"/>
      <c r="D476" s="90"/>
      <c r="E476" s="160"/>
      <c r="F476" s="160"/>
      <c r="G476" s="160"/>
      <c r="H476" s="160"/>
      <c r="I476" s="163">
        <f t="shared" si="7"/>
        <v>0</v>
      </c>
      <c r="J476" s="212"/>
      <c r="K476" s="38"/>
    </row>
    <row r="477" spans="1:11" x14ac:dyDescent="0.25">
      <c r="A477" s="29">
        <v>472</v>
      </c>
      <c r="B477" s="36"/>
      <c r="C477" s="37"/>
      <c r="D477" s="90"/>
      <c r="E477" s="160"/>
      <c r="F477" s="160"/>
      <c r="G477" s="160"/>
      <c r="H477" s="160"/>
      <c r="I477" s="163">
        <f t="shared" si="7"/>
        <v>0</v>
      </c>
      <c r="J477" s="212"/>
      <c r="K477" s="38"/>
    </row>
    <row r="478" spans="1:11" x14ac:dyDescent="0.25">
      <c r="A478" s="29">
        <v>473</v>
      </c>
      <c r="B478" s="36"/>
      <c r="C478" s="37"/>
      <c r="D478" s="90"/>
      <c r="E478" s="160"/>
      <c r="F478" s="160"/>
      <c r="G478" s="160"/>
      <c r="H478" s="160"/>
      <c r="I478" s="163">
        <f t="shared" si="7"/>
        <v>0</v>
      </c>
      <c r="J478" s="212"/>
      <c r="K478" s="38"/>
    </row>
    <row r="479" spans="1:11" x14ac:dyDescent="0.25">
      <c r="A479" s="29">
        <v>474</v>
      </c>
      <c r="B479" s="36"/>
      <c r="C479" s="37"/>
      <c r="D479" s="90"/>
      <c r="E479" s="160"/>
      <c r="F479" s="160"/>
      <c r="G479" s="160"/>
      <c r="H479" s="160"/>
      <c r="I479" s="163">
        <f t="shared" si="7"/>
        <v>0</v>
      </c>
      <c r="J479" s="212"/>
      <c r="K479" s="38"/>
    </row>
    <row r="480" spans="1:11" x14ac:dyDescent="0.25">
      <c r="A480" s="29">
        <v>475</v>
      </c>
      <c r="B480" s="36"/>
      <c r="C480" s="37"/>
      <c r="D480" s="90"/>
      <c r="E480" s="160"/>
      <c r="F480" s="160"/>
      <c r="G480" s="160"/>
      <c r="H480" s="160"/>
      <c r="I480" s="163">
        <f t="shared" si="7"/>
        <v>0</v>
      </c>
      <c r="J480" s="212"/>
      <c r="K480" s="38"/>
    </row>
    <row r="481" spans="1:11" x14ac:dyDescent="0.25">
      <c r="A481" s="29">
        <v>476</v>
      </c>
      <c r="B481" s="36"/>
      <c r="C481" s="37"/>
      <c r="D481" s="90"/>
      <c r="E481" s="160"/>
      <c r="F481" s="160"/>
      <c r="G481" s="160"/>
      <c r="H481" s="160"/>
      <c r="I481" s="163">
        <f t="shared" si="7"/>
        <v>0</v>
      </c>
      <c r="J481" s="212"/>
      <c r="K481" s="38"/>
    </row>
    <row r="482" spans="1:11" x14ac:dyDescent="0.25">
      <c r="A482" s="29">
        <v>477</v>
      </c>
      <c r="B482" s="36"/>
      <c r="C482" s="37"/>
      <c r="D482" s="90"/>
      <c r="E482" s="160"/>
      <c r="F482" s="160"/>
      <c r="G482" s="160"/>
      <c r="H482" s="160"/>
      <c r="I482" s="163">
        <f t="shared" si="7"/>
        <v>0</v>
      </c>
      <c r="J482" s="212"/>
      <c r="K482" s="38"/>
    </row>
    <row r="483" spans="1:11" x14ac:dyDescent="0.25">
      <c r="A483" s="29">
        <v>478</v>
      </c>
      <c r="B483" s="36"/>
      <c r="C483" s="37"/>
      <c r="D483" s="90"/>
      <c r="E483" s="160"/>
      <c r="F483" s="160"/>
      <c r="G483" s="160"/>
      <c r="H483" s="160"/>
      <c r="I483" s="163">
        <f t="shared" si="7"/>
        <v>0</v>
      </c>
      <c r="J483" s="212"/>
      <c r="K483" s="38"/>
    </row>
    <row r="484" spans="1:11" x14ac:dyDescent="0.25">
      <c r="A484" s="29">
        <v>479</v>
      </c>
      <c r="B484" s="36"/>
      <c r="C484" s="37"/>
      <c r="D484" s="90"/>
      <c r="E484" s="160"/>
      <c r="F484" s="160"/>
      <c r="G484" s="160"/>
      <c r="H484" s="160"/>
      <c r="I484" s="163">
        <f t="shared" si="7"/>
        <v>0</v>
      </c>
      <c r="J484" s="212"/>
      <c r="K484" s="38"/>
    </row>
    <row r="485" spans="1:11" x14ac:dyDescent="0.25">
      <c r="A485" s="29">
        <v>480</v>
      </c>
      <c r="B485" s="36"/>
      <c r="C485" s="37"/>
      <c r="D485" s="90"/>
      <c r="E485" s="160"/>
      <c r="F485" s="160"/>
      <c r="G485" s="160"/>
      <c r="H485" s="160"/>
      <c r="I485" s="163">
        <f t="shared" si="7"/>
        <v>0</v>
      </c>
      <c r="J485" s="212"/>
      <c r="K485" s="38"/>
    </row>
    <row r="486" spans="1:11" x14ac:dyDescent="0.25">
      <c r="A486" s="29">
        <v>481</v>
      </c>
      <c r="B486" s="36"/>
      <c r="C486" s="37"/>
      <c r="D486" s="90"/>
      <c r="E486" s="160"/>
      <c r="F486" s="160"/>
      <c r="G486" s="160"/>
      <c r="H486" s="160"/>
      <c r="I486" s="163">
        <f t="shared" si="7"/>
        <v>0</v>
      </c>
      <c r="J486" s="212"/>
      <c r="K486" s="38"/>
    </row>
    <row r="487" spans="1:11" x14ac:dyDescent="0.25">
      <c r="A487" s="29">
        <v>482</v>
      </c>
      <c r="B487" s="36"/>
      <c r="C487" s="37"/>
      <c r="D487" s="90"/>
      <c r="E487" s="160"/>
      <c r="F487" s="160"/>
      <c r="G487" s="160"/>
      <c r="H487" s="160"/>
      <c r="I487" s="163">
        <f t="shared" si="7"/>
        <v>0</v>
      </c>
      <c r="J487" s="212"/>
      <c r="K487" s="38"/>
    </row>
    <row r="488" spans="1:11" x14ac:dyDescent="0.25">
      <c r="A488" s="29">
        <v>483</v>
      </c>
      <c r="B488" s="36"/>
      <c r="C488" s="37"/>
      <c r="D488" s="90"/>
      <c r="E488" s="160"/>
      <c r="F488" s="160"/>
      <c r="G488" s="160"/>
      <c r="H488" s="160"/>
      <c r="I488" s="163">
        <f t="shared" si="7"/>
        <v>0</v>
      </c>
      <c r="J488" s="212"/>
      <c r="K488" s="38"/>
    </row>
    <row r="489" spans="1:11" x14ac:dyDescent="0.25">
      <c r="A489" s="29">
        <v>484</v>
      </c>
      <c r="B489" s="36"/>
      <c r="C489" s="37"/>
      <c r="D489" s="90"/>
      <c r="E489" s="160"/>
      <c r="F489" s="160"/>
      <c r="G489" s="160"/>
      <c r="H489" s="160"/>
      <c r="I489" s="163">
        <f t="shared" si="7"/>
        <v>0</v>
      </c>
      <c r="J489" s="212"/>
      <c r="K489" s="38"/>
    </row>
    <row r="490" spans="1:11" x14ac:dyDescent="0.25">
      <c r="A490" s="29">
        <v>485</v>
      </c>
      <c r="B490" s="36"/>
      <c r="C490" s="37"/>
      <c r="D490" s="90"/>
      <c r="E490" s="160"/>
      <c r="F490" s="160"/>
      <c r="G490" s="160"/>
      <c r="H490" s="160"/>
      <c r="I490" s="163">
        <f t="shared" si="7"/>
        <v>0</v>
      </c>
      <c r="J490" s="212"/>
      <c r="K490" s="38"/>
    </row>
    <row r="491" spans="1:11" x14ac:dyDescent="0.25">
      <c r="A491" s="29">
        <v>486</v>
      </c>
      <c r="B491" s="36"/>
      <c r="C491" s="37"/>
      <c r="D491" s="90"/>
      <c r="E491" s="160"/>
      <c r="F491" s="160"/>
      <c r="G491" s="160"/>
      <c r="H491" s="160"/>
      <c r="I491" s="163">
        <f t="shared" si="7"/>
        <v>0</v>
      </c>
      <c r="J491" s="212"/>
      <c r="K491" s="38"/>
    </row>
    <row r="492" spans="1:11" x14ac:dyDescent="0.25">
      <c r="A492" s="29">
        <v>487</v>
      </c>
      <c r="B492" s="36"/>
      <c r="C492" s="37"/>
      <c r="D492" s="90"/>
      <c r="E492" s="160"/>
      <c r="F492" s="160"/>
      <c r="G492" s="160"/>
      <c r="H492" s="160"/>
      <c r="I492" s="163">
        <f t="shared" si="7"/>
        <v>0</v>
      </c>
      <c r="J492" s="212"/>
      <c r="K492" s="38"/>
    </row>
    <row r="493" spans="1:11" x14ac:dyDescent="0.25">
      <c r="A493" s="29">
        <v>488</v>
      </c>
      <c r="B493" s="36"/>
      <c r="C493" s="37"/>
      <c r="D493" s="90"/>
      <c r="E493" s="160"/>
      <c r="F493" s="160"/>
      <c r="G493" s="160"/>
      <c r="H493" s="160"/>
      <c r="I493" s="163">
        <f t="shared" si="7"/>
        <v>0</v>
      </c>
      <c r="J493" s="212"/>
      <c r="K493" s="38"/>
    </row>
    <row r="494" spans="1:11" x14ac:dyDescent="0.25">
      <c r="A494" s="29">
        <v>489</v>
      </c>
      <c r="B494" s="36"/>
      <c r="C494" s="37"/>
      <c r="D494" s="90"/>
      <c r="E494" s="160"/>
      <c r="F494" s="160"/>
      <c r="G494" s="160"/>
      <c r="H494" s="160"/>
      <c r="I494" s="163">
        <f t="shared" si="7"/>
        <v>0</v>
      </c>
      <c r="J494" s="212"/>
      <c r="K494" s="38"/>
    </row>
    <row r="495" spans="1:11" x14ac:dyDescent="0.25">
      <c r="A495" s="29">
        <v>490</v>
      </c>
      <c r="B495" s="36"/>
      <c r="C495" s="37"/>
      <c r="D495" s="90"/>
      <c r="E495" s="160"/>
      <c r="F495" s="160"/>
      <c r="G495" s="160"/>
      <c r="H495" s="160"/>
      <c r="I495" s="163">
        <f t="shared" si="7"/>
        <v>0</v>
      </c>
      <c r="J495" s="212"/>
      <c r="K495" s="38"/>
    </row>
    <row r="496" spans="1:11" x14ac:dyDescent="0.25">
      <c r="A496" s="29">
        <v>491</v>
      </c>
      <c r="B496" s="36"/>
      <c r="C496" s="37"/>
      <c r="D496" s="90"/>
      <c r="E496" s="160"/>
      <c r="F496" s="160"/>
      <c r="G496" s="160"/>
      <c r="H496" s="160"/>
      <c r="I496" s="163">
        <f t="shared" si="7"/>
        <v>0</v>
      </c>
      <c r="J496" s="212"/>
      <c r="K496" s="38"/>
    </row>
    <row r="497" spans="1:11" x14ac:dyDescent="0.25">
      <c r="A497" s="29">
        <v>492</v>
      </c>
      <c r="B497" s="36"/>
      <c r="C497" s="37"/>
      <c r="D497" s="90"/>
      <c r="E497" s="160"/>
      <c r="F497" s="160"/>
      <c r="G497" s="160"/>
      <c r="H497" s="160"/>
      <c r="I497" s="163">
        <f t="shared" si="7"/>
        <v>0</v>
      </c>
      <c r="J497" s="212"/>
      <c r="K497" s="38"/>
    </row>
    <row r="498" spans="1:11" x14ac:dyDescent="0.25">
      <c r="A498" s="29">
        <v>493</v>
      </c>
      <c r="B498" s="36"/>
      <c r="C498" s="37"/>
      <c r="D498" s="90"/>
      <c r="E498" s="160"/>
      <c r="F498" s="160"/>
      <c r="G498" s="160"/>
      <c r="H498" s="160"/>
      <c r="I498" s="163">
        <f t="shared" si="7"/>
        <v>0</v>
      </c>
      <c r="J498" s="212"/>
      <c r="K498" s="38"/>
    </row>
    <row r="499" spans="1:11" x14ac:dyDescent="0.25">
      <c r="A499" s="29">
        <v>494</v>
      </c>
      <c r="B499" s="36"/>
      <c r="C499" s="37"/>
      <c r="D499" s="90"/>
      <c r="E499" s="160"/>
      <c r="F499" s="160"/>
      <c r="G499" s="160"/>
      <c r="H499" s="160"/>
      <c r="I499" s="163">
        <f t="shared" si="7"/>
        <v>0</v>
      </c>
      <c r="J499" s="212"/>
      <c r="K499" s="38"/>
    </row>
    <row r="500" spans="1:11" x14ac:dyDescent="0.25">
      <c r="A500" s="29">
        <v>495</v>
      </c>
      <c r="B500" s="36"/>
      <c r="C500" s="37"/>
      <c r="D500" s="90"/>
      <c r="E500" s="160"/>
      <c r="F500" s="160"/>
      <c r="G500" s="160"/>
      <c r="H500" s="160"/>
      <c r="I500" s="163">
        <f t="shared" si="7"/>
        <v>0</v>
      </c>
      <c r="J500" s="212"/>
      <c r="K500" s="38"/>
    </row>
    <row r="501" spans="1:11" x14ac:dyDescent="0.25">
      <c r="A501" s="29">
        <v>496</v>
      </c>
      <c r="B501" s="36"/>
      <c r="C501" s="37"/>
      <c r="D501" s="90"/>
      <c r="E501" s="160"/>
      <c r="F501" s="160"/>
      <c r="G501" s="160"/>
      <c r="H501" s="160"/>
      <c r="I501" s="163">
        <f t="shared" si="7"/>
        <v>0</v>
      </c>
      <c r="J501" s="212"/>
      <c r="K501" s="38"/>
    </row>
    <row r="502" spans="1:11" x14ac:dyDescent="0.25">
      <c r="A502" s="29">
        <v>497</v>
      </c>
      <c r="B502" s="36"/>
      <c r="C502" s="37"/>
      <c r="D502" s="90"/>
      <c r="E502" s="160"/>
      <c r="F502" s="160"/>
      <c r="G502" s="160"/>
      <c r="H502" s="160"/>
      <c r="I502" s="163">
        <f t="shared" si="7"/>
        <v>0</v>
      </c>
      <c r="J502" s="212"/>
      <c r="K502" s="38"/>
    </row>
    <row r="503" spans="1:11" x14ac:dyDescent="0.25">
      <c r="A503" s="29">
        <v>498</v>
      </c>
      <c r="B503" s="36"/>
      <c r="C503" s="37"/>
      <c r="D503" s="90"/>
      <c r="E503" s="160"/>
      <c r="F503" s="160"/>
      <c r="G503" s="160"/>
      <c r="H503" s="160"/>
      <c r="I503" s="163">
        <f t="shared" si="7"/>
        <v>0</v>
      </c>
      <c r="J503" s="212"/>
      <c r="K503" s="38"/>
    </row>
    <row r="504" spans="1:11" x14ac:dyDescent="0.25">
      <c r="A504" s="29">
        <v>499</v>
      </c>
      <c r="B504" s="36"/>
      <c r="C504" s="37"/>
      <c r="D504" s="90"/>
      <c r="E504" s="160"/>
      <c r="F504" s="160"/>
      <c r="G504" s="160"/>
      <c r="H504" s="160"/>
      <c r="I504" s="163">
        <f t="shared" si="7"/>
        <v>0</v>
      </c>
      <c r="J504" s="212"/>
      <c r="K504" s="38"/>
    </row>
    <row r="505" spans="1:11" x14ac:dyDescent="0.25">
      <c r="A505" s="29">
        <v>500</v>
      </c>
      <c r="B505" s="36"/>
      <c r="C505" s="37"/>
      <c r="D505" s="90"/>
      <c r="E505" s="160"/>
      <c r="F505" s="160"/>
      <c r="G505" s="160"/>
      <c r="H505" s="160"/>
      <c r="I505" s="163">
        <f t="shared" si="7"/>
        <v>0</v>
      </c>
      <c r="J505" s="212"/>
      <c r="K505" s="38"/>
    </row>
    <row r="506" spans="1:11" x14ac:dyDescent="0.25">
      <c r="A506" s="29">
        <v>501</v>
      </c>
      <c r="B506" s="36"/>
      <c r="C506" s="37"/>
      <c r="D506" s="90"/>
      <c r="E506" s="160"/>
      <c r="F506" s="160"/>
      <c r="G506" s="160"/>
      <c r="H506" s="160"/>
      <c r="I506" s="163">
        <f t="shared" si="7"/>
        <v>0</v>
      </c>
      <c r="J506" s="212"/>
      <c r="K506" s="38"/>
    </row>
    <row r="507" spans="1:11" x14ac:dyDescent="0.25">
      <c r="A507" s="29">
        <v>502</v>
      </c>
      <c r="B507" s="36"/>
      <c r="C507" s="37"/>
      <c r="D507" s="90"/>
      <c r="E507" s="160"/>
      <c r="F507" s="160"/>
      <c r="G507" s="160"/>
      <c r="H507" s="160"/>
      <c r="I507" s="163">
        <f t="shared" si="7"/>
        <v>0</v>
      </c>
      <c r="J507" s="212"/>
      <c r="K507" s="38"/>
    </row>
    <row r="508" spans="1:11" x14ac:dyDescent="0.25">
      <c r="A508" s="29">
        <v>503</v>
      </c>
      <c r="B508" s="36"/>
      <c r="C508" s="37"/>
      <c r="D508" s="90"/>
      <c r="E508" s="160"/>
      <c r="F508" s="160"/>
      <c r="G508" s="160"/>
      <c r="H508" s="160"/>
      <c r="I508" s="163">
        <f t="shared" si="7"/>
        <v>0</v>
      </c>
      <c r="J508" s="212"/>
      <c r="K508" s="38"/>
    </row>
    <row r="509" spans="1:11" x14ac:dyDescent="0.25">
      <c r="A509" s="29">
        <v>504</v>
      </c>
      <c r="B509" s="36"/>
      <c r="C509" s="37"/>
      <c r="D509" s="90"/>
      <c r="E509" s="160"/>
      <c r="F509" s="160"/>
      <c r="G509" s="160"/>
      <c r="H509" s="160"/>
      <c r="I509" s="163">
        <f t="shared" si="7"/>
        <v>0</v>
      </c>
      <c r="J509" s="212"/>
      <c r="K509" s="38"/>
    </row>
    <row r="510" spans="1:11" x14ac:dyDescent="0.25">
      <c r="A510" s="29">
        <v>505</v>
      </c>
      <c r="B510" s="36"/>
      <c r="C510" s="37"/>
      <c r="D510" s="90"/>
      <c r="E510" s="160"/>
      <c r="F510" s="160"/>
      <c r="G510" s="160"/>
      <c r="H510" s="160"/>
      <c r="I510" s="163">
        <f t="shared" si="7"/>
        <v>0</v>
      </c>
      <c r="J510" s="212"/>
      <c r="K510" s="38"/>
    </row>
    <row r="511" spans="1:11" x14ac:dyDescent="0.25">
      <c r="A511" s="29">
        <v>506</v>
      </c>
      <c r="B511" s="36"/>
      <c r="C511" s="37"/>
      <c r="D511" s="90"/>
      <c r="E511" s="160"/>
      <c r="F511" s="160"/>
      <c r="G511" s="160"/>
      <c r="H511" s="160"/>
      <c r="I511" s="163">
        <f t="shared" si="7"/>
        <v>0</v>
      </c>
      <c r="J511" s="212"/>
      <c r="K511" s="38"/>
    </row>
    <row r="512" spans="1:11" x14ac:dyDescent="0.25">
      <c r="A512" s="29">
        <v>507</v>
      </c>
      <c r="B512" s="36"/>
      <c r="C512" s="37"/>
      <c r="D512" s="90"/>
      <c r="E512" s="160"/>
      <c r="F512" s="160"/>
      <c r="G512" s="160"/>
      <c r="H512" s="160"/>
      <c r="I512" s="163">
        <f t="shared" si="7"/>
        <v>0</v>
      </c>
      <c r="J512" s="212"/>
      <c r="K512" s="38"/>
    </row>
    <row r="513" spans="1:11" x14ac:dyDescent="0.25">
      <c r="A513" s="29">
        <v>508</v>
      </c>
      <c r="B513" s="36"/>
      <c r="C513" s="37"/>
      <c r="D513" s="90"/>
      <c r="E513" s="160"/>
      <c r="F513" s="160"/>
      <c r="G513" s="160"/>
      <c r="H513" s="160"/>
      <c r="I513" s="163">
        <f t="shared" si="7"/>
        <v>0</v>
      </c>
      <c r="J513" s="212"/>
      <c r="K513" s="38"/>
    </row>
    <row r="514" spans="1:11" x14ac:dyDescent="0.25">
      <c r="A514" s="29">
        <v>509</v>
      </c>
      <c r="B514" s="36"/>
      <c r="C514" s="37"/>
      <c r="D514" s="90"/>
      <c r="E514" s="160"/>
      <c r="F514" s="160"/>
      <c r="G514" s="160"/>
      <c r="H514" s="160"/>
      <c r="I514" s="163">
        <f t="shared" si="7"/>
        <v>0</v>
      </c>
      <c r="J514" s="212"/>
      <c r="K514" s="38"/>
    </row>
    <row r="515" spans="1:11" x14ac:dyDescent="0.25">
      <c r="A515" s="29">
        <v>510</v>
      </c>
      <c r="B515" s="36"/>
      <c r="C515" s="37"/>
      <c r="D515" s="90"/>
      <c r="E515" s="160"/>
      <c r="F515" s="160"/>
      <c r="G515" s="160"/>
      <c r="H515" s="160"/>
      <c r="I515" s="163">
        <f t="shared" si="7"/>
        <v>0</v>
      </c>
      <c r="J515" s="212"/>
      <c r="K515" s="38"/>
    </row>
    <row r="516" spans="1:11" x14ac:dyDescent="0.25">
      <c r="A516" s="29">
        <v>511</v>
      </c>
      <c r="B516" s="36"/>
      <c r="C516" s="37"/>
      <c r="D516" s="90"/>
      <c r="E516" s="160"/>
      <c r="F516" s="160"/>
      <c r="G516" s="160"/>
      <c r="H516" s="160"/>
      <c r="I516" s="163">
        <f t="shared" si="7"/>
        <v>0</v>
      </c>
      <c r="J516" s="212"/>
      <c r="K516" s="38"/>
    </row>
    <row r="517" spans="1:11" x14ac:dyDescent="0.25">
      <c r="A517" s="29">
        <v>512</v>
      </c>
      <c r="B517" s="36"/>
      <c r="C517" s="37"/>
      <c r="D517" s="90"/>
      <c r="E517" s="160"/>
      <c r="F517" s="160"/>
      <c r="G517" s="160"/>
      <c r="H517" s="160"/>
      <c r="I517" s="163">
        <f t="shared" si="7"/>
        <v>0</v>
      </c>
      <c r="J517" s="212"/>
      <c r="K517" s="38"/>
    </row>
    <row r="518" spans="1:11" x14ac:dyDescent="0.25">
      <c r="A518" s="29">
        <v>513</v>
      </c>
      <c r="B518" s="36"/>
      <c r="C518" s="37"/>
      <c r="D518" s="90"/>
      <c r="E518" s="160"/>
      <c r="F518" s="160"/>
      <c r="G518" s="160"/>
      <c r="H518" s="160"/>
      <c r="I518" s="163">
        <f t="shared" si="7"/>
        <v>0</v>
      </c>
      <c r="J518" s="212"/>
      <c r="K518" s="38"/>
    </row>
    <row r="519" spans="1:11" x14ac:dyDescent="0.25">
      <c r="A519" s="29">
        <v>514</v>
      </c>
      <c r="B519" s="36"/>
      <c r="C519" s="37"/>
      <c r="D519" s="90"/>
      <c r="E519" s="160"/>
      <c r="F519" s="160"/>
      <c r="G519" s="160"/>
      <c r="H519" s="160"/>
      <c r="I519" s="163">
        <f t="shared" ref="I519:I582" si="8">SUM(E519:G519)</f>
        <v>0</v>
      </c>
      <c r="J519" s="212"/>
      <c r="K519" s="38"/>
    </row>
    <row r="520" spans="1:11" x14ac:dyDescent="0.25">
      <c r="A520" s="29">
        <v>515</v>
      </c>
      <c r="B520" s="36"/>
      <c r="C520" s="37"/>
      <c r="D520" s="90"/>
      <c r="E520" s="160"/>
      <c r="F520" s="160"/>
      <c r="G520" s="160"/>
      <c r="H520" s="160"/>
      <c r="I520" s="163">
        <f t="shared" si="8"/>
        <v>0</v>
      </c>
      <c r="J520" s="212"/>
      <c r="K520" s="38"/>
    </row>
    <row r="521" spans="1:11" x14ac:dyDescent="0.25">
      <c r="A521" s="29">
        <v>516</v>
      </c>
      <c r="B521" s="36"/>
      <c r="C521" s="37"/>
      <c r="D521" s="90"/>
      <c r="E521" s="160"/>
      <c r="F521" s="160"/>
      <c r="G521" s="160"/>
      <c r="H521" s="160"/>
      <c r="I521" s="163">
        <f t="shared" si="8"/>
        <v>0</v>
      </c>
      <c r="J521" s="212"/>
      <c r="K521" s="38"/>
    </row>
    <row r="522" spans="1:11" x14ac:dyDescent="0.25">
      <c r="A522" s="29">
        <v>517</v>
      </c>
      <c r="B522" s="36"/>
      <c r="C522" s="37"/>
      <c r="D522" s="90"/>
      <c r="E522" s="160"/>
      <c r="F522" s="160"/>
      <c r="G522" s="160"/>
      <c r="H522" s="160"/>
      <c r="I522" s="163">
        <f t="shared" si="8"/>
        <v>0</v>
      </c>
      <c r="J522" s="212"/>
      <c r="K522" s="38"/>
    </row>
    <row r="523" spans="1:11" x14ac:dyDescent="0.25">
      <c r="A523" s="29">
        <v>518</v>
      </c>
      <c r="B523" s="36"/>
      <c r="C523" s="37"/>
      <c r="D523" s="90"/>
      <c r="E523" s="160"/>
      <c r="F523" s="160"/>
      <c r="G523" s="160"/>
      <c r="H523" s="160"/>
      <c r="I523" s="163">
        <f t="shared" si="8"/>
        <v>0</v>
      </c>
      <c r="J523" s="212"/>
      <c r="K523" s="38"/>
    </row>
    <row r="524" spans="1:11" x14ac:dyDescent="0.25">
      <c r="A524" s="29">
        <v>519</v>
      </c>
      <c r="B524" s="36"/>
      <c r="C524" s="37"/>
      <c r="D524" s="90"/>
      <c r="E524" s="160"/>
      <c r="F524" s="160"/>
      <c r="G524" s="160"/>
      <c r="H524" s="160"/>
      <c r="I524" s="163">
        <f t="shared" si="8"/>
        <v>0</v>
      </c>
      <c r="J524" s="212"/>
      <c r="K524" s="38"/>
    </row>
    <row r="525" spans="1:11" x14ac:dyDescent="0.25">
      <c r="A525" s="29">
        <v>520</v>
      </c>
      <c r="B525" s="36"/>
      <c r="C525" s="37"/>
      <c r="D525" s="90"/>
      <c r="E525" s="160"/>
      <c r="F525" s="160"/>
      <c r="G525" s="160"/>
      <c r="H525" s="160"/>
      <c r="I525" s="163">
        <f t="shared" si="8"/>
        <v>0</v>
      </c>
      <c r="J525" s="212"/>
      <c r="K525" s="38"/>
    </row>
    <row r="526" spans="1:11" x14ac:dyDescent="0.25">
      <c r="A526" s="29">
        <v>521</v>
      </c>
      <c r="B526" s="36"/>
      <c r="C526" s="37"/>
      <c r="D526" s="90"/>
      <c r="E526" s="160"/>
      <c r="F526" s="160"/>
      <c r="G526" s="160"/>
      <c r="H526" s="160"/>
      <c r="I526" s="163">
        <f t="shared" si="8"/>
        <v>0</v>
      </c>
      <c r="J526" s="212"/>
      <c r="K526" s="38"/>
    </row>
    <row r="527" spans="1:11" x14ac:dyDescent="0.25">
      <c r="A527" s="29">
        <v>522</v>
      </c>
      <c r="B527" s="36"/>
      <c r="C527" s="37"/>
      <c r="D527" s="90"/>
      <c r="E527" s="160"/>
      <c r="F527" s="160"/>
      <c r="G527" s="160"/>
      <c r="H527" s="160"/>
      <c r="I527" s="163">
        <f t="shared" si="8"/>
        <v>0</v>
      </c>
      <c r="J527" s="212"/>
      <c r="K527" s="38"/>
    </row>
    <row r="528" spans="1:11" x14ac:dyDescent="0.25">
      <c r="A528" s="29">
        <v>523</v>
      </c>
      <c r="B528" s="36"/>
      <c r="C528" s="37"/>
      <c r="D528" s="90"/>
      <c r="E528" s="160"/>
      <c r="F528" s="160"/>
      <c r="G528" s="160"/>
      <c r="H528" s="160"/>
      <c r="I528" s="163">
        <f t="shared" si="8"/>
        <v>0</v>
      </c>
      <c r="J528" s="212"/>
      <c r="K528" s="38"/>
    </row>
    <row r="529" spans="1:11" x14ac:dyDescent="0.25">
      <c r="A529" s="29">
        <v>524</v>
      </c>
      <c r="B529" s="36"/>
      <c r="C529" s="37"/>
      <c r="D529" s="90"/>
      <c r="E529" s="160"/>
      <c r="F529" s="160"/>
      <c r="G529" s="160"/>
      <c r="H529" s="160"/>
      <c r="I529" s="163">
        <f t="shared" si="8"/>
        <v>0</v>
      </c>
      <c r="J529" s="212"/>
      <c r="K529" s="38"/>
    </row>
    <row r="530" spans="1:11" x14ac:dyDescent="0.25">
      <c r="A530" s="29">
        <v>525</v>
      </c>
      <c r="B530" s="36"/>
      <c r="C530" s="37"/>
      <c r="D530" s="90"/>
      <c r="E530" s="160"/>
      <c r="F530" s="160"/>
      <c r="G530" s="160"/>
      <c r="H530" s="160"/>
      <c r="I530" s="163">
        <f t="shared" si="8"/>
        <v>0</v>
      </c>
      <c r="J530" s="212"/>
      <c r="K530" s="38"/>
    </row>
    <row r="531" spans="1:11" x14ac:dyDescent="0.25">
      <c r="A531" s="29">
        <v>526</v>
      </c>
      <c r="B531" s="36"/>
      <c r="C531" s="37"/>
      <c r="D531" s="90"/>
      <c r="E531" s="160"/>
      <c r="F531" s="160"/>
      <c r="G531" s="160"/>
      <c r="H531" s="160"/>
      <c r="I531" s="163">
        <f t="shared" si="8"/>
        <v>0</v>
      </c>
      <c r="J531" s="212"/>
      <c r="K531" s="38"/>
    </row>
    <row r="532" spans="1:11" x14ac:dyDescent="0.25">
      <c r="A532" s="29">
        <v>527</v>
      </c>
      <c r="B532" s="36"/>
      <c r="C532" s="37"/>
      <c r="D532" s="90"/>
      <c r="E532" s="160"/>
      <c r="F532" s="160"/>
      <c r="G532" s="160"/>
      <c r="H532" s="160"/>
      <c r="I532" s="163">
        <f t="shared" si="8"/>
        <v>0</v>
      </c>
      <c r="J532" s="212"/>
      <c r="K532" s="38"/>
    </row>
    <row r="533" spans="1:11" x14ac:dyDescent="0.25">
      <c r="A533" s="29">
        <v>528</v>
      </c>
      <c r="B533" s="36"/>
      <c r="C533" s="37"/>
      <c r="D533" s="90"/>
      <c r="E533" s="160"/>
      <c r="F533" s="160"/>
      <c r="G533" s="160"/>
      <c r="H533" s="160"/>
      <c r="I533" s="163">
        <f t="shared" si="8"/>
        <v>0</v>
      </c>
      <c r="J533" s="212"/>
      <c r="K533" s="38"/>
    </row>
    <row r="534" spans="1:11" x14ac:dyDescent="0.25">
      <c r="A534" s="29">
        <v>529</v>
      </c>
      <c r="B534" s="36"/>
      <c r="C534" s="37"/>
      <c r="D534" s="90"/>
      <c r="E534" s="160"/>
      <c r="F534" s="160"/>
      <c r="G534" s="160"/>
      <c r="H534" s="160"/>
      <c r="I534" s="163">
        <f t="shared" si="8"/>
        <v>0</v>
      </c>
      <c r="J534" s="212"/>
      <c r="K534" s="38"/>
    </row>
    <row r="535" spans="1:11" x14ac:dyDescent="0.25">
      <c r="A535" s="29">
        <v>530</v>
      </c>
      <c r="B535" s="36"/>
      <c r="C535" s="37"/>
      <c r="D535" s="90"/>
      <c r="E535" s="160"/>
      <c r="F535" s="160"/>
      <c r="G535" s="160"/>
      <c r="H535" s="160"/>
      <c r="I535" s="163">
        <f t="shared" si="8"/>
        <v>0</v>
      </c>
      <c r="J535" s="212"/>
      <c r="K535" s="38"/>
    </row>
    <row r="536" spans="1:11" x14ac:dyDescent="0.25">
      <c r="A536" s="29">
        <v>531</v>
      </c>
      <c r="B536" s="36"/>
      <c r="C536" s="37"/>
      <c r="D536" s="90"/>
      <c r="E536" s="160"/>
      <c r="F536" s="160"/>
      <c r="G536" s="160"/>
      <c r="H536" s="160"/>
      <c r="I536" s="163">
        <f t="shared" si="8"/>
        <v>0</v>
      </c>
      <c r="J536" s="212"/>
      <c r="K536" s="38"/>
    </row>
    <row r="537" spans="1:11" x14ac:dyDescent="0.25">
      <c r="A537" s="29">
        <v>532</v>
      </c>
      <c r="B537" s="36"/>
      <c r="C537" s="37"/>
      <c r="D537" s="90"/>
      <c r="E537" s="160"/>
      <c r="F537" s="160"/>
      <c r="G537" s="160"/>
      <c r="H537" s="160"/>
      <c r="I537" s="163">
        <f t="shared" si="8"/>
        <v>0</v>
      </c>
      <c r="J537" s="212"/>
      <c r="K537" s="38"/>
    </row>
    <row r="538" spans="1:11" x14ac:dyDescent="0.25">
      <c r="A538" s="29">
        <v>533</v>
      </c>
      <c r="B538" s="36"/>
      <c r="C538" s="37"/>
      <c r="D538" s="90"/>
      <c r="E538" s="160"/>
      <c r="F538" s="160"/>
      <c r="G538" s="160"/>
      <c r="H538" s="160"/>
      <c r="I538" s="163">
        <f t="shared" si="8"/>
        <v>0</v>
      </c>
      <c r="J538" s="212"/>
      <c r="K538" s="38"/>
    </row>
    <row r="539" spans="1:11" x14ac:dyDescent="0.25">
      <c r="A539" s="29">
        <v>534</v>
      </c>
      <c r="B539" s="36"/>
      <c r="C539" s="37"/>
      <c r="D539" s="90"/>
      <c r="E539" s="160"/>
      <c r="F539" s="160"/>
      <c r="G539" s="160"/>
      <c r="H539" s="160"/>
      <c r="I539" s="163">
        <f t="shared" si="8"/>
        <v>0</v>
      </c>
      <c r="J539" s="212"/>
      <c r="K539" s="38"/>
    </row>
    <row r="540" spans="1:11" x14ac:dyDescent="0.25">
      <c r="A540" s="29">
        <v>535</v>
      </c>
      <c r="B540" s="36"/>
      <c r="C540" s="37"/>
      <c r="D540" s="90"/>
      <c r="E540" s="160"/>
      <c r="F540" s="160"/>
      <c r="G540" s="160"/>
      <c r="H540" s="160"/>
      <c r="I540" s="163">
        <f t="shared" si="8"/>
        <v>0</v>
      </c>
      <c r="J540" s="212"/>
      <c r="K540" s="38"/>
    </row>
    <row r="541" spans="1:11" x14ac:dyDescent="0.25">
      <c r="A541" s="29">
        <v>536</v>
      </c>
      <c r="B541" s="36"/>
      <c r="C541" s="37"/>
      <c r="D541" s="90"/>
      <c r="E541" s="160"/>
      <c r="F541" s="160"/>
      <c r="G541" s="160"/>
      <c r="H541" s="160"/>
      <c r="I541" s="163">
        <f t="shared" si="8"/>
        <v>0</v>
      </c>
      <c r="J541" s="212"/>
      <c r="K541" s="38"/>
    </row>
    <row r="542" spans="1:11" x14ac:dyDescent="0.25">
      <c r="A542" s="29">
        <v>537</v>
      </c>
      <c r="B542" s="36"/>
      <c r="C542" s="37"/>
      <c r="D542" s="90"/>
      <c r="E542" s="160"/>
      <c r="F542" s="160"/>
      <c r="G542" s="160"/>
      <c r="H542" s="160"/>
      <c r="I542" s="163">
        <f t="shared" si="8"/>
        <v>0</v>
      </c>
      <c r="J542" s="212"/>
      <c r="K542" s="38"/>
    </row>
    <row r="543" spans="1:11" x14ac:dyDescent="0.25">
      <c r="A543" s="29">
        <v>538</v>
      </c>
      <c r="B543" s="36"/>
      <c r="C543" s="37"/>
      <c r="D543" s="90"/>
      <c r="E543" s="160"/>
      <c r="F543" s="160"/>
      <c r="G543" s="160"/>
      <c r="H543" s="160"/>
      <c r="I543" s="163">
        <f t="shared" si="8"/>
        <v>0</v>
      </c>
      <c r="J543" s="212"/>
      <c r="K543" s="38"/>
    </row>
    <row r="544" spans="1:11" x14ac:dyDescent="0.25">
      <c r="A544" s="29">
        <v>539</v>
      </c>
      <c r="B544" s="36"/>
      <c r="C544" s="37"/>
      <c r="D544" s="90"/>
      <c r="E544" s="160"/>
      <c r="F544" s="160"/>
      <c r="G544" s="160"/>
      <c r="H544" s="160"/>
      <c r="I544" s="163">
        <f t="shared" si="8"/>
        <v>0</v>
      </c>
      <c r="J544" s="212"/>
      <c r="K544" s="38"/>
    </row>
    <row r="545" spans="1:11" x14ac:dyDescent="0.25">
      <c r="A545" s="29">
        <v>540</v>
      </c>
      <c r="B545" s="36"/>
      <c r="C545" s="37"/>
      <c r="D545" s="90"/>
      <c r="E545" s="160"/>
      <c r="F545" s="160"/>
      <c r="G545" s="160"/>
      <c r="H545" s="160"/>
      <c r="I545" s="163">
        <f t="shared" si="8"/>
        <v>0</v>
      </c>
      <c r="J545" s="212"/>
      <c r="K545" s="38"/>
    </row>
    <row r="546" spans="1:11" x14ac:dyDescent="0.25">
      <c r="A546" s="29">
        <v>541</v>
      </c>
      <c r="B546" s="36"/>
      <c r="C546" s="37"/>
      <c r="D546" s="90"/>
      <c r="E546" s="160"/>
      <c r="F546" s="160"/>
      <c r="G546" s="160"/>
      <c r="H546" s="160"/>
      <c r="I546" s="163">
        <f t="shared" si="8"/>
        <v>0</v>
      </c>
      <c r="J546" s="212"/>
      <c r="K546" s="38"/>
    </row>
    <row r="547" spans="1:11" x14ac:dyDescent="0.25">
      <c r="A547" s="29">
        <v>542</v>
      </c>
      <c r="B547" s="36"/>
      <c r="C547" s="37"/>
      <c r="D547" s="90"/>
      <c r="E547" s="160"/>
      <c r="F547" s="160"/>
      <c r="G547" s="160"/>
      <c r="H547" s="160"/>
      <c r="I547" s="163">
        <f t="shared" si="8"/>
        <v>0</v>
      </c>
      <c r="J547" s="212"/>
      <c r="K547" s="38"/>
    </row>
    <row r="548" spans="1:11" x14ac:dyDescent="0.25">
      <c r="A548" s="29">
        <v>543</v>
      </c>
      <c r="B548" s="36"/>
      <c r="C548" s="37"/>
      <c r="D548" s="90"/>
      <c r="E548" s="160"/>
      <c r="F548" s="160"/>
      <c r="G548" s="160"/>
      <c r="H548" s="160"/>
      <c r="I548" s="163">
        <f t="shared" si="8"/>
        <v>0</v>
      </c>
      <c r="J548" s="212"/>
      <c r="K548" s="38"/>
    </row>
    <row r="549" spans="1:11" x14ac:dyDescent="0.25">
      <c r="A549" s="29">
        <v>544</v>
      </c>
      <c r="B549" s="36"/>
      <c r="C549" s="37"/>
      <c r="D549" s="90"/>
      <c r="E549" s="160"/>
      <c r="F549" s="160"/>
      <c r="G549" s="160"/>
      <c r="H549" s="160"/>
      <c r="I549" s="163">
        <f t="shared" si="8"/>
        <v>0</v>
      </c>
      <c r="J549" s="212"/>
      <c r="K549" s="38"/>
    </row>
    <row r="550" spans="1:11" x14ac:dyDescent="0.25">
      <c r="A550" s="29">
        <v>545</v>
      </c>
      <c r="B550" s="36"/>
      <c r="C550" s="37"/>
      <c r="D550" s="90"/>
      <c r="E550" s="160"/>
      <c r="F550" s="160"/>
      <c r="G550" s="160"/>
      <c r="H550" s="160"/>
      <c r="I550" s="163">
        <f t="shared" si="8"/>
        <v>0</v>
      </c>
      <c r="J550" s="212"/>
      <c r="K550" s="38"/>
    </row>
    <row r="551" spans="1:11" x14ac:dyDescent="0.25">
      <c r="A551" s="29">
        <v>546</v>
      </c>
      <c r="B551" s="36"/>
      <c r="C551" s="37"/>
      <c r="D551" s="90"/>
      <c r="E551" s="160"/>
      <c r="F551" s="160"/>
      <c r="G551" s="160"/>
      <c r="H551" s="160"/>
      <c r="I551" s="163">
        <f t="shared" si="8"/>
        <v>0</v>
      </c>
      <c r="J551" s="212"/>
      <c r="K551" s="38"/>
    </row>
    <row r="552" spans="1:11" x14ac:dyDescent="0.25">
      <c r="A552" s="29">
        <v>547</v>
      </c>
      <c r="B552" s="36"/>
      <c r="C552" s="37"/>
      <c r="D552" s="90"/>
      <c r="E552" s="160"/>
      <c r="F552" s="160"/>
      <c r="G552" s="160"/>
      <c r="H552" s="160"/>
      <c r="I552" s="163">
        <f t="shared" si="8"/>
        <v>0</v>
      </c>
      <c r="J552" s="212"/>
      <c r="K552" s="38"/>
    </row>
    <row r="553" spans="1:11" x14ac:dyDescent="0.25">
      <c r="A553" s="29">
        <v>548</v>
      </c>
      <c r="B553" s="36"/>
      <c r="C553" s="37"/>
      <c r="D553" s="90"/>
      <c r="E553" s="160"/>
      <c r="F553" s="160"/>
      <c r="G553" s="160"/>
      <c r="H553" s="160"/>
      <c r="I553" s="163">
        <f t="shared" si="8"/>
        <v>0</v>
      </c>
      <c r="J553" s="212"/>
      <c r="K553" s="38"/>
    </row>
    <row r="554" spans="1:11" x14ac:dyDescent="0.25">
      <c r="A554" s="29">
        <v>549</v>
      </c>
      <c r="B554" s="36"/>
      <c r="C554" s="37"/>
      <c r="D554" s="90"/>
      <c r="E554" s="160"/>
      <c r="F554" s="160"/>
      <c r="G554" s="160"/>
      <c r="H554" s="160"/>
      <c r="I554" s="163">
        <f t="shared" si="8"/>
        <v>0</v>
      </c>
      <c r="J554" s="212"/>
      <c r="K554" s="38"/>
    </row>
    <row r="555" spans="1:11" x14ac:dyDescent="0.25">
      <c r="A555" s="29">
        <v>550</v>
      </c>
      <c r="B555" s="36"/>
      <c r="C555" s="37"/>
      <c r="D555" s="90"/>
      <c r="E555" s="160"/>
      <c r="F555" s="160"/>
      <c r="G555" s="160"/>
      <c r="H555" s="160"/>
      <c r="I555" s="163">
        <f t="shared" si="8"/>
        <v>0</v>
      </c>
      <c r="J555" s="212"/>
      <c r="K555" s="38"/>
    </row>
    <row r="556" spans="1:11" x14ac:dyDescent="0.25">
      <c r="A556" s="29">
        <v>551</v>
      </c>
      <c r="B556" s="36"/>
      <c r="C556" s="37"/>
      <c r="D556" s="90"/>
      <c r="E556" s="160"/>
      <c r="F556" s="160"/>
      <c r="G556" s="160"/>
      <c r="H556" s="160"/>
      <c r="I556" s="163">
        <f t="shared" si="8"/>
        <v>0</v>
      </c>
      <c r="J556" s="212"/>
      <c r="K556" s="38"/>
    </row>
    <row r="557" spans="1:11" x14ac:dyDescent="0.25">
      <c r="A557" s="29">
        <v>552</v>
      </c>
      <c r="B557" s="36"/>
      <c r="C557" s="37"/>
      <c r="D557" s="90"/>
      <c r="E557" s="160"/>
      <c r="F557" s="160"/>
      <c r="G557" s="160"/>
      <c r="H557" s="160"/>
      <c r="I557" s="163">
        <f t="shared" si="8"/>
        <v>0</v>
      </c>
      <c r="J557" s="212"/>
      <c r="K557" s="38"/>
    </row>
    <row r="558" spans="1:11" x14ac:dyDescent="0.25">
      <c r="A558" s="29">
        <v>553</v>
      </c>
      <c r="B558" s="36"/>
      <c r="C558" s="37"/>
      <c r="D558" s="90"/>
      <c r="E558" s="160"/>
      <c r="F558" s="160"/>
      <c r="G558" s="160"/>
      <c r="H558" s="160"/>
      <c r="I558" s="163">
        <f t="shared" si="8"/>
        <v>0</v>
      </c>
      <c r="J558" s="212"/>
      <c r="K558" s="38"/>
    </row>
    <row r="559" spans="1:11" x14ac:dyDescent="0.25">
      <c r="A559" s="29">
        <v>554</v>
      </c>
      <c r="B559" s="36"/>
      <c r="C559" s="37"/>
      <c r="D559" s="90"/>
      <c r="E559" s="160"/>
      <c r="F559" s="160"/>
      <c r="G559" s="160"/>
      <c r="H559" s="160"/>
      <c r="I559" s="163">
        <f t="shared" si="8"/>
        <v>0</v>
      </c>
      <c r="J559" s="212"/>
      <c r="K559" s="38"/>
    </row>
    <row r="560" spans="1:11" x14ac:dyDescent="0.25">
      <c r="A560" s="29">
        <v>555</v>
      </c>
      <c r="B560" s="36"/>
      <c r="C560" s="37"/>
      <c r="D560" s="90"/>
      <c r="E560" s="160"/>
      <c r="F560" s="160"/>
      <c r="G560" s="160"/>
      <c r="H560" s="160"/>
      <c r="I560" s="163">
        <f t="shared" si="8"/>
        <v>0</v>
      </c>
      <c r="J560" s="212"/>
      <c r="K560" s="38"/>
    </row>
    <row r="561" spans="1:11" x14ac:dyDescent="0.25">
      <c r="A561" s="29">
        <v>556</v>
      </c>
      <c r="B561" s="36"/>
      <c r="C561" s="37"/>
      <c r="D561" s="90"/>
      <c r="E561" s="160"/>
      <c r="F561" s="160"/>
      <c r="G561" s="160"/>
      <c r="H561" s="160"/>
      <c r="I561" s="163">
        <f t="shared" si="8"/>
        <v>0</v>
      </c>
      <c r="J561" s="212"/>
      <c r="K561" s="38"/>
    </row>
    <row r="562" spans="1:11" x14ac:dyDescent="0.25">
      <c r="A562" s="29">
        <v>557</v>
      </c>
      <c r="B562" s="36"/>
      <c r="C562" s="37"/>
      <c r="D562" s="90"/>
      <c r="E562" s="160"/>
      <c r="F562" s="160"/>
      <c r="G562" s="160"/>
      <c r="H562" s="160"/>
      <c r="I562" s="163">
        <f t="shared" si="8"/>
        <v>0</v>
      </c>
      <c r="J562" s="212"/>
      <c r="K562" s="38"/>
    </row>
    <row r="563" spans="1:11" x14ac:dyDescent="0.25">
      <c r="A563" s="29">
        <v>558</v>
      </c>
      <c r="B563" s="36"/>
      <c r="C563" s="37"/>
      <c r="D563" s="90"/>
      <c r="E563" s="160"/>
      <c r="F563" s="160"/>
      <c r="G563" s="160"/>
      <c r="H563" s="160"/>
      <c r="I563" s="163">
        <f t="shared" si="8"/>
        <v>0</v>
      </c>
      <c r="J563" s="212"/>
      <c r="K563" s="38"/>
    </row>
    <row r="564" spans="1:11" x14ac:dyDescent="0.25">
      <c r="A564" s="29">
        <v>559</v>
      </c>
      <c r="B564" s="36"/>
      <c r="C564" s="37"/>
      <c r="D564" s="90"/>
      <c r="E564" s="160"/>
      <c r="F564" s="160"/>
      <c r="G564" s="160"/>
      <c r="H564" s="160"/>
      <c r="I564" s="163">
        <f t="shared" si="8"/>
        <v>0</v>
      </c>
      <c r="J564" s="212"/>
      <c r="K564" s="38"/>
    </row>
    <row r="565" spans="1:11" x14ac:dyDescent="0.25">
      <c r="A565" s="29">
        <v>560</v>
      </c>
      <c r="B565" s="36"/>
      <c r="C565" s="37"/>
      <c r="D565" s="90"/>
      <c r="E565" s="160"/>
      <c r="F565" s="160"/>
      <c r="G565" s="160"/>
      <c r="H565" s="160"/>
      <c r="I565" s="163">
        <f t="shared" si="8"/>
        <v>0</v>
      </c>
      <c r="J565" s="212"/>
      <c r="K565" s="38"/>
    </row>
    <row r="566" spans="1:11" x14ac:dyDescent="0.25">
      <c r="A566" s="29">
        <v>561</v>
      </c>
      <c r="B566" s="36"/>
      <c r="C566" s="37"/>
      <c r="D566" s="90"/>
      <c r="E566" s="160"/>
      <c r="F566" s="160"/>
      <c r="G566" s="160"/>
      <c r="H566" s="160"/>
      <c r="I566" s="163">
        <f t="shared" si="8"/>
        <v>0</v>
      </c>
      <c r="J566" s="212"/>
      <c r="K566" s="38"/>
    </row>
    <row r="567" spans="1:11" x14ac:dyDescent="0.25">
      <c r="A567" s="29">
        <v>562</v>
      </c>
      <c r="B567" s="36"/>
      <c r="C567" s="37"/>
      <c r="D567" s="90"/>
      <c r="E567" s="160"/>
      <c r="F567" s="160"/>
      <c r="G567" s="160"/>
      <c r="H567" s="160"/>
      <c r="I567" s="163">
        <f t="shared" si="8"/>
        <v>0</v>
      </c>
      <c r="J567" s="212"/>
      <c r="K567" s="38"/>
    </row>
    <row r="568" spans="1:11" x14ac:dyDescent="0.25">
      <c r="A568" s="29">
        <v>563</v>
      </c>
      <c r="B568" s="36"/>
      <c r="C568" s="37"/>
      <c r="D568" s="90"/>
      <c r="E568" s="160"/>
      <c r="F568" s="160"/>
      <c r="G568" s="160"/>
      <c r="H568" s="160"/>
      <c r="I568" s="163">
        <f t="shared" si="8"/>
        <v>0</v>
      </c>
      <c r="J568" s="212"/>
      <c r="K568" s="38"/>
    </row>
    <row r="569" spans="1:11" x14ac:dyDescent="0.25">
      <c r="A569" s="29">
        <v>564</v>
      </c>
      <c r="B569" s="36"/>
      <c r="C569" s="37"/>
      <c r="D569" s="90"/>
      <c r="E569" s="160"/>
      <c r="F569" s="160"/>
      <c r="G569" s="160"/>
      <c r="H569" s="160"/>
      <c r="I569" s="163">
        <f t="shared" si="8"/>
        <v>0</v>
      </c>
      <c r="J569" s="212"/>
      <c r="K569" s="38"/>
    </row>
    <row r="570" spans="1:11" x14ac:dyDescent="0.25">
      <c r="A570" s="29">
        <v>565</v>
      </c>
      <c r="B570" s="36"/>
      <c r="C570" s="37"/>
      <c r="D570" s="90"/>
      <c r="E570" s="160"/>
      <c r="F570" s="160"/>
      <c r="G570" s="160"/>
      <c r="H570" s="160"/>
      <c r="I570" s="163">
        <f t="shared" si="8"/>
        <v>0</v>
      </c>
      <c r="J570" s="212"/>
      <c r="K570" s="38"/>
    </row>
    <row r="571" spans="1:11" x14ac:dyDescent="0.25">
      <c r="A571" s="29">
        <v>566</v>
      </c>
      <c r="B571" s="36"/>
      <c r="C571" s="37"/>
      <c r="D571" s="90"/>
      <c r="E571" s="160"/>
      <c r="F571" s="160"/>
      <c r="G571" s="160"/>
      <c r="H571" s="160"/>
      <c r="I571" s="163">
        <f t="shared" si="8"/>
        <v>0</v>
      </c>
      <c r="J571" s="212"/>
      <c r="K571" s="38"/>
    </row>
    <row r="572" spans="1:11" x14ac:dyDescent="0.25">
      <c r="A572" s="29">
        <v>567</v>
      </c>
      <c r="B572" s="36"/>
      <c r="C572" s="37"/>
      <c r="D572" s="90"/>
      <c r="E572" s="160"/>
      <c r="F572" s="160"/>
      <c r="G572" s="160"/>
      <c r="H572" s="160"/>
      <c r="I572" s="163">
        <f t="shared" si="8"/>
        <v>0</v>
      </c>
      <c r="J572" s="212"/>
      <c r="K572" s="38"/>
    </row>
    <row r="573" spans="1:11" x14ac:dyDescent="0.25">
      <c r="A573" s="29">
        <v>568</v>
      </c>
      <c r="B573" s="36"/>
      <c r="C573" s="37"/>
      <c r="D573" s="90"/>
      <c r="E573" s="160"/>
      <c r="F573" s="160"/>
      <c r="G573" s="160"/>
      <c r="H573" s="160"/>
      <c r="I573" s="163">
        <f t="shared" si="8"/>
        <v>0</v>
      </c>
      <c r="J573" s="212"/>
      <c r="K573" s="38"/>
    </row>
    <row r="574" spans="1:11" x14ac:dyDescent="0.25">
      <c r="A574" s="29">
        <v>569</v>
      </c>
      <c r="B574" s="36"/>
      <c r="C574" s="37"/>
      <c r="D574" s="90"/>
      <c r="E574" s="160"/>
      <c r="F574" s="160"/>
      <c r="G574" s="160"/>
      <c r="H574" s="160"/>
      <c r="I574" s="163">
        <f t="shared" si="8"/>
        <v>0</v>
      </c>
      <c r="J574" s="212"/>
      <c r="K574" s="38"/>
    </row>
    <row r="575" spans="1:11" x14ac:dyDescent="0.25">
      <c r="A575" s="29">
        <v>570</v>
      </c>
      <c r="B575" s="36"/>
      <c r="C575" s="37"/>
      <c r="D575" s="90"/>
      <c r="E575" s="160"/>
      <c r="F575" s="160"/>
      <c r="G575" s="160"/>
      <c r="H575" s="160"/>
      <c r="I575" s="163">
        <f t="shared" si="8"/>
        <v>0</v>
      </c>
      <c r="J575" s="212"/>
      <c r="K575" s="38"/>
    </row>
    <row r="576" spans="1:11" x14ac:dyDescent="0.25">
      <c r="A576" s="29">
        <v>571</v>
      </c>
      <c r="B576" s="36"/>
      <c r="C576" s="37"/>
      <c r="D576" s="90"/>
      <c r="E576" s="160"/>
      <c r="F576" s="160"/>
      <c r="G576" s="160"/>
      <c r="H576" s="160"/>
      <c r="I576" s="163">
        <f t="shared" si="8"/>
        <v>0</v>
      </c>
      <c r="J576" s="212"/>
      <c r="K576" s="38"/>
    </row>
    <row r="577" spans="1:11" x14ac:dyDescent="0.25">
      <c r="A577" s="29">
        <v>572</v>
      </c>
      <c r="B577" s="36"/>
      <c r="C577" s="37"/>
      <c r="D577" s="90"/>
      <c r="E577" s="160"/>
      <c r="F577" s="160"/>
      <c r="G577" s="160"/>
      <c r="H577" s="160"/>
      <c r="I577" s="163">
        <f t="shared" si="8"/>
        <v>0</v>
      </c>
      <c r="J577" s="212"/>
      <c r="K577" s="38"/>
    </row>
    <row r="578" spans="1:11" x14ac:dyDescent="0.25">
      <c r="A578" s="29">
        <v>573</v>
      </c>
      <c r="B578" s="36"/>
      <c r="C578" s="37"/>
      <c r="D578" s="90"/>
      <c r="E578" s="160"/>
      <c r="F578" s="160"/>
      <c r="G578" s="160"/>
      <c r="H578" s="160"/>
      <c r="I578" s="163">
        <f t="shared" si="8"/>
        <v>0</v>
      </c>
      <c r="J578" s="212"/>
      <c r="K578" s="38"/>
    </row>
    <row r="579" spans="1:11" x14ac:dyDescent="0.25">
      <c r="A579" s="29">
        <v>574</v>
      </c>
      <c r="B579" s="36"/>
      <c r="C579" s="37"/>
      <c r="D579" s="90"/>
      <c r="E579" s="160"/>
      <c r="F579" s="160"/>
      <c r="G579" s="160"/>
      <c r="H579" s="160"/>
      <c r="I579" s="163">
        <f t="shared" si="8"/>
        <v>0</v>
      </c>
      <c r="J579" s="212"/>
      <c r="K579" s="38"/>
    </row>
    <row r="580" spans="1:11" x14ac:dyDescent="0.25">
      <c r="A580" s="29">
        <v>575</v>
      </c>
      <c r="B580" s="36"/>
      <c r="C580" s="37"/>
      <c r="D580" s="90"/>
      <c r="E580" s="160"/>
      <c r="F580" s="160"/>
      <c r="G580" s="160"/>
      <c r="H580" s="160"/>
      <c r="I580" s="163">
        <f t="shared" si="8"/>
        <v>0</v>
      </c>
      <c r="J580" s="212"/>
      <c r="K580" s="38"/>
    </row>
    <row r="581" spans="1:11" x14ac:dyDescent="0.25">
      <c r="A581" s="29">
        <v>576</v>
      </c>
      <c r="B581" s="36"/>
      <c r="C581" s="37"/>
      <c r="D581" s="90"/>
      <c r="E581" s="160"/>
      <c r="F581" s="160"/>
      <c r="G581" s="160"/>
      <c r="H581" s="160"/>
      <c r="I581" s="163">
        <f t="shared" si="8"/>
        <v>0</v>
      </c>
      <c r="J581" s="212"/>
      <c r="K581" s="38"/>
    </row>
    <row r="582" spans="1:11" x14ac:dyDescent="0.25">
      <c r="A582" s="29">
        <v>577</v>
      </c>
      <c r="B582" s="36"/>
      <c r="C582" s="37"/>
      <c r="D582" s="90"/>
      <c r="E582" s="160"/>
      <c r="F582" s="160"/>
      <c r="G582" s="160"/>
      <c r="H582" s="160"/>
      <c r="I582" s="163">
        <f t="shared" si="8"/>
        <v>0</v>
      </c>
      <c r="J582" s="212"/>
      <c r="K582" s="38"/>
    </row>
    <row r="583" spans="1:11" x14ac:dyDescent="0.25">
      <c r="A583" s="29">
        <v>578</v>
      </c>
      <c r="B583" s="36"/>
      <c r="C583" s="37"/>
      <c r="D583" s="90"/>
      <c r="E583" s="160"/>
      <c r="F583" s="160"/>
      <c r="G583" s="160"/>
      <c r="H583" s="160"/>
      <c r="I583" s="163">
        <f t="shared" ref="I583:I646" si="9">SUM(E583:G583)</f>
        <v>0</v>
      </c>
      <c r="J583" s="212"/>
      <c r="K583" s="38"/>
    </row>
    <row r="584" spans="1:11" x14ac:dyDescent="0.25">
      <c r="A584" s="29">
        <v>579</v>
      </c>
      <c r="B584" s="36"/>
      <c r="C584" s="37"/>
      <c r="D584" s="90"/>
      <c r="E584" s="160"/>
      <c r="F584" s="160"/>
      <c r="G584" s="160"/>
      <c r="H584" s="160"/>
      <c r="I584" s="163">
        <f t="shared" si="9"/>
        <v>0</v>
      </c>
      <c r="J584" s="212"/>
      <c r="K584" s="38"/>
    </row>
    <row r="585" spans="1:11" x14ac:dyDescent="0.25">
      <c r="A585" s="29">
        <v>580</v>
      </c>
      <c r="B585" s="36"/>
      <c r="C585" s="37"/>
      <c r="D585" s="90"/>
      <c r="E585" s="160"/>
      <c r="F585" s="160"/>
      <c r="G585" s="160"/>
      <c r="H585" s="160"/>
      <c r="I585" s="163">
        <f t="shared" si="9"/>
        <v>0</v>
      </c>
      <c r="J585" s="212"/>
      <c r="K585" s="38"/>
    </row>
    <row r="586" spans="1:11" x14ac:dyDescent="0.25">
      <c r="A586" s="29">
        <v>581</v>
      </c>
      <c r="B586" s="36"/>
      <c r="C586" s="37"/>
      <c r="D586" s="90"/>
      <c r="E586" s="160"/>
      <c r="F586" s="160"/>
      <c r="G586" s="160"/>
      <c r="H586" s="160"/>
      <c r="I586" s="163">
        <f t="shared" si="9"/>
        <v>0</v>
      </c>
      <c r="J586" s="212"/>
      <c r="K586" s="38"/>
    </row>
    <row r="587" spans="1:11" x14ac:dyDescent="0.25">
      <c r="A587" s="29">
        <v>582</v>
      </c>
      <c r="B587" s="36"/>
      <c r="C587" s="37"/>
      <c r="D587" s="90"/>
      <c r="E587" s="160"/>
      <c r="F587" s="160"/>
      <c r="G587" s="160"/>
      <c r="H587" s="160"/>
      <c r="I587" s="163">
        <f t="shared" si="9"/>
        <v>0</v>
      </c>
      <c r="J587" s="212"/>
      <c r="K587" s="38"/>
    </row>
    <row r="588" spans="1:11" x14ac:dyDescent="0.25">
      <c r="A588" s="29">
        <v>583</v>
      </c>
      <c r="B588" s="36"/>
      <c r="C588" s="37"/>
      <c r="D588" s="90"/>
      <c r="E588" s="160"/>
      <c r="F588" s="160"/>
      <c r="G588" s="160"/>
      <c r="H588" s="160"/>
      <c r="I588" s="163">
        <f t="shared" si="9"/>
        <v>0</v>
      </c>
      <c r="J588" s="212"/>
      <c r="K588" s="38"/>
    </row>
    <row r="589" spans="1:11" x14ac:dyDescent="0.25">
      <c r="A589" s="29">
        <v>584</v>
      </c>
      <c r="B589" s="36"/>
      <c r="C589" s="37"/>
      <c r="D589" s="90"/>
      <c r="E589" s="160"/>
      <c r="F589" s="160"/>
      <c r="G589" s="160"/>
      <c r="H589" s="160"/>
      <c r="I589" s="163">
        <f t="shared" si="9"/>
        <v>0</v>
      </c>
      <c r="J589" s="212"/>
      <c r="K589" s="38"/>
    </row>
    <row r="590" spans="1:11" x14ac:dyDescent="0.25">
      <c r="A590" s="29">
        <v>585</v>
      </c>
      <c r="B590" s="36"/>
      <c r="C590" s="37"/>
      <c r="D590" s="90"/>
      <c r="E590" s="160"/>
      <c r="F590" s="160"/>
      <c r="G590" s="160"/>
      <c r="H590" s="160"/>
      <c r="I590" s="163">
        <f t="shared" si="9"/>
        <v>0</v>
      </c>
      <c r="J590" s="212"/>
      <c r="K590" s="38"/>
    </row>
    <row r="591" spans="1:11" x14ac:dyDescent="0.25">
      <c r="A591" s="29">
        <v>586</v>
      </c>
      <c r="B591" s="36"/>
      <c r="C591" s="37"/>
      <c r="D591" s="90"/>
      <c r="E591" s="160"/>
      <c r="F591" s="160"/>
      <c r="G591" s="160"/>
      <c r="H591" s="160"/>
      <c r="I591" s="163">
        <f t="shared" si="9"/>
        <v>0</v>
      </c>
      <c r="J591" s="212"/>
      <c r="K591" s="38"/>
    </row>
    <row r="592" spans="1:11" x14ac:dyDescent="0.25">
      <c r="A592" s="29">
        <v>587</v>
      </c>
      <c r="B592" s="36"/>
      <c r="C592" s="37"/>
      <c r="D592" s="90"/>
      <c r="E592" s="160"/>
      <c r="F592" s="160"/>
      <c r="G592" s="160"/>
      <c r="H592" s="160"/>
      <c r="I592" s="163">
        <f t="shared" si="9"/>
        <v>0</v>
      </c>
      <c r="J592" s="212"/>
      <c r="K592" s="38"/>
    </row>
    <row r="593" spans="1:11" x14ac:dyDescent="0.25">
      <c r="A593" s="29">
        <v>588</v>
      </c>
      <c r="B593" s="36"/>
      <c r="C593" s="37"/>
      <c r="D593" s="90"/>
      <c r="E593" s="160"/>
      <c r="F593" s="160"/>
      <c r="G593" s="160"/>
      <c r="H593" s="160"/>
      <c r="I593" s="163">
        <f t="shared" si="9"/>
        <v>0</v>
      </c>
      <c r="J593" s="212"/>
      <c r="K593" s="38"/>
    </row>
    <row r="594" spans="1:11" x14ac:dyDescent="0.25">
      <c r="A594" s="29">
        <v>589</v>
      </c>
      <c r="B594" s="36"/>
      <c r="C594" s="37"/>
      <c r="D594" s="90"/>
      <c r="E594" s="160"/>
      <c r="F594" s="160"/>
      <c r="G594" s="160"/>
      <c r="H594" s="160"/>
      <c r="I594" s="163">
        <f t="shared" si="9"/>
        <v>0</v>
      </c>
      <c r="J594" s="212"/>
      <c r="K594" s="38"/>
    </row>
    <row r="595" spans="1:11" x14ac:dyDescent="0.25">
      <c r="A595" s="29">
        <v>590</v>
      </c>
      <c r="B595" s="36"/>
      <c r="C595" s="37"/>
      <c r="D595" s="90"/>
      <c r="E595" s="160"/>
      <c r="F595" s="160"/>
      <c r="G595" s="160"/>
      <c r="H595" s="160"/>
      <c r="I595" s="163">
        <f t="shared" si="9"/>
        <v>0</v>
      </c>
      <c r="J595" s="212"/>
      <c r="K595" s="38"/>
    </row>
    <row r="596" spans="1:11" x14ac:dyDescent="0.25">
      <c r="A596" s="29">
        <v>591</v>
      </c>
      <c r="B596" s="36"/>
      <c r="C596" s="37"/>
      <c r="D596" s="90"/>
      <c r="E596" s="160"/>
      <c r="F596" s="160"/>
      <c r="G596" s="160"/>
      <c r="H596" s="160"/>
      <c r="I596" s="163">
        <f t="shared" si="9"/>
        <v>0</v>
      </c>
      <c r="J596" s="212"/>
      <c r="K596" s="38"/>
    </row>
    <row r="597" spans="1:11" x14ac:dyDescent="0.25">
      <c r="A597" s="29">
        <v>592</v>
      </c>
      <c r="B597" s="36"/>
      <c r="C597" s="37"/>
      <c r="D597" s="90"/>
      <c r="E597" s="160"/>
      <c r="F597" s="160"/>
      <c r="G597" s="160"/>
      <c r="H597" s="160"/>
      <c r="I597" s="163">
        <f t="shared" si="9"/>
        <v>0</v>
      </c>
      <c r="J597" s="212"/>
      <c r="K597" s="38"/>
    </row>
    <row r="598" spans="1:11" x14ac:dyDescent="0.25">
      <c r="A598" s="29">
        <v>593</v>
      </c>
      <c r="B598" s="36"/>
      <c r="C598" s="37"/>
      <c r="D598" s="90"/>
      <c r="E598" s="160"/>
      <c r="F598" s="160"/>
      <c r="G598" s="160"/>
      <c r="H598" s="160"/>
      <c r="I598" s="163">
        <f t="shared" si="9"/>
        <v>0</v>
      </c>
      <c r="J598" s="212"/>
      <c r="K598" s="38"/>
    </row>
    <row r="599" spans="1:11" x14ac:dyDescent="0.25">
      <c r="A599" s="29">
        <v>594</v>
      </c>
      <c r="B599" s="36"/>
      <c r="C599" s="37"/>
      <c r="D599" s="90"/>
      <c r="E599" s="160"/>
      <c r="F599" s="160"/>
      <c r="G599" s="160"/>
      <c r="H599" s="160"/>
      <c r="I599" s="163">
        <f t="shared" si="9"/>
        <v>0</v>
      </c>
      <c r="J599" s="212"/>
      <c r="K599" s="38"/>
    </row>
    <row r="600" spans="1:11" x14ac:dyDescent="0.25">
      <c r="A600" s="29">
        <v>595</v>
      </c>
      <c r="B600" s="36"/>
      <c r="C600" s="37"/>
      <c r="D600" s="90"/>
      <c r="E600" s="160"/>
      <c r="F600" s="160"/>
      <c r="G600" s="160"/>
      <c r="H600" s="160"/>
      <c r="I600" s="163">
        <f t="shared" si="9"/>
        <v>0</v>
      </c>
      <c r="J600" s="212"/>
      <c r="K600" s="38"/>
    </row>
    <row r="601" spans="1:11" x14ac:dyDescent="0.25">
      <c r="A601" s="29">
        <v>596</v>
      </c>
      <c r="B601" s="36"/>
      <c r="C601" s="37"/>
      <c r="D601" s="90"/>
      <c r="E601" s="160"/>
      <c r="F601" s="160"/>
      <c r="G601" s="160"/>
      <c r="H601" s="160"/>
      <c r="I601" s="163">
        <f t="shared" si="9"/>
        <v>0</v>
      </c>
      <c r="J601" s="212"/>
      <c r="K601" s="38"/>
    </row>
    <row r="602" spans="1:11" x14ac:dyDescent="0.25">
      <c r="A602" s="29">
        <v>597</v>
      </c>
      <c r="B602" s="36"/>
      <c r="C602" s="37"/>
      <c r="D602" s="90"/>
      <c r="E602" s="160"/>
      <c r="F602" s="160"/>
      <c r="G602" s="160"/>
      <c r="H602" s="160"/>
      <c r="I602" s="163">
        <f t="shared" si="9"/>
        <v>0</v>
      </c>
      <c r="J602" s="212"/>
      <c r="K602" s="38"/>
    </row>
    <row r="603" spans="1:11" x14ac:dyDescent="0.25">
      <c r="A603" s="29">
        <v>598</v>
      </c>
      <c r="B603" s="36"/>
      <c r="C603" s="37"/>
      <c r="D603" s="90"/>
      <c r="E603" s="160"/>
      <c r="F603" s="160"/>
      <c r="G603" s="160"/>
      <c r="H603" s="160"/>
      <c r="I603" s="163">
        <f t="shared" si="9"/>
        <v>0</v>
      </c>
      <c r="J603" s="212"/>
      <c r="K603" s="38"/>
    </row>
    <row r="604" spans="1:11" x14ac:dyDescent="0.25">
      <c r="A604" s="29">
        <v>599</v>
      </c>
      <c r="B604" s="36"/>
      <c r="C604" s="37"/>
      <c r="D604" s="90"/>
      <c r="E604" s="160"/>
      <c r="F604" s="160"/>
      <c r="G604" s="160"/>
      <c r="H604" s="160"/>
      <c r="I604" s="163">
        <f t="shared" si="9"/>
        <v>0</v>
      </c>
      <c r="J604" s="212"/>
      <c r="K604" s="38"/>
    </row>
    <row r="605" spans="1:11" x14ac:dyDescent="0.25">
      <c r="A605" s="29">
        <v>600</v>
      </c>
      <c r="B605" s="36"/>
      <c r="C605" s="37"/>
      <c r="D605" s="90"/>
      <c r="E605" s="160"/>
      <c r="F605" s="160"/>
      <c r="G605" s="160"/>
      <c r="H605" s="160"/>
      <c r="I605" s="163">
        <f t="shared" si="9"/>
        <v>0</v>
      </c>
      <c r="J605" s="212"/>
      <c r="K605" s="38"/>
    </row>
    <row r="606" spans="1:11" x14ac:dyDescent="0.25">
      <c r="A606" s="29">
        <v>601</v>
      </c>
      <c r="B606" s="36"/>
      <c r="C606" s="37"/>
      <c r="D606" s="90"/>
      <c r="E606" s="160"/>
      <c r="F606" s="160"/>
      <c r="G606" s="160"/>
      <c r="H606" s="160"/>
      <c r="I606" s="163">
        <f t="shared" si="9"/>
        <v>0</v>
      </c>
      <c r="J606" s="212"/>
      <c r="K606" s="38"/>
    </row>
    <row r="607" spans="1:11" x14ac:dyDescent="0.25">
      <c r="A607" s="29">
        <v>602</v>
      </c>
      <c r="B607" s="36"/>
      <c r="C607" s="37"/>
      <c r="D607" s="90"/>
      <c r="E607" s="160"/>
      <c r="F607" s="160"/>
      <c r="G607" s="160"/>
      <c r="H607" s="160"/>
      <c r="I607" s="163">
        <f t="shared" si="9"/>
        <v>0</v>
      </c>
      <c r="J607" s="212"/>
      <c r="K607" s="38"/>
    </row>
    <row r="608" spans="1:11" x14ac:dyDescent="0.25">
      <c r="A608" s="29">
        <v>603</v>
      </c>
      <c r="B608" s="36"/>
      <c r="C608" s="37"/>
      <c r="D608" s="90"/>
      <c r="E608" s="160"/>
      <c r="F608" s="160"/>
      <c r="G608" s="160"/>
      <c r="H608" s="160"/>
      <c r="I608" s="163">
        <f t="shared" si="9"/>
        <v>0</v>
      </c>
      <c r="J608" s="212"/>
      <c r="K608" s="38"/>
    </row>
    <row r="609" spans="1:11" x14ac:dyDescent="0.25">
      <c r="A609" s="29">
        <v>604</v>
      </c>
      <c r="B609" s="36"/>
      <c r="C609" s="37"/>
      <c r="D609" s="90"/>
      <c r="E609" s="160"/>
      <c r="F609" s="160"/>
      <c r="G609" s="160"/>
      <c r="H609" s="160"/>
      <c r="I609" s="163">
        <f t="shared" si="9"/>
        <v>0</v>
      </c>
      <c r="J609" s="212"/>
      <c r="K609" s="38"/>
    </row>
    <row r="610" spans="1:11" x14ac:dyDescent="0.25">
      <c r="A610" s="29">
        <v>605</v>
      </c>
      <c r="B610" s="36"/>
      <c r="C610" s="37"/>
      <c r="D610" s="90"/>
      <c r="E610" s="160"/>
      <c r="F610" s="160"/>
      <c r="G610" s="160"/>
      <c r="H610" s="160"/>
      <c r="I610" s="163">
        <f t="shared" si="9"/>
        <v>0</v>
      </c>
      <c r="J610" s="212"/>
      <c r="K610" s="38"/>
    </row>
    <row r="611" spans="1:11" x14ac:dyDescent="0.25">
      <c r="A611" s="29">
        <v>606</v>
      </c>
      <c r="B611" s="36"/>
      <c r="C611" s="37"/>
      <c r="D611" s="90"/>
      <c r="E611" s="160"/>
      <c r="F611" s="160"/>
      <c r="G611" s="160"/>
      <c r="H611" s="160"/>
      <c r="I611" s="163">
        <f t="shared" si="9"/>
        <v>0</v>
      </c>
      <c r="J611" s="212"/>
      <c r="K611" s="38"/>
    </row>
    <row r="612" spans="1:11" x14ac:dyDescent="0.25">
      <c r="A612" s="29">
        <v>607</v>
      </c>
      <c r="B612" s="36"/>
      <c r="C612" s="37"/>
      <c r="D612" s="90"/>
      <c r="E612" s="160"/>
      <c r="F612" s="160"/>
      <c r="G612" s="160"/>
      <c r="H612" s="160"/>
      <c r="I612" s="163">
        <f t="shared" si="9"/>
        <v>0</v>
      </c>
      <c r="J612" s="212"/>
      <c r="K612" s="38"/>
    </row>
    <row r="613" spans="1:11" x14ac:dyDescent="0.25">
      <c r="A613" s="29">
        <v>608</v>
      </c>
      <c r="B613" s="36"/>
      <c r="C613" s="37"/>
      <c r="D613" s="90"/>
      <c r="E613" s="160"/>
      <c r="F613" s="160"/>
      <c r="G613" s="160"/>
      <c r="H613" s="160"/>
      <c r="I613" s="163">
        <f t="shared" si="9"/>
        <v>0</v>
      </c>
      <c r="J613" s="212"/>
      <c r="K613" s="38"/>
    </row>
    <row r="614" spans="1:11" x14ac:dyDescent="0.25">
      <c r="A614" s="29">
        <v>609</v>
      </c>
      <c r="B614" s="36"/>
      <c r="C614" s="37"/>
      <c r="D614" s="90"/>
      <c r="E614" s="160"/>
      <c r="F614" s="160"/>
      <c r="G614" s="160"/>
      <c r="H614" s="160"/>
      <c r="I614" s="163">
        <f t="shared" si="9"/>
        <v>0</v>
      </c>
      <c r="J614" s="212"/>
      <c r="K614" s="38"/>
    </row>
    <row r="615" spans="1:11" x14ac:dyDescent="0.25">
      <c r="A615" s="29">
        <v>610</v>
      </c>
      <c r="B615" s="36"/>
      <c r="C615" s="37"/>
      <c r="D615" s="90"/>
      <c r="E615" s="160"/>
      <c r="F615" s="160"/>
      <c r="G615" s="160"/>
      <c r="H615" s="160"/>
      <c r="I615" s="163">
        <f t="shared" si="9"/>
        <v>0</v>
      </c>
      <c r="J615" s="212"/>
      <c r="K615" s="38"/>
    </row>
    <row r="616" spans="1:11" x14ac:dyDescent="0.25">
      <c r="A616" s="29">
        <v>611</v>
      </c>
      <c r="B616" s="36"/>
      <c r="C616" s="37"/>
      <c r="D616" s="90"/>
      <c r="E616" s="160"/>
      <c r="F616" s="160"/>
      <c r="G616" s="160"/>
      <c r="H616" s="160"/>
      <c r="I616" s="163">
        <f t="shared" si="9"/>
        <v>0</v>
      </c>
      <c r="J616" s="212"/>
      <c r="K616" s="38"/>
    </row>
    <row r="617" spans="1:11" x14ac:dyDescent="0.25">
      <c r="A617" s="29">
        <v>612</v>
      </c>
      <c r="B617" s="36"/>
      <c r="C617" s="37"/>
      <c r="D617" s="90"/>
      <c r="E617" s="160"/>
      <c r="F617" s="160"/>
      <c r="G617" s="160"/>
      <c r="H617" s="160"/>
      <c r="I617" s="163">
        <f t="shared" si="9"/>
        <v>0</v>
      </c>
      <c r="J617" s="212"/>
      <c r="K617" s="38"/>
    </row>
    <row r="618" spans="1:11" x14ac:dyDescent="0.25">
      <c r="A618" s="29">
        <v>613</v>
      </c>
      <c r="B618" s="36"/>
      <c r="C618" s="37"/>
      <c r="D618" s="90"/>
      <c r="E618" s="160"/>
      <c r="F618" s="160"/>
      <c r="G618" s="160"/>
      <c r="H618" s="160"/>
      <c r="I618" s="163">
        <f t="shared" si="9"/>
        <v>0</v>
      </c>
      <c r="J618" s="212"/>
      <c r="K618" s="38"/>
    </row>
    <row r="619" spans="1:11" x14ac:dyDescent="0.25">
      <c r="A619" s="29">
        <v>614</v>
      </c>
      <c r="B619" s="36"/>
      <c r="C619" s="37"/>
      <c r="D619" s="90"/>
      <c r="E619" s="160"/>
      <c r="F619" s="160"/>
      <c r="G619" s="160"/>
      <c r="H619" s="160"/>
      <c r="I619" s="163">
        <f t="shared" si="9"/>
        <v>0</v>
      </c>
      <c r="J619" s="212"/>
      <c r="K619" s="38"/>
    </row>
    <row r="620" spans="1:11" x14ac:dyDescent="0.25">
      <c r="A620" s="29">
        <v>615</v>
      </c>
      <c r="B620" s="36"/>
      <c r="C620" s="37"/>
      <c r="D620" s="90"/>
      <c r="E620" s="160"/>
      <c r="F620" s="160"/>
      <c r="G620" s="160"/>
      <c r="H620" s="160"/>
      <c r="I620" s="163">
        <f t="shared" si="9"/>
        <v>0</v>
      </c>
      <c r="J620" s="212"/>
      <c r="K620" s="38"/>
    </row>
    <row r="621" spans="1:11" x14ac:dyDescent="0.25">
      <c r="A621" s="29">
        <v>616</v>
      </c>
      <c r="B621" s="36"/>
      <c r="C621" s="37"/>
      <c r="D621" s="90"/>
      <c r="E621" s="160"/>
      <c r="F621" s="160"/>
      <c r="G621" s="160"/>
      <c r="H621" s="160"/>
      <c r="I621" s="163">
        <f t="shared" si="9"/>
        <v>0</v>
      </c>
      <c r="J621" s="212"/>
      <c r="K621" s="38"/>
    </row>
    <row r="622" spans="1:11" x14ac:dyDescent="0.25">
      <c r="A622" s="29">
        <v>617</v>
      </c>
      <c r="B622" s="36"/>
      <c r="C622" s="37"/>
      <c r="D622" s="90"/>
      <c r="E622" s="160"/>
      <c r="F622" s="160"/>
      <c r="G622" s="160"/>
      <c r="H622" s="160"/>
      <c r="I622" s="163">
        <f t="shared" si="9"/>
        <v>0</v>
      </c>
      <c r="J622" s="212"/>
      <c r="K622" s="38"/>
    </row>
    <row r="623" spans="1:11" x14ac:dyDescent="0.25">
      <c r="A623" s="29">
        <v>618</v>
      </c>
      <c r="B623" s="36"/>
      <c r="C623" s="37"/>
      <c r="D623" s="90"/>
      <c r="E623" s="160"/>
      <c r="F623" s="160"/>
      <c r="G623" s="160"/>
      <c r="H623" s="160"/>
      <c r="I623" s="163">
        <f t="shared" si="9"/>
        <v>0</v>
      </c>
      <c r="J623" s="212"/>
      <c r="K623" s="38"/>
    </row>
    <row r="624" spans="1:11" x14ac:dyDescent="0.25">
      <c r="A624" s="29">
        <v>619</v>
      </c>
      <c r="B624" s="36"/>
      <c r="C624" s="37"/>
      <c r="D624" s="90"/>
      <c r="E624" s="160"/>
      <c r="F624" s="160"/>
      <c r="G624" s="160"/>
      <c r="H624" s="160"/>
      <c r="I624" s="163">
        <f t="shared" si="9"/>
        <v>0</v>
      </c>
      <c r="J624" s="212"/>
      <c r="K624" s="38"/>
    </row>
    <row r="625" spans="1:11" x14ac:dyDescent="0.25">
      <c r="A625" s="29">
        <v>620</v>
      </c>
      <c r="B625" s="36"/>
      <c r="C625" s="37"/>
      <c r="D625" s="90"/>
      <c r="E625" s="160"/>
      <c r="F625" s="160"/>
      <c r="G625" s="160"/>
      <c r="H625" s="160"/>
      <c r="I625" s="163">
        <f t="shared" si="9"/>
        <v>0</v>
      </c>
      <c r="J625" s="212"/>
      <c r="K625" s="38"/>
    </row>
    <row r="626" spans="1:11" x14ac:dyDescent="0.25">
      <c r="A626" s="29">
        <v>621</v>
      </c>
      <c r="B626" s="36"/>
      <c r="C626" s="37"/>
      <c r="D626" s="90"/>
      <c r="E626" s="160"/>
      <c r="F626" s="160"/>
      <c r="G626" s="160"/>
      <c r="H626" s="160"/>
      <c r="I626" s="163">
        <f t="shared" si="9"/>
        <v>0</v>
      </c>
      <c r="J626" s="212"/>
      <c r="K626" s="38"/>
    </row>
    <row r="627" spans="1:11" x14ac:dyDescent="0.25">
      <c r="A627" s="29">
        <v>622</v>
      </c>
      <c r="B627" s="36"/>
      <c r="C627" s="37"/>
      <c r="D627" s="90"/>
      <c r="E627" s="160"/>
      <c r="F627" s="160"/>
      <c r="G627" s="160"/>
      <c r="H627" s="160"/>
      <c r="I627" s="163">
        <f t="shared" si="9"/>
        <v>0</v>
      </c>
      <c r="J627" s="212"/>
      <c r="K627" s="38"/>
    </row>
    <row r="628" spans="1:11" x14ac:dyDescent="0.25">
      <c r="A628" s="29">
        <v>623</v>
      </c>
      <c r="B628" s="36"/>
      <c r="C628" s="37"/>
      <c r="D628" s="90"/>
      <c r="E628" s="160"/>
      <c r="F628" s="160"/>
      <c r="G628" s="160"/>
      <c r="H628" s="160"/>
      <c r="I628" s="163">
        <f t="shared" si="9"/>
        <v>0</v>
      </c>
      <c r="J628" s="212"/>
      <c r="K628" s="38"/>
    </row>
    <row r="629" spans="1:11" x14ac:dyDescent="0.25">
      <c r="A629" s="29">
        <v>624</v>
      </c>
      <c r="B629" s="36"/>
      <c r="C629" s="37"/>
      <c r="D629" s="90"/>
      <c r="E629" s="160"/>
      <c r="F629" s="160"/>
      <c r="G629" s="160"/>
      <c r="H629" s="160"/>
      <c r="I629" s="163">
        <f t="shared" si="9"/>
        <v>0</v>
      </c>
      <c r="J629" s="212"/>
      <c r="K629" s="38"/>
    </row>
    <row r="630" spans="1:11" x14ac:dyDescent="0.25">
      <c r="A630" s="29">
        <v>625</v>
      </c>
      <c r="B630" s="36"/>
      <c r="C630" s="37"/>
      <c r="D630" s="90"/>
      <c r="E630" s="160"/>
      <c r="F630" s="160"/>
      <c r="G630" s="160"/>
      <c r="H630" s="160"/>
      <c r="I630" s="163">
        <f t="shared" si="9"/>
        <v>0</v>
      </c>
      <c r="J630" s="212"/>
      <c r="K630" s="38"/>
    </row>
    <row r="631" spans="1:11" x14ac:dyDescent="0.25">
      <c r="A631" s="29">
        <v>626</v>
      </c>
      <c r="B631" s="36"/>
      <c r="C631" s="37"/>
      <c r="D631" s="90"/>
      <c r="E631" s="160"/>
      <c r="F631" s="160"/>
      <c r="G631" s="160"/>
      <c r="H631" s="160"/>
      <c r="I631" s="163">
        <f t="shared" si="9"/>
        <v>0</v>
      </c>
      <c r="J631" s="212"/>
      <c r="K631" s="38"/>
    </row>
    <row r="632" spans="1:11" x14ac:dyDescent="0.25">
      <c r="A632" s="29">
        <v>627</v>
      </c>
      <c r="B632" s="36"/>
      <c r="C632" s="37"/>
      <c r="D632" s="90"/>
      <c r="E632" s="160"/>
      <c r="F632" s="160"/>
      <c r="G632" s="160"/>
      <c r="H632" s="160"/>
      <c r="I632" s="163">
        <f t="shared" si="9"/>
        <v>0</v>
      </c>
      <c r="J632" s="212"/>
      <c r="K632" s="38"/>
    </row>
    <row r="633" spans="1:11" x14ac:dyDescent="0.25">
      <c r="A633" s="29">
        <v>628</v>
      </c>
      <c r="B633" s="36"/>
      <c r="C633" s="37"/>
      <c r="D633" s="90"/>
      <c r="E633" s="160"/>
      <c r="F633" s="160"/>
      <c r="G633" s="160"/>
      <c r="H633" s="160"/>
      <c r="I633" s="163">
        <f t="shared" si="9"/>
        <v>0</v>
      </c>
      <c r="J633" s="212"/>
      <c r="K633" s="38"/>
    </row>
    <row r="634" spans="1:11" x14ac:dyDescent="0.25">
      <c r="A634" s="29">
        <v>629</v>
      </c>
      <c r="B634" s="36"/>
      <c r="C634" s="37"/>
      <c r="D634" s="90"/>
      <c r="E634" s="160"/>
      <c r="F634" s="160"/>
      <c r="G634" s="160"/>
      <c r="H634" s="160"/>
      <c r="I634" s="163">
        <f t="shared" si="9"/>
        <v>0</v>
      </c>
      <c r="J634" s="212"/>
      <c r="K634" s="38"/>
    </row>
    <row r="635" spans="1:11" x14ac:dyDescent="0.25">
      <c r="A635" s="29">
        <v>630</v>
      </c>
      <c r="B635" s="36"/>
      <c r="C635" s="37"/>
      <c r="D635" s="90"/>
      <c r="E635" s="160"/>
      <c r="F635" s="160"/>
      <c r="G635" s="160"/>
      <c r="H635" s="160"/>
      <c r="I635" s="163">
        <f t="shared" si="9"/>
        <v>0</v>
      </c>
      <c r="J635" s="212"/>
      <c r="K635" s="38"/>
    </row>
    <row r="636" spans="1:11" x14ac:dyDescent="0.25">
      <c r="A636" s="29">
        <v>631</v>
      </c>
      <c r="B636" s="36"/>
      <c r="C636" s="37"/>
      <c r="D636" s="90"/>
      <c r="E636" s="160"/>
      <c r="F636" s="160"/>
      <c r="G636" s="160"/>
      <c r="H636" s="160"/>
      <c r="I636" s="163">
        <f t="shared" si="9"/>
        <v>0</v>
      </c>
      <c r="J636" s="212"/>
      <c r="K636" s="38"/>
    </row>
    <row r="637" spans="1:11" x14ac:dyDescent="0.25">
      <c r="A637" s="29">
        <v>632</v>
      </c>
      <c r="B637" s="36"/>
      <c r="C637" s="37"/>
      <c r="D637" s="90"/>
      <c r="E637" s="160"/>
      <c r="F637" s="160"/>
      <c r="G637" s="160"/>
      <c r="H637" s="160"/>
      <c r="I637" s="163">
        <f t="shared" si="9"/>
        <v>0</v>
      </c>
      <c r="J637" s="212"/>
      <c r="K637" s="38"/>
    </row>
    <row r="638" spans="1:11" x14ac:dyDescent="0.25">
      <c r="A638" s="29">
        <v>633</v>
      </c>
      <c r="B638" s="36"/>
      <c r="C638" s="37"/>
      <c r="D638" s="90"/>
      <c r="E638" s="160"/>
      <c r="F638" s="160"/>
      <c r="G638" s="160"/>
      <c r="H638" s="160"/>
      <c r="I638" s="163">
        <f t="shared" si="9"/>
        <v>0</v>
      </c>
      <c r="J638" s="212"/>
      <c r="K638" s="38"/>
    </row>
    <row r="639" spans="1:11" x14ac:dyDescent="0.25">
      <c r="A639" s="29">
        <v>634</v>
      </c>
      <c r="B639" s="36"/>
      <c r="C639" s="37"/>
      <c r="D639" s="90"/>
      <c r="E639" s="160"/>
      <c r="F639" s="160"/>
      <c r="G639" s="160"/>
      <c r="H639" s="160"/>
      <c r="I639" s="163">
        <f t="shared" si="9"/>
        <v>0</v>
      </c>
      <c r="J639" s="212"/>
      <c r="K639" s="38"/>
    </row>
    <row r="640" spans="1:11" x14ac:dyDescent="0.25">
      <c r="A640" s="29">
        <v>635</v>
      </c>
      <c r="B640" s="36"/>
      <c r="C640" s="37"/>
      <c r="D640" s="90"/>
      <c r="E640" s="160"/>
      <c r="F640" s="160"/>
      <c r="G640" s="160"/>
      <c r="H640" s="160"/>
      <c r="I640" s="163">
        <f t="shared" si="9"/>
        <v>0</v>
      </c>
      <c r="J640" s="212"/>
      <c r="K640" s="38"/>
    </row>
    <row r="641" spans="1:11" x14ac:dyDescent="0.25">
      <c r="A641" s="29">
        <v>636</v>
      </c>
      <c r="B641" s="36"/>
      <c r="C641" s="37"/>
      <c r="D641" s="90"/>
      <c r="E641" s="160"/>
      <c r="F641" s="160"/>
      <c r="G641" s="160"/>
      <c r="H641" s="160"/>
      <c r="I641" s="163">
        <f t="shared" si="9"/>
        <v>0</v>
      </c>
      <c r="J641" s="212"/>
      <c r="K641" s="38"/>
    </row>
    <row r="642" spans="1:11" x14ac:dyDescent="0.25">
      <c r="A642" s="29">
        <v>637</v>
      </c>
      <c r="B642" s="36"/>
      <c r="C642" s="37"/>
      <c r="D642" s="90"/>
      <c r="E642" s="160"/>
      <c r="F642" s="160"/>
      <c r="G642" s="160"/>
      <c r="H642" s="160"/>
      <c r="I642" s="163">
        <f t="shared" si="9"/>
        <v>0</v>
      </c>
      <c r="J642" s="212"/>
      <c r="K642" s="38"/>
    </row>
    <row r="643" spans="1:11" x14ac:dyDescent="0.25">
      <c r="A643" s="29">
        <v>638</v>
      </c>
      <c r="B643" s="36"/>
      <c r="C643" s="37"/>
      <c r="D643" s="90"/>
      <c r="E643" s="160"/>
      <c r="F643" s="160"/>
      <c r="G643" s="160"/>
      <c r="H643" s="160"/>
      <c r="I643" s="163">
        <f t="shared" si="9"/>
        <v>0</v>
      </c>
      <c r="J643" s="212"/>
      <c r="K643" s="38"/>
    </row>
    <row r="644" spans="1:11" x14ac:dyDescent="0.25">
      <c r="A644" s="29">
        <v>639</v>
      </c>
      <c r="B644" s="36"/>
      <c r="C644" s="37"/>
      <c r="D644" s="90"/>
      <c r="E644" s="160"/>
      <c r="F644" s="160"/>
      <c r="G644" s="160"/>
      <c r="H644" s="160"/>
      <c r="I644" s="163">
        <f t="shared" si="9"/>
        <v>0</v>
      </c>
      <c r="J644" s="212"/>
      <c r="K644" s="38"/>
    </row>
    <row r="645" spans="1:11" x14ac:dyDescent="0.25">
      <c r="A645" s="29">
        <v>640</v>
      </c>
      <c r="B645" s="36"/>
      <c r="C645" s="37"/>
      <c r="D645" s="90"/>
      <c r="E645" s="160"/>
      <c r="F645" s="160"/>
      <c r="G645" s="160"/>
      <c r="H645" s="160"/>
      <c r="I645" s="163">
        <f t="shared" si="9"/>
        <v>0</v>
      </c>
      <c r="J645" s="212"/>
      <c r="K645" s="38"/>
    </row>
    <row r="646" spans="1:11" x14ac:dyDescent="0.25">
      <c r="A646" s="29">
        <v>641</v>
      </c>
      <c r="B646" s="36"/>
      <c r="C646" s="37"/>
      <c r="D646" s="90"/>
      <c r="E646" s="160"/>
      <c r="F646" s="160"/>
      <c r="G646" s="160"/>
      <c r="H646" s="160"/>
      <c r="I646" s="163">
        <f t="shared" si="9"/>
        <v>0</v>
      </c>
      <c r="J646" s="212"/>
      <c r="K646" s="38"/>
    </row>
    <row r="647" spans="1:11" x14ac:dyDescent="0.25">
      <c r="A647" s="29">
        <v>642</v>
      </c>
      <c r="B647" s="36"/>
      <c r="C647" s="37"/>
      <c r="D647" s="90"/>
      <c r="E647" s="160"/>
      <c r="F647" s="160"/>
      <c r="G647" s="160"/>
      <c r="H647" s="160"/>
      <c r="I647" s="163">
        <f t="shared" ref="I647:I710" si="10">SUM(E647:G647)</f>
        <v>0</v>
      </c>
      <c r="J647" s="212"/>
      <c r="K647" s="38"/>
    </row>
    <row r="648" spans="1:11" x14ac:dyDescent="0.25">
      <c r="A648" s="29">
        <v>643</v>
      </c>
      <c r="B648" s="36"/>
      <c r="C648" s="37"/>
      <c r="D648" s="90"/>
      <c r="E648" s="160"/>
      <c r="F648" s="160"/>
      <c r="G648" s="160"/>
      <c r="H648" s="160"/>
      <c r="I648" s="163">
        <f t="shared" si="10"/>
        <v>0</v>
      </c>
      <c r="J648" s="212"/>
      <c r="K648" s="38"/>
    </row>
    <row r="649" spans="1:11" x14ac:dyDescent="0.25">
      <c r="A649" s="29">
        <v>644</v>
      </c>
      <c r="B649" s="36"/>
      <c r="C649" s="37"/>
      <c r="D649" s="90"/>
      <c r="E649" s="160"/>
      <c r="F649" s="160"/>
      <c r="G649" s="160"/>
      <c r="H649" s="160"/>
      <c r="I649" s="163">
        <f t="shared" si="10"/>
        <v>0</v>
      </c>
      <c r="J649" s="212"/>
      <c r="K649" s="38"/>
    </row>
    <row r="650" spans="1:11" x14ac:dyDescent="0.25">
      <c r="A650" s="29">
        <v>645</v>
      </c>
      <c r="B650" s="36"/>
      <c r="C650" s="37"/>
      <c r="D650" s="90"/>
      <c r="E650" s="160"/>
      <c r="F650" s="160"/>
      <c r="G650" s="160"/>
      <c r="H650" s="160"/>
      <c r="I650" s="163">
        <f t="shared" si="10"/>
        <v>0</v>
      </c>
      <c r="J650" s="212"/>
      <c r="K650" s="38"/>
    </row>
    <row r="651" spans="1:11" x14ac:dyDescent="0.25">
      <c r="A651" s="29">
        <v>646</v>
      </c>
      <c r="B651" s="36"/>
      <c r="C651" s="37"/>
      <c r="D651" s="90"/>
      <c r="E651" s="160"/>
      <c r="F651" s="160"/>
      <c r="G651" s="160"/>
      <c r="H651" s="160"/>
      <c r="I651" s="163">
        <f t="shared" si="10"/>
        <v>0</v>
      </c>
      <c r="J651" s="212"/>
      <c r="K651" s="38"/>
    </row>
    <row r="652" spans="1:11" x14ac:dyDescent="0.25">
      <c r="A652" s="29">
        <v>647</v>
      </c>
      <c r="B652" s="36"/>
      <c r="C652" s="37"/>
      <c r="D652" s="90"/>
      <c r="E652" s="160"/>
      <c r="F652" s="160"/>
      <c r="G652" s="160"/>
      <c r="H652" s="160"/>
      <c r="I652" s="163">
        <f t="shared" si="10"/>
        <v>0</v>
      </c>
      <c r="J652" s="212"/>
      <c r="K652" s="38"/>
    </row>
    <row r="653" spans="1:11" x14ac:dyDescent="0.25">
      <c r="A653" s="29">
        <v>648</v>
      </c>
      <c r="B653" s="36"/>
      <c r="C653" s="37"/>
      <c r="D653" s="90"/>
      <c r="E653" s="160"/>
      <c r="F653" s="160"/>
      <c r="G653" s="160"/>
      <c r="H653" s="160"/>
      <c r="I653" s="163">
        <f t="shared" si="10"/>
        <v>0</v>
      </c>
      <c r="J653" s="212"/>
      <c r="K653" s="38"/>
    </row>
    <row r="654" spans="1:11" x14ac:dyDescent="0.25">
      <c r="A654" s="29">
        <v>649</v>
      </c>
      <c r="B654" s="36"/>
      <c r="C654" s="37"/>
      <c r="D654" s="90"/>
      <c r="E654" s="160"/>
      <c r="F654" s="160"/>
      <c r="G654" s="160"/>
      <c r="H654" s="160"/>
      <c r="I654" s="163">
        <f t="shared" si="10"/>
        <v>0</v>
      </c>
      <c r="J654" s="212"/>
      <c r="K654" s="38"/>
    </row>
    <row r="655" spans="1:11" x14ac:dyDescent="0.25">
      <c r="A655" s="29">
        <v>650</v>
      </c>
      <c r="B655" s="36"/>
      <c r="C655" s="37"/>
      <c r="D655" s="90"/>
      <c r="E655" s="160"/>
      <c r="F655" s="160"/>
      <c r="G655" s="160"/>
      <c r="H655" s="160"/>
      <c r="I655" s="163">
        <f t="shared" si="10"/>
        <v>0</v>
      </c>
      <c r="J655" s="212"/>
      <c r="K655" s="38"/>
    </row>
    <row r="656" spans="1:11" x14ac:dyDescent="0.25">
      <c r="A656" s="29">
        <v>651</v>
      </c>
      <c r="B656" s="36"/>
      <c r="C656" s="37"/>
      <c r="D656" s="90"/>
      <c r="E656" s="160"/>
      <c r="F656" s="160"/>
      <c r="G656" s="160"/>
      <c r="H656" s="160"/>
      <c r="I656" s="163">
        <f t="shared" si="10"/>
        <v>0</v>
      </c>
      <c r="J656" s="212"/>
      <c r="K656" s="38"/>
    </row>
    <row r="657" spans="1:11" x14ac:dyDescent="0.25">
      <c r="A657" s="29">
        <v>652</v>
      </c>
      <c r="B657" s="36"/>
      <c r="C657" s="37"/>
      <c r="D657" s="90"/>
      <c r="E657" s="160"/>
      <c r="F657" s="160"/>
      <c r="G657" s="160"/>
      <c r="H657" s="160"/>
      <c r="I657" s="163">
        <f t="shared" si="10"/>
        <v>0</v>
      </c>
      <c r="J657" s="212"/>
      <c r="K657" s="38"/>
    </row>
    <row r="658" spans="1:11" x14ac:dyDescent="0.25">
      <c r="A658" s="29">
        <v>653</v>
      </c>
      <c r="B658" s="36"/>
      <c r="C658" s="37"/>
      <c r="D658" s="90"/>
      <c r="E658" s="160"/>
      <c r="F658" s="160"/>
      <c r="G658" s="160"/>
      <c r="H658" s="160"/>
      <c r="I658" s="163">
        <f t="shared" si="10"/>
        <v>0</v>
      </c>
      <c r="J658" s="212"/>
      <c r="K658" s="38"/>
    </row>
    <row r="659" spans="1:11" x14ac:dyDescent="0.25">
      <c r="A659" s="29">
        <v>654</v>
      </c>
      <c r="B659" s="36"/>
      <c r="C659" s="37"/>
      <c r="D659" s="90"/>
      <c r="E659" s="160"/>
      <c r="F659" s="160"/>
      <c r="G659" s="160"/>
      <c r="H659" s="160"/>
      <c r="I659" s="163">
        <f t="shared" si="10"/>
        <v>0</v>
      </c>
      <c r="J659" s="212"/>
      <c r="K659" s="38"/>
    </row>
    <row r="660" spans="1:11" x14ac:dyDescent="0.25">
      <c r="A660" s="29">
        <v>655</v>
      </c>
      <c r="B660" s="36"/>
      <c r="C660" s="37"/>
      <c r="D660" s="90"/>
      <c r="E660" s="160"/>
      <c r="F660" s="160"/>
      <c r="G660" s="160"/>
      <c r="H660" s="160"/>
      <c r="I660" s="163">
        <f t="shared" si="10"/>
        <v>0</v>
      </c>
      <c r="J660" s="212"/>
      <c r="K660" s="38"/>
    </row>
    <row r="661" spans="1:11" x14ac:dyDescent="0.25">
      <c r="A661" s="29">
        <v>656</v>
      </c>
      <c r="B661" s="36"/>
      <c r="C661" s="37"/>
      <c r="D661" s="90"/>
      <c r="E661" s="160"/>
      <c r="F661" s="160"/>
      <c r="G661" s="160"/>
      <c r="H661" s="160"/>
      <c r="I661" s="163">
        <f t="shared" si="10"/>
        <v>0</v>
      </c>
      <c r="J661" s="212"/>
      <c r="K661" s="38"/>
    </row>
    <row r="662" spans="1:11" x14ac:dyDescent="0.25">
      <c r="A662" s="29">
        <v>657</v>
      </c>
      <c r="B662" s="36"/>
      <c r="C662" s="37"/>
      <c r="D662" s="90"/>
      <c r="E662" s="160"/>
      <c r="F662" s="160"/>
      <c r="G662" s="160"/>
      <c r="H662" s="160"/>
      <c r="I662" s="163">
        <f t="shared" si="10"/>
        <v>0</v>
      </c>
      <c r="J662" s="212"/>
      <c r="K662" s="38"/>
    </row>
    <row r="663" spans="1:11" x14ac:dyDescent="0.25">
      <c r="A663" s="29">
        <v>658</v>
      </c>
      <c r="B663" s="36"/>
      <c r="C663" s="37"/>
      <c r="D663" s="90"/>
      <c r="E663" s="160"/>
      <c r="F663" s="160"/>
      <c r="G663" s="160"/>
      <c r="H663" s="160"/>
      <c r="I663" s="163">
        <f t="shared" si="10"/>
        <v>0</v>
      </c>
      <c r="J663" s="212"/>
      <c r="K663" s="38"/>
    </row>
    <row r="664" spans="1:11" x14ac:dyDescent="0.25">
      <c r="A664" s="29">
        <v>659</v>
      </c>
      <c r="B664" s="36"/>
      <c r="C664" s="37"/>
      <c r="D664" s="90"/>
      <c r="E664" s="160"/>
      <c r="F664" s="160"/>
      <c r="G664" s="160"/>
      <c r="H664" s="160"/>
      <c r="I664" s="163">
        <f t="shared" si="10"/>
        <v>0</v>
      </c>
      <c r="J664" s="212"/>
      <c r="K664" s="38"/>
    </row>
    <row r="665" spans="1:11" x14ac:dyDescent="0.25">
      <c r="A665" s="29">
        <v>660</v>
      </c>
      <c r="B665" s="36"/>
      <c r="C665" s="37"/>
      <c r="D665" s="90"/>
      <c r="E665" s="160"/>
      <c r="F665" s="160"/>
      <c r="G665" s="160"/>
      <c r="H665" s="160"/>
      <c r="I665" s="163">
        <f t="shared" si="10"/>
        <v>0</v>
      </c>
      <c r="J665" s="212"/>
      <c r="K665" s="38"/>
    </row>
    <row r="666" spans="1:11" x14ac:dyDescent="0.25">
      <c r="A666" s="29">
        <v>661</v>
      </c>
      <c r="B666" s="36"/>
      <c r="C666" s="37"/>
      <c r="D666" s="90"/>
      <c r="E666" s="160"/>
      <c r="F666" s="160"/>
      <c r="G666" s="160"/>
      <c r="H666" s="160"/>
      <c r="I666" s="163">
        <f t="shared" si="10"/>
        <v>0</v>
      </c>
      <c r="J666" s="212"/>
      <c r="K666" s="38"/>
    </row>
    <row r="667" spans="1:11" x14ac:dyDescent="0.25">
      <c r="A667" s="29">
        <v>662</v>
      </c>
      <c r="B667" s="36"/>
      <c r="C667" s="37"/>
      <c r="D667" s="90"/>
      <c r="E667" s="160"/>
      <c r="F667" s="160"/>
      <c r="G667" s="160"/>
      <c r="H667" s="160"/>
      <c r="I667" s="163">
        <f t="shared" si="10"/>
        <v>0</v>
      </c>
      <c r="J667" s="212"/>
      <c r="K667" s="38"/>
    </row>
    <row r="668" spans="1:11" x14ac:dyDescent="0.25">
      <c r="A668" s="29">
        <v>663</v>
      </c>
      <c r="B668" s="36"/>
      <c r="C668" s="37"/>
      <c r="D668" s="90"/>
      <c r="E668" s="160"/>
      <c r="F668" s="160"/>
      <c r="G668" s="160"/>
      <c r="H668" s="160"/>
      <c r="I668" s="163">
        <f t="shared" si="10"/>
        <v>0</v>
      </c>
      <c r="J668" s="212"/>
      <c r="K668" s="38"/>
    </row>
    <row r="669" spans="1:11" x14ac:dyDescent="0.25">
      <c r="A669" s="29">
        <v>664</v>
      </c>
      <c r="B669" s="36"/>
      <c r="C669" s="37"/>
      <c r="D669" s="90"/>
      <c r="E669" s="160"/>
      <c r="F669" s="160"/>
      <c r="G669" s="160"/>
      <c r="H669" s="160"/>
      <c r="I669" s="163">
        <f t="shared" si="10"/>
        <v>0</v>
      </c>
      <c r="J669" s="212"/>
      <c r="K669" s="38"/>
    </row>
    <row r="670" spans="1:11" x14ac:dyDescent="0.25">
      <c r="A670" s="29">
        <v>665</v>
      </c>
      <c r="B670" s="36"/>
      <c r="C670" s="37"/>
      <c r="D670" s="90"/>
      <c r="E670" s="160"/>
      <c r="F670" s="160"/>
      <c r="G670" s="160"/>
      <c r="H670" s="160"/>
      <c r="I670" s="163">
        <f t="shared" si="10"/>
        <v>0</v>
      </c>
      <c r="J670" s="212"/>
      <c r="K670" s="38"/>
    </row>
    <row r="671" spans="1:11" x14ac:dyDescent="0.25">
      <c r="A671" s="29">
        <v>666</v>
      </c>
      <c r="B671" s="36"/>
      <c r="C671" s="37"/>
      <c r="D671" s="90"/>
      <c r="E671" s="160"/>
      <c r="F671" s="160"/>
      <c r="G671" s="160"/>
      <c r="H671" s="160"/>
      <c r="I671" s="163">
        <f t="shared" si="10"/>
        <v>0</v>
      </c>
      <c r="J671" s="212"/>
      <c r="K671" s="38"/>
    </row>
    <row r="672" spans="1:11" x14ac:dyDescent="0.25">
      <c r="A672" s="29">
        <v>667</v>
      </c>
      <c r="B672" s="36"/>
      <c r="C672" s="37"/>
      <c r="D672" s="90"/>
      <c r="E672" s="160"/>
      <c r="F672" s="160"/>
      <c r="G672" s="160"/>
      <c r="H672" s="160"/>
      <c r="I672" s="163">
        <f t="shared" si="10"/>
        <v>0</v>
      </c>
      <c r="J672" s="212"/>
      <c r="K672" s="38"/>
    </row>
    <row r="673" spans="1:11" x14ac:dyDescent="0.25">
      <c r="A673" s="29">
        <v>668</v>
      </c>
      <c r="B673" s="36"/>
      <c r="C673" s="37"/>
      <c r="D673" s="90"/>
      <c r="E673" s="160"/>
      <c r="F673" s="160"/>
      <c r="G673" s="160"/>
      <c r="H673" s="160"/>
      <c r="I673" s="163">
        <f t="shared" si="10"/>
        <v>0</v>
      </c>
      <c r="J673" s="212"/>
      <c r="K673" s="38"/>
    </row>
    <row r="674" spans="1:11" x14ac:dyDescent="0.25">
      <c r="A674" s="29">
        <v>669</v>
      </c>
      <c r="B674" s="36"/>
      <c r="C674" s="37"/>
      <c r="D674" s="90"/>
      <c r="E674" s="160"/>
      <c r="F674" s="160"/>
      <c r="G674" s="160"/>
      <c r="H674" s="160"/>
      <c r="I674" s="163">
        <f t="shared" si="10"/>
        <v>0</v>
      </c>
      <c r="J674" s="212"/>
      <c r="K674" s="38"/>
    </row>
    <row r="675" spans="1:11" x14ac:dyDescent="0.25">
      <c r="A675" s="29">
        <v>670</v>
      </c>
      <c r="B675" s="36"/>
      <c r="C675" s="37"/>
      <c r="D675" s="90"/>
      <c r="E675" s="160"/>
      <c r="F675" s="160"/>
      <c r="G675" s="160"/>
      <c r="H675" s="160"/>
      <c r="I675" s="163">
        <f t="shared" si="10"/>
        <v>0</v>
      </c>
      <c r="J675" s="212"/>
      <c r="K675" s="38"/>
    </row>
    <row r="676" spans="1:11" x14ac:dyDescent="0.25">
      <c r="A676" s="29">
        <v>671</v>
      </c>
      <c r="B676" s="36"/>
      <c r="C676" s="37"/>
      <c r="D676" s="90"/>
      <c r="E676" s="160"/>
      <c r="F676" s="160"/>
      <c r="G676" s="160"/>
      <c r="H676" s="160"/>
      <c r="I676" s="163">
        <f t="shared" si="10"/>
        <v>0</v>
      </c>
      <c r="J676" s="212"/>
      <c r="K676" s="38"/>
    </row>
    <row r="677" spans="1:11" x14ac:dyDescent="0.25">
      <c r="A677" s="29">
        <v>672</v>
      </c>
      <c r="B677" s="36"/>
      <c r="C677" s="37"/>
      <c r="D677" s="90"/>
      <c r="E677" s="160"/>
      <c r="F677" s="160"/>
      <c r="G677" s="160"/>
      <c r="H677" s="160"/>
      <c r="I677" s="163">
        <f t="shared" si="10"/>
        <v>0</v>
      </c>
      <c r="J677" s="212"/>
      <c r="K677" s="38"/>
    </row>
    <row r="678" spans="1:11" x14ac:dyDescent="0.25">
      <c r="A678" s="29">
        <v>673</v>
      </c>
      <c r="B678" s="36"/>
      <c r="C678" s="37"/>
      <c r="D678" s="90"/>
      <c r="E678" s="160"/>
      <c r="F678" s="160"/>
      <c r="G678" s="160"/>
      <c r="H678" s="160"/>
      <c r="I678" s="163">
        <f t="shared" si="10"/>
        <v>0</v>
      </c>
      <c r="J678" s="212"/>
      <c r="K678" s="38"/>
    </row>
    <row r="679" spans="1:11" x14ac:dyDescent="0.25">
      <c r="A679" s="29">
        <v>674</v>
      </c>
      <c r="B679" s="36"/>
      <c r="C679" s="37"/>
      <c r="D679" s="90"/>
      <c r="E679" s="160"/>
      <c r="F679" s="160"/>
      <c r="G679" s="160"/>
      <c r="H679" s="160"/>
      <c r="I679" s="163">
        <f t="shared" si="10"/>
        <v>0</v>
      </c>
      <c r="J679" s="212"/>
      <c r="K679" s="38"/>
    </row>
    <row r="680" spans="1:11" x14ac:dyDescent="0.25">
      <c r="A680" s="29">
        <v>675</v>
      </c>
      <c r="B680" s="36"/>
      <c r="C680" s="37"/>
      <c r="D680" s="90"/>
      <c r="E680" s="160"/>
      <c r="F680" s="160"/>
      <c r="G680" s="160"/>
      <c r="H680" s="160"/>
      <c r="I680" s="163">
        <f t="shared" si="10"/>
        <v>0</v>
      </c>
      <c r="J680" s="212"/>
      <c r="K680" s="38"/>
    </row>
    <row r="681" spans="1:11" x14ac:dyDescent="0.25">
      <c r="A681" s="29">
        <v>676</v>
      </c>
      <c r="B681" s="36"/>
      <c r="C681" s="37"/>
      <c r="D681" s="90"/>
      <c r="E681" s="160"/>
      <c r="F681" s="160"/>
      <c r="G681" s="160"/>
      <c r="H681" s="160"/>
      <c r="I681" s="163">
        <f t="shared" si="10"/>
        <v>0</v>
      </c>
      <c r="J681" s="212"/>
      <c r="K681" s="38"/>
    </row>
    <row r="682" spans="1:11" x14ac:dyDescent="0.25">
      <c r="A682" s="29">
        <v>677</v>
      </c>
      <c r="B682" s="36"/>
      <c r="C682" s="37"/>
      <c r="D682" s="90"/>
      <c r="E682" s="160"/>
      <c r="F682" s="160"/>
      <c r="G682" s="160"/>
      <c r="H682" s="160"/>
      <c r="I682" s="163">
        <f t="shared" si="10"/>
        <v>0</v>
      </c>
      <c r="J682" s="212"/>
      <c r="K682" s="38"/>
    </row>
    <row r="683" spans="1:11" x14ac:dyDescent="0.25">
      <c r="A683" s="29">
        <v>678</v>
      </c>
      <c r="B683" s="36"/>
      <c r="C683" s="37"/>
      <c r="D683" s="90"/>
      <c r="E683" s="160"/>
      <c r="F683" s="160"/>
      <c r="G683" s="160"/>
      <c r="H683" s="160"/>
      <c r="I683" s="163">
        <f t="shared" si="10"/>
        <v>0</v>
      </c>
      <c r="J683" s="212"/>
      <c r="K683" s="38"/>
    </row>
    <row r="684" spans="1:11" x14ac:dyDescent="0.25">
      <c r="A684" s="29">
        <v>679</v>
      </c>
      <c r="B684" s="36"/>
      <c r="C684" s="37"/>
      <c r="D684" s="90"/>
      <c r="E684" s="160"/>
      <c r="F684" s="160"/>
      <c r="G684" s="160"/>
      <c r="H684" s="160"/>
      <c r="I684" s="163">
        <f t="shared" si="10"/>
        <v>0</v>
      </c>
      <c r="J684" s="212"/>
      <c r="K684" s="38"/>
    </row>
    <row r="685" spans="1:11" x14ac:dyDescent="0.25">
      <c r="A685" s="29">
        <v>680</v>
      </c>
      <c r="B685" s="36"/>
      <c r="C685" s="37"/>
      <c r="D685" s="90"/>
      <c r="E685" s="160"/>
      <c r="F685" s="160"/>
      <c r="G685" s="160"/>
      <c r="H685" s="160"/>
      <c r="I685" s="163">
        <f t="shared" si="10"/>
        <v>0</v>
      </c>
      <c r="J685" s="212"/>
      <c r="K685" s="38"/>
    </row>
    <row r="686" spans="1:11" x14ac:dyDescent="0.25">
      <c r="A686" s="29">
        <v>681</v>
      </c>
      <c r="B686" s="36"/>
      <c r="C686" s="37"/>
      <c r="D686" s="90"/>
      <c r="E686" s="160"/>
      <c r="F686" s="160"/>
      <c r="G686" s="160"/>
      <c r="H686" s="160"/>
      <c r="I686" s="163">
        <f t="shared" si="10"/>
        <v>0</v>
      </c>
      <c r="J686" s="212"/>
      <c r="K686" s="38"/>
    </row>
    <row r="687" spans="1:11" x14ac:dyDescent="0.25">
      <c r="A687" s="29">
        <v>682</v>
      </c>
      <c r="B687" s="36"/>
      <c r="C687" s="37"/>
      <c r="D687" s="90"/>
      <c r="E687" s="160"/>
      <c r="F687" s="160"/>
      <c r="G687" s="160"/>
      <c r="H687" s="160"/>
      <c r="I687" s="163">
        <f t="shared" si="10"/>
        <v>0</v>
      </c>
      <c r="J687" s="212"/>
      <c r="K687" s="38"/>
    </row>
    <row r="688" spans="1:11" x14ac:dyDescent="0.25">
      <c r="A688" s="29">
        <v>683</v>
      </c>
      <c r="B688" s="36"/>
      <c r="C688" s="37"/>
      <c r="D688" s="90"/>
      <c r="E688" s="160"/>
      <c r="F688" s="160"/>
      <c r="G688" s="160"/>
      <c r="H688" s="160"/>
      <c r="I688" s="163">
        <f t="shared" si="10"/>
        <v>0</v>
      </c>
      <c r="J688" s="212"/>
      <c r="K688" s="38"/>
    </row>
    <row r="689" spans="1:11" x14ac:dyDescent="0.25">
      <c r="A689" s="29">
        <v>684</v>
      </c>
      <c r="B689" s="36"/>
      <c r="C689" s="37"/>
      <c r="D689" s="90"/>
      <c r="E689" s="160"/>
      <c r="F689" s="160"/>
      <c r="G689" s="160"/>
      <c r="H689" s="160"/>
      <c r="I689" s="163">
        <f t="shared" si="10"/>
        <v>0</v>
      </c>
      <c r="J689" s="212"/>
      <c r="K689" s="38"/>
    </row>
    <row r="690" spans="1:11" x14ac:dyDescent="0.25">
      <c r="A690" s="29">
        <v>685</v>
      </c>
      <c r="B690" s="36"/>
      <c r="C690" s="37"/>
      <c r="D690" s="90"/>
      <c r="E690" s="160"/>
      <c r="F690" s="160"/>
      <c r="G690" s="160"/>
      <c r="H690" s="160"/>
      <c r="I690" s="163">
        <f t="shared" si="10"/>
        <v>0</v>
      </c>
      <c r="J690" s="212"/>
      <c r="K690" s="38"/>
    </row>
    <row r="691" spans="1:11" x14ac:dyDescent="0.25">
      <c r="A691" s="29">
        <v>686</v>
      </c>
      <c r="B691" s="36"/>
      <c r="C691" s="37"/>
      <c r="D691" s="90"/>
      <c r="E691" s="160"/>
      <c r="F691" s="160"/>
      <c r="G691" s="160"/>
      <c r="H691" s="160"/>
      <c r="I691" s="163">
        <f t="shared" si="10"/>
        <v>0</v>
      </c>
      <c r="J691" s="212"/>
      <c r="K691" s="38"/>
    </row>
    <row r="692" spans="1:11" x14ac:dyDescent="0.25">
      <c r="A692" s="29">
        <v>687</v>
      </c>
      <c r="B692" s="36"/>
      <c r="C692" s="37"/>
      <c r="D692" s="90"/>
      <c r="E692" s="160"/>
      <c r="F692" s="160"/>
      <c r="G692" s="160"/>
      <c r="H692" s="160"/>
      <c r="I692" s="163">
        <f t="shared" si="10"/>
        <v>0</v>
      </c>
      <c r="J692" s="212"/>
      <c r="K692" s="38"/>
    </row>
    <row r="693" spans="1:11" x14ac:dyDescent="0.25">
      <c r="A693" s="29">
        <v>688</v>
      </c>
      <c r="B693" s="36"/>
      <c r="C693" s="37"/>
      <c r="D693" s="90"/>
      <c r="E693" s="160"/>
      <c r="F693" s="160"/>
      <c r="G693" s="160"/>
      <c r="H693" s="160"/>
      <c r="I693" s="163">
        <f t="shared" si="10"/>
        <v>0</v>
      </c>
      <c r="J693" s="212"/>
      <c r="K693" s="38"/>
    </row>
    <row r="694" spans="1:11" x14ac:dyDescent="0.25">
      <c r="A694" s="29">
        <v>689</v>
      </c>
      <c r="B694" s="36"/>
      <c r="C694" s="37"/>
      <c r="D694" s="90"/>
      <c r="E694" s="160"/>
      <c r="F694" s="160"/>
      <c r="G694" s="160"/>
      <c r="H694" s="160"/>
      <c r="I694" s="163">
        <f t="shared" si="10"/>
        <v>0</v>
      </c>
      <c r="J694" s="212"/>
      <c r="K694" s="38"/>
    </row>
    <row r="695" spans="1:11" x14ac:dyDescent="0.25">
      <c r="A695" s="29">
        <v>690</v>
      </c>
      <c r="B695" s="36"/>
      <c r="C695" s="37"/>
      <c r="D695" s="90"/>
      <c r="E695" s="160"/>
      <c r="F695" s="160"/>
      <c r="G695" s="160"/>
      <c r="H695" s="160"/>
      <c r="I695" s="163">
        <f t="shared" si="10"/>
        <v>0</v>
      </c>
      <c r="J695" s="212"/>
      <c r="K695" s="38"/>
    </row>
    <row r="696" spans="1:11" x14ac:dyDescent="0.25">
      <c r="A696" s="29">
        <v>691</v>
      </c>
      <c r="B696" s="36"/>
      <c r="C696" s="37"/>
      <c r="D696" s="90"/>
      <c r="E696" s="160"/>
      <c r="F696" s="160"/>
      <c r="G696" s="160"/>
      <c r="H696" s="160"/>
      <c r="I696" s="163">
        <f t="shared" si="10"/>
        <v>0</v>
      </c>
      <c r="J696" s="212"/>
      <c r="K696" s="38"/>
    </row>
    <row r="697" spans="1:11" x14ac:dyDescent="0.25">
      <c r="A697" s="29">
        <v>692</v>
      </c>
      <c r="B697" s="36"/>
      <c r="C697" s="37"/>
      <c r="D697" s="90"/>
      <c r="E697" s="160"/>
      <c r="F697" s="160"/>
      <c r="G697" s="160"/>
      <c r="H697" s="160"/>
      <c r="I697" s="163">
        <f t="shared" si="10"/>
        <v>0</v>
      </c>
      <c r="J697" s="212"/>
      <c r="K697" s="38"/>
    </row>
    <row r="698" spans="1:11" x14ac:dyDescent="0.25">
      <c r="A698" s="29">
        <v>693</v>
      </c>
      <c r="B698" s="36"/>
      <c r="C698" s="37"/>
      <c r="D698" s="90"/>
      <c r="E698" s="160"/>
      <c r="F698" s="160"/>
      <c r="G698" s="160"/>
      <c r="H698" s="160"/>
      <c r="I698" s="163">
        <f t="shared" si="10"/>
        <v>0</v>
      </c>
      <c r="J698" s="212"/>
      <c r="K698" s="38"/>
    </row>
    <row r="699" spans="1:11" x14ac:dyDescent="0.25">
      <c r="A699" s="29">
        <v>694</v>
      </c>
      <c r="B699" s="36"/>
      <c r="C699" s="37"/>
      <c r="D699" s="90"/>
      <c r="E699" s="160"/>
      <c r="F699" s="160"/>
      <c r="G699" s="160"/>
      <c r="H699" s="160"/>
      <c r="I699" s="163">
        <f t="shared" si="10"/>
        <v>0</v>
      </c>
      <c r="J699" s="212"/>
      <c r="K699" s="38"/>
    </row>
    <row r="700" spans="1:11" x14ac:dyDescent="0.25">
      <c r="A700" s="29">
        <v>695</v>
      </c>
      <c r="B700" s="36"/>
      <c r="C700" s="37"/>
      <c r="D700" s="90"/>
      <c r="E700" s="160"/>
      <c r="F700" s="160"/>
      <c r="G700" s="160"/>
      <c r="H700" s="160"/>
      <c r="I700" s="163">
        <f t="shared" si="10"/>
        <v>0</v>
      </c>
      <c r="J700" s="212"/>
      <c r="K700" s="38"/>
    </row>
    <row r="701" spans="1:11" x14ac:dyDescent="0.25">
      <c r="A701" s="29">
        <v>696</v>
      </c>
      <c r="B701" s="36"/>
      <c r="C701" s="37"/>
      <c r="D701" s="90"/>
      <c r="E701" s="160"/>
      <c r="F701" s="160"/>
      <c r="G701" s="160"/>
      <c r="H701" s="160"/>
      <c r="I701" s="163">
        <f t="shared" si="10"/>
        <v>0</v>
      </c>
      <c r="J701" s="212"/>
      <c r="K701" s="38"/>
    </row>
    <row r="702" spans="1:11" x14ac:dyDescent="0.25">
      <c r="A702" s="29">
        <v>697</v>
      </c>
      <c r="B702" s="36"/>
      <c r="C702" s="37"/>
      <c r="D702" s="90"/>
      <c r="E702" s="160"/>
      <c r="F702" s="160"/>
      <c r="G702" s="160"/>
      <c r="H702" s="160"/>
      <c r="I702" s="163">
        <f t="shared" si="10"/>
        <v>0</v>
      </c>
      <c r="J702" s="212"/>
      <c r="K702" s="38"/>
    </row>
    <row r="703" spans="1:11" x14ac:dyDescent="0.25">
      <c r="A703" s="29">
        <v>698</v>
      </c>
      <c r="B703" s="36"/>
      <c r="C703" s="37"/>
      <c r="D703" s="90"/>
      <c r="E703" s="160"/>
      <c r="F703" s="160"/>
      <c r="G703" s="160"/>
      <c r="H703" s="160"/>
      <c r="I703" s="163">
        <f t="shared" si="10"/>
        <v>0</v>
      </c>
      <c r="J703" s="212"/>
      <c r="K703" s="38"/>
    </row>
    <row r="704" spans="1:11" x14ac:dyDescent="0.25">
      <c r="A704" s="29">
        <v>699</v>
      </c>
      <c r="B704" s="36"/>
      <c r="C704" s="37"/>
      <c r="D704" s="90"/>
      <c r="E704" s="160"/>
      <c r="F704" s="160"/>
      <c r="G704" s="160"/>
      <c r="H704" s="160"/>
      <c r="I704" s="163">
        <f t="shared" si="10"/>
        <v>0</v>
      </c>
      <c r="J704" s="212"/>
      <c r="K704" s="38"/>
    </row>
    <row r="705" spans="1:11" x14ac:dyDescent="0.25">
      <c r="A705" s="29">
        <v>700</v>
      </c>
      <c r="B705" s="36"/>
      <c r="C705" s="37"/>
      <c r="D705" s="90"/>
      <c r="E705" s="160"/>
      <c r="F705" s="160"/>
      <c r="G705" s="160"/>
      <c r="H705" s="160"/>
      <c r="I705" s="163">
        <f t="shared" si="10"/>
        <v>0</v>
      </c>
      <c r="J705" s="212"/>
      <c r="K705" s="38"/>
    </row>
    <row r="706" spans="1:11" x14ac:dyDescent="0.25">
      <c r="A706" s="29">
        <v>701</v>
      </c>
      <c r="B706" s="36"/>
      <c r="C706" s="37"/>
      <c r="D706" s="90"/>
      <c r="E706" s="160"/>
      <c r="F706" s="160"/>
      <c r="G706" s="160"/>
      <c r="H706" s="160"/>
      <c r="I706" s="163">
        <f t="shared" si="10"/>
        <v>0</v>
      </c>
      <c r="J706" s="212"/>
      <c r="K706" s="38"/>
    </row>
    <row r="707" spans="1:11" x14ac:dyDescent="0.25">
      <c r="A707" s="29">
        <v>702</v>
      </c>
      <c r="B707" s="36"/>
      <c r="C707" s="37"/>
      <c r="D707" s="90"/>
      <c r="E707" s="160"/>
      <c r="F707" s="160"/>
      <c r="G707" s="160"/>
      <c r="H707" s="160"/>
      <c r="I707" s="163">
        <f t="shared" si="10"/>
        <v>0</v>
      </c>
      <c r="J707" s="212"/>
      <c r="K707" s="38"/>
    </row>
    <row r="708" spans="1:11" x14ac:dyDescent="0.25">
      <c r="A708" s="29">
        <v>703</v>
      </c>
      <c r="B708" s="36"/>
      <c r="C708" s="37"/>
      <c r="D708" s="90"/>
      <c r="E708" s="160"/>
      <c r="F708" s="160"/>
      <c r="G708" s="160"/>
      <c r="H708" s="160"/>
      <c r="I708" s="163">
        <f t="shared" si="10"/>
        <v>0</v>
      </c>
      <c r="J708" s="212"/>
      <c r="K708" s="38"/>
    </row>
    <row r="709" spans="1:11" x14ac:dyDescent="0.25">
      <c r="A709" s="29">
        <v>704</v>
      </c>
      <c r="B709" s="36"/>
      <c r="C709" s="37"/>
      <c r="D709" s="90"/>
      <c r="E709" s="160"/>
      <c r="F709" s="160"/>
      <c r="G709" s="160"/>
      <c r="H709" s="160"/>
      <c r="I709" s="163">
        <f t="shared" si="10"/>
        <v>0</v>
      </c>
      <c r="J709" s="212"/>
      <c r="K709" s="38"/>
    </row>
    <row r="710" spans="1:11" x14ac:dyDescent="0.25">
      <c r="A710" s="29">
        <v>705</v>
      </c>
      <c r="B710" s="36"/>
      <c r="C710" s="37"/>
      <c r="D710" s="90"/>
      <c r="E710" s="160"/>
      <c r="F710" s="160"/>
      <c r="G710" s="160"/>
      <c r="H710" s="160"/>
      <c r="I710" s="163">
        <f t="shared" si="10"/>
        <v>0</v>
      </c>
      <c r="J710" s="212"/>
      <c r="K710" s="38"/>
    </row>
    <row r="711" spans="1:11" x14ac:dyDescent="0.25">
      <c r="A711" s="29">
        <v>706</v>
      </c>
      <c r="B711" s="36"/>
      <c r="C711" s="37"/>
      <c r="D711" s="90"/>
      <c r="E711" s="160"/>
      <c r="F711" s="160"/>
      <c r="G711" s="160"/>
      <c r="H711" s="160"/>
      <c r="I711" s="163">
        <f t="shared" ref="I711:I774" si="11">SUM(E711:G711)</f>
        <v>0</v>
      </c>
      <c r="J711" s="212"/>
      <c r="K711" s="38"/>
    </row>
    <row r="712" spans="1:11" x14ac:dyDescent="0.25">
      <c r="A712" s="29">
        <v>707</v>
      </c>
      <c r="B712" s="36"/>
      <c r="C712" s="37"/>
      <c r="D712" s="90"/>
      <c r="E712" s="160"/>
      <c r="F712" s="160"/>
      <c r="G712" s="160"/>
      <c r="H712" s="160"/>
      <c r="I712" s="163">
        <f t="shared" si="11"/>
        <v>0</v>
      </c>
      <c r="J712" s="212"/>
      <c r="K712" s="38"/>
    </row>
    <row r="713" spans="1:11" x14ac:dyDescent="0.25">
      <c r="A713" s="29">
        <v>708</v>
      </c>
      <c r="B713" s="36"/>
      <c r="C713" s="37"/>
      <c r="D713" s="90"/>
      <c r="E713" s="160"/>
      <c r="F713" s="160"/>
      <c r="G713" s="160"/>
      <c r="H713" s="160"/>
      <c r="I713" s="163">
        <f t="shared" si="11"/>
        <v>0</v>
      </c>
      <c r="J713" s="212"/>
      <c r="K713" s="38"/>
    </row>
    <row r="714" spans="1:11" x14ac:dyDescent="0.25">
      <c r="A714" s="29">
        <v>709</v>
      </c>
      <c r="B714" s="36"/>
      <c r="C714" s="37"/>
      <c r="D714" s="90"/>
      <c r="E714" s="160"/>
      <c r="F714" s="160"/>
      <c r="G714" s="160"/>
      <c r="H714" s="160"/>
      <c r="I714" s="163">
        <f t="shared" si="11"/>
        <v>0</v>
      </c>
      <c r="J714" s="212"/>
      <c r="K714" s="38"/>
    </row>
    <row r="715" spans="1:11" x14ac:dyDescent="0.25">
      <c r="A715" s="29">
        <v>710</v>
      </c>
      <c r="B715" s="36"/>
      <c r="C715" s="37"/>
      <c r="D715" s="90"/>
      <c r="E715" s="160"/>
      <c r="F715" s="160"/>
      <c r="G715" s="160"/>
      <c r="H715" s="160"/>
      <c r="I715" s="163">
        <f t="shared" si="11"/>
        <v>0</v>
      </c>
      <c r="J715" s="212"/>
      <c r="K715" s="38"/>
    </row>
    <row r="716" spans="1:11" x14ac:dyDescent="0.25">
      <c r="A716" s="29">
        <v>711</v>
      </c>
      <c r="B716" s="36"/>
      <c r="C716" s="37"/>
      <c r="D716" s="90"/>
      <c r="E716" s="160"/>
      <c r="F716" s="160"/>
      <c r="G716" s="160"/>
      <c r="H716" s="160"/>
      <c r="I716" s="163">
        <f t="shared" si="11"/>
        <v>0</v>
      </c>
      <c r="J716" s="212"/>
      <c r="K716" s="38"/>
    </row>
    <row r="717" spans="1:11" x14ac:dyDescent="0.25">
      <c r="A717" s="29">
        <v>712</v>
      </c>
      <c r="B717" s="36"/>
      <c r="C717" s="37"/>
      <c r="D717" s="90"/>
      <c r="E717" s="160"/>
      <c r="F717" s="160"/>
      <c r="G717" s="160"/>
      <c r="H717" s="160"/>
      <c r="I717" s="163">
        <f t="shared" si="11"/>
        <v>0</v>
      </c>
      <c r="J717" s="212"/>
      <c r="K717" s="38"/>
    </row>
    <row r="718" spans="1:11" x14ac:dyDescent="0.25">
      <c r="A718" s="29">
        <v>713</v>
      </c>
      <c r="B718" s="36"/>
      <c r="C718" s="37"/>
      <c r="D718" s="90"/>
      <c r="E718" s="160"/>
      <c r="F718" s="160"/>
      <c r="G718" s="160"/>
      <c r="H718" s="160"/>
      <c r="I718" s="163">
        <f t="shared" si="11"/>
        <v>0</v>
      </c>
      <c r="J718" s="212"/>
      <c r="K718" s="38"/>
    </row>
    <row r="719" spans="1:11" x14ac:dyDescent="0.25">
      <c r="A719" s="29">
        <v>714</v>
      </c>
      <c r="B719" s="36"/>
      <c r="C719" s="37"/>
      <c r="D719" s="90"/>
      <c r="E719" s="160"/>
      <c r="F719" s="160"/>
      <c r="G719" s="160"/>
      <c r="H719" s="160"/>
      <c r="I719" s="163">
        <f t="shared" si="11"/>
        <v>0</v>
      </c>
      <c r="J719" s="212"/>
      <c r="K719" s="38"/>
    </row>
    <row r="720" spans="1:11" x14ac:dyDescent="0.25">
      <c r="A720" s="29">
        <v>715</v>
      </c>
      <c r="B720" s="36"/>
      <c r="C720" s="37"/>
      <c r="D720" s="90"/>
      <c r="E720" s="160"/>
      <c r="F720" s="160"/>
      <c r="G720" s="160"/>
      <c r="H720" s="160"/>
      <c r="I720" s="163">
        <f t="shared" si="11"/>
        <v>0</v>
      </c>
      <c r="J720" s="212"/>
      <c r="K720" s="38"/>
    </row>
    <row r="721" spans="1:11" x14ac:dyDescent="0.25">
      <c r="A721" s="29">
        <v>716</v>
      </c>
      <c r="B721" s="36"/>
      <c r="C721" s="37"/>
      <c r="D721" s="90"/>
      <c r="E721" s="160"/>
      <c r="F721" s="160"/>
      <c r="G721" s="160"/>
      <c r="H721" s="160"/>
      <c r="I721" s="163">
        <f t="shared" si="11"/>
        <v>0</v>
      </c>
      <c r="J721" s="212"/>
      <c r="K721" s="38"/>
    </row>
    <row r="722" spans="1:11" x14ac:dyDescent="0.25">
      <c r="A722" s="29">
        <v>717</v>
      </c>
      <c r="B722" s="36"/>
      <c r="C722" s="37"/>
      <c r="D722" s="90"/>
      <c r="E722" s="160"/>
      <c r="F722" s="160"/>
      <c r="G722" s="160"/>
      <c r="H722" s="160"/>
      <c r="I722" s="163">
        <f t="shared" si="11"/>
        <v>0</v>
      </c>
      <c r="J722" s="212"/>
      <c r="K722" s="38"/>
    </row>
    <row r="723" spans="1:11" x14ac:dyDescent="0.25">
      <c r="A723" s="29">
        <v>718</v>
      </c>
      <c r="B723" s="36"/>
      <c r="C723" s="37"/>
      <c r="D723" s="90"/>
      <c r="E723" s="160"/>
      <c r="F723" s="160"/>
      <c r="G723" s="160"/>
      <c r="H723" s="160"/>
      <c r="I723" s="163">
        <f t="shared" si="11"/>
        <v>0</v>
      </c>
      <c r="J723" s="212"/>
      <c r="K723" s="38"/>
    </row>
    <row r="724" spans="1:11" x14ac:dyDescent="0.25">
      <c r="A724" s="29">
        <v>719</v>
      </c>
      <c r="B724" s="36"/>
      <c r="C724" s="37"/>
      <c r="D724" s="90"/>
      <c r="E724" s="160"/>
      <c r="F724" s="160"/>
      <c r="G724" s="160"/>
      <c r="H724" s="160"/>
      <c r="I724" s="163">
        <f t="shared" si="11"/>
        <v>0</v>
      </c>
      <c r="J724" s="212"/>
      <c r="K724" s="38"/>
    </row>
    <row r="725" spans="1:11" x14ac:dyDescent="0.25">
      <c r="A725" s="29">
        <v>720</v>
      </c>
      <c r="B725" s="36"/>
      <c r="C725" s="37"/>
      <c r="D725" s="90"/>
      <c r="E725" s="160"/>
      <c r="F725" s="160"/>
      <c r="G725" s="160"/>
      <c r="H725" s="160"/>
      <c r="I725" s="163">
        <f t="shared" si="11"/>
        <v>0</v>
      </c>
      <c r="J725" s="212"/>
      <c r="K725" s="38"/>
    </row>
    <row r="726" spans="1:11" x14ac:dyDescent="0.25">
      <c r="A726" s="29">
        <v>721</v>
      </c>
      <c r="B726" s="36"/>
      <c r="C726" s="37"/>
      <c r="D726" s="90"/>
      <c r="E726" s="160"/>
      <c r="F726" s="160"/>
      <c r="G726" s="160"/>
      <c r="H726" s="160"/>
      <c r="I726" s="163">
        <f t="shared" si="11"/>
        <v>0</v>
      </c>
      <c r="J726" s="212"/>
      <c r="K726" s="38"/>
    </row>
    <row r="727" spans="1:11" x14ac:dyDescent="0.25">
      <c r="A727" s="29">
        <v>722</v>
      </c>
      <c r="B727" s="36"/>
      <c r="C727" s="37"/>
      <c r="D727" s="90"/>
      <c r="E727" s="160"/>
      <c r="F727" s="160"/>
      <c r="G727" s="160"/>
      <c r="H727" s="160"/>
      <c r="I727" s="163">
        <f t="shared" si="11"/>
        <v>0</v>
      </c>
      <c r="J727" s="212"/>
      <c r="K727" s="38"/>
    </row>
    <row r="728" spans="1:11" x14ac:dyDescent="0.25">
      <c r="A728" s="29">
        <v>723</v>
      </c>
      <c r="B728" s="36"/>
      <c r="C728" s="37"/>
      <c r="D728" s="90"/>
      <c r="E728" s="160"/>
      <c r="F728" s="160"/>
      <c r="G728" s="160"/>
      <c r="H728" s="160"/>
      <c r="I728" s="163">
        <f t="shared" si="11"/>
        <v>0</v>
      </c>
      <c r="J728" s="212"/>
      <c r="K728" s="38"/>
    </row>
    <row r="729" spans="1:11" x14ac:dyDescent="0.25">
      <c r="A729" s="29">
        <v>724</v>
      </c>
      <c r="B729" s="36"/>
      <c r="C729" s="37"/>
      <c r="D729" s="90"/>
      <c r="E729" s="160"/>
      <c r="F729" s="160"/>
      <c r="G729" s="160"/>
      <c r="H729" s="160"/>
      <c r="I729" s="163">
        <f t="shared" si="11"/>
        <v>0</v>
      </c>
      <c r="J729" s="212"/>
      <c r="K729" s="38"/>
    </row>
    <row r="730" spans="1:11" x14ac:dyDescent="0.25">
      <c r="A730" s="29">
        <v>725</v>
      </c>
      <c r="B730" s="36"/>
      <c r="C730" s="37"/>
      <c r="D730" s="90"/>
      <c r="E730" s="160"/>
      <c r="F730" s="160"/>
      <c r="G730" s="160"/>
      <c r="H730" s="160"/>
      <c r="I730" s="163">
        <f t="shared" si="11"/>
        <v>0</v>
      </c>
      <c r="J730" s="212"/>
      <c r="K730" s="38"/>
    </row>
    <row r="731" spans="1:11" x14ac:dyDescent="0.25">
      <c r="A731" s="29">
        <v>726</v>
      </c>
      <c r="B731" s="36"/>
      <c r="C731" s="37"/>
      <c r="D731" s="90"/>
      <c r="E731" s="160"/>
      <c r="F731" s="160"/>
      <c r="G731" s="160"/>
      <c r="H731" s="160"/>
      <c r="I731" s="163">
        <f t="shared" si="11"/>
        <v>0</v>
      </c>
      <c r="J731" s="212"/>
      <c r="K731" s="38"/>
    </row>
    <row r="732" spans="1:11" x14ac:dyDescent="0.25">
      <c r="A732" s="29">
        <v>727</v>
      </c>
      <c r="B732" s="36"/>
      <c r="C732" s="37"/>
      <c r="D732" s="90"/>
      <c r="E732" s="160"/>
      <c r="F732" s="160"/>
      <c r="G732" s="160"/>
      <c r="H732" s="160"/>
      <c r="I732" s="163">
        <f t="shared" si="11"/>
        <v>0</v>
      </c>
      <c r="J732" s="212"/>
      <c r="K732" s="38"/>
    </row>
    <row r="733" spans="1:11" x14ac:dyDescent="0.25">
      <c r="A733" s="29">
        <v>728</v>
      </c>
      <c r="B733" s="36"/>
      <c r="C733" s="37"/>
      <c r="D733" s="90"/>
      <c r="E733" s="160"/>
      <c r="F733" s="160"/>
      <c r="G733" s="160"/>
      <c r="H733" s="160"/>
      <c r="I733" s="163">
        <f t="shared" si="11"/>
        <v>0</v>
      </c>
      <c r="J733" s="212"/>
      <c r="K733" s="38"/>
    </row>
    <row r="734" spans="1:11" x14ac:dyDescent="0.25">
      <c r="A734" s="29">
        <v>729</v>
      </c>
      <c r="B734" s="36"/>
      <c r="C734" s="37"/>
      <c r="D734" s="90"/>
      <c r="E734" s="160"/>
      <c r="F734" s="160"/>
      <c r="G734" s="160"/>
      <c r="H734" s="160"/>
      <c r="I734" s="163">
        <f t="shared" si="11"/>
        <v>0</v>
      </c>
      <c r="J734" s="212"/>
      <c r="K734" s="38"/>
    </row>
    <row r="735" spans="1:11" x14ac:dyDescent="0.25">
      <c r="A735" s="29">
        <v>730</v>
      </c>
      <c r="B735" s="36"/>
      <c r="C735" s="37"/>
      <c r="D735" s="90"/>
      <c r="E735" s="160"/>
      <c r="F735" s="160"/>
      <c r="G735" s="160"/>
      <c r="H735" s="160"/>
      <c r="I735" s="163">
        <f t="shared" si="11"/>
        <v>0</v>
      </c>
      <c r="J735" s="212"/>
      <c r="K735" s="38"/>
    </row>
    <row r="736" spans="1:11" x14ac:dyDescent="0.25">
      <c r="A736" s="29">
        <v>731</v>
      </c>
      <c r="B736" s="36"/>
      <c r="C736" s="37"/>
      <c r="D736" s="90"/>
      <c r="E736" s="160"/>
      <c r="F736" s="160"/>
      <c r="G736" s="160"/>
      <c r="H736" s="160"/>
      <c r="I736" s="163">
        <f t="shared" si="11"/>
        <v>0</v>
      </c>
      <c r="J736" s="212"/>
      <c r="K736" s="38"/>
    </row>
    <row r="737" spans="1:11" x14ac:dyDescent="0.25">
      <c r="A737" s="29">
        <v>732</v>
      </c>
      <c r="B737" s="36"/>
      <c r="C737" s="37"/>
      <c r="D737" s="90"/>
      <c r="E737" s="160"/>
      <c r="F737" s="160"/>
      <c r="G737" s="160"/>
      <c r="H737" s="160"/>
      <c r="I737" s="163">
        <f t="shared" si="11"/>
        <v>0</v>
      </c>
      <c r="J737" s="212"/>
      <c r="K737" s="38"/>
    </row>
    <row r="738" spans="1:11" x14ac:dyDescent="0.25">
      <c r="A738" s="29">
        <v>733</v>
      </c>
      <c r="B738" s="36"/>
      <c r="C738" s="37"/>
      <c r="D738" s="90"/>
      <c r="E738" s="160"/>
      <c r="F738" s="160"/>
      <c r="G738" s="160"/>
      <c r="H738" s="160"/>
      <c r="I738" s="163">
        <f t="shared" si="11"/>
        <v>0</v>
      </c>
      <c r="J738" s="212"/>
      <c r="K738" s="38"/>
    </row>
    <row r="739" spans="1:11" x14ac:dyDescent="0.25">
      <c r="A739" s="29">
        <v>734</v>
      </c>
      <c r="B739" s="36"/>
      <c r="C739" s="37"/>
      <c r="D739" s="90"/>
      <c r="E739" s="160"/>
      <c r="F739" s="160"/>
      <c r="G739" s="160"/>
      <c r="H739" s="160"/>
      <c r="I739" s="163">
        <f t="shared" si="11"/>
        <v>0</v>
      </c>
      <c r="J739" s="212"/>
      <c r="K739" s="38"/>
    </row>
    <row r="740" spans="1:11" x14ac:dyDescent="0.25">
      <c r="A740" s="29">
        <v>735</v>
      </c>
      <c r="B740" s="36"/>
      <c r="C740" s="37"/>
      <c r="D740" s="90"/>
      <c r="E740" s="160"/>
      <c r="F740" s="160"/>
      <c r="G740" s="160"/>
      <c r="H740" s="160"/>
      <c r="I740" s="163">
        <f t="shared" si="11"/>
        <v>0</v>
      </c>
      <c r="J740" s="212"/>
      <c r="K740" s="38"/>
    </row>
    <row r="741" spans="1:11" x14ac:dyDescent="0.25">
      <c r="A741" s="29">
        <v>736</v>
      </c>
      <c r="B741" s="36"/>
      <c r="C741" s="37"/>
      <c r="D741" s="90"/>
      <c r="E741" s="160"/>
      <c r="F741" s="160"/>
      <c r="G741" s="160"/>
      <c r="H741" s="160"/>
      <c r="I741" s="163">
        <f t="shared" si="11"/>
        <v>0</v>
      </c>
      <c r="J741" s="212"/>
      <c r="K741" s="38"/>
    </row>
    <row r="742" spans="1:11" x14ac:dyDescent="0.25">
      <c r="A742" s="29">
        <v>737</v>
      </c>
      <c r="B742" s="36"/>
      <c r="C742" s="37"/>
      <c r="D742" s="90"/>
      <c r="E742" s="160"/>
      <c r="F742" s="160"/>
      <c r="G742" s="160"/>
      <c r="H742" s="160"/>
      <c r="I742" s="163">
        <f t="shared" si="11"/>
        <v>0</v>
      </c>
      <c r="J742" s="212"/>
      <c r="K742" s="38"/>
    </row>
    <row r="743" spans="1:11" x14ac:dyDescent="0.25">
      <c r="A743" s="29">
        <v>738</v>
      </c>
      <c r="B743" s="36"/>
      <c r="C743" s="37"/>
      <c r="D743" s="90"/>
      <c r="E743" s="160"/>
      <c r="F743" s="160"/>
      <c r="G743" s="160"/>
      <c r="H743" s="160"/>
      <c r="I743" s="163">
        <f t="shared" si="11"/>
        <v>0</v>
      </c>
      <c r="J743" s="212"/>
      <c r="K743" s="38"/>
    </row>
    <row r="744" spans="1:11" x14ac:dyDescent="0.25">
      <c r="A744" s="29">
        <v>739</v>
      </c>
      <c r="B744" s="36"/>
      <c r="C744" s="37"/>
      <c r="D744" s="90"/>
      <c r="E744" s="160"/>
      <c r="F744" s="160"/>
      <c r="G744" s="160"/>
      <c r="H744" s="160"/>
      <c r="I744" s="163">
        <f t="shared" si="11"/>
        <v>0</v>
      </c>
      <c r="J744" s="212"/>
      <c r="K744" s="38"/>
    </row>
    <row r="745" spans="1:11" x14ac:dyDescent="0.25">
      <c r="A745" s="29">
        <v>740</v>
      </c>
      <c r="B745" s="36"/>
      <c r="C745" s="37"/>
      <c r="D745" s="90"/>
      <c r="E745" s="160"/>
      <c r="F745" s="160"/>
      <c r="G745" s="160"/>
      <c r="H745" s="160"/>
      <c r="I745" s="163">
        <f t="shared" si="11"/>
        <v>0</v>
      </c>
      <c r="J745" s="212"/>
      <c r="K745" s="38"/>
    </row>
    <row r="746" spans="1:11" x14ac:dyDescent="0.25">
      <c r="A746" s="29">
        <v>741</v>
      </c>
      <c r="B746" s="36"/>
      <c r="C746" s="37"/>
      <c r="D746" s="90"/>
      <c r="E746" s="160"/>
      <c r="F746" s="160"/>
      <c r="G746" s="160"/>
      <c r="H746" s="160"/>
      <c r="I746" s="163">
        <f t="shared" si="11"/>
        <v>0</v>
      </c>
      <c r="J746" s="212"/>
      <c r="K746" s="38"/>
    </row>
    <row r="747" spans="1:11" x14ac:dyDescent="0.25">
      <c r="A747" s="29">
        <v>742</v>
      </c>
      <c r="B747" s="36"/>
      <c r="C747" s="37"/>
      <c r="D747" s="90"/>
      <c r="E747" s="160"/>
      <c r="F747" s="160"/>
      <c r="G747" s="160"/>
      <c r="H747" s="160"/>
      <c r="I747" s="163">
        <f t="shared" si="11"/>
        <v>0</v>
      </c>
      <c r="J747" s="212"/>
      <c r="K747" s="38"/>
    </row>
    <row r="748" spans="1:11" x14ac:dyDescent="0.25">
      <c r="A748" s="29">
        <v>743</v>
      </c>
      <c r="B748" s="36"/>
      <c r="C748" s="37"/>
      <c r="D748" s="90"/>
      <c r="E748" s="160"/>
      <c r="F748" s="160"/>
      <c r="G748" s="160"/>
      <c r="H748" s="160"/>
      <c r="I748" s="163">
        <f t="shared" si="11"/>
        <v>0</v>
      </c>
      <c r="J748" s="212"/>
      <c r="K748" s="38"/>
    </row>
    <row r="749" spans="1:11" x14ac:dyDescent="0.25">
      <c r="A749" s="29">
        <v>744</v>
      </c>
      <c r="B749" s="36"/>
      <c r="C749" s="37"/>
      <c r="D749" s="90"/>
      <c r="E749" s="160"/>
      <c r="F749" s="160"/>
      <c r="G749" s="160"/>
      <c r="H749" s="160"/>
      <c r="I749" s="163">
        <f t="shared" si="11"/>
        <v>0</v>
      </c>
      <c r="J749" s="212"/>
      <c r="K749" s="38"/>
    </row>
    <row r="750" spans="1:11" x14ac:dyDescent="0.25">
      <c r="A750" s="29">
        <v>745</v>
      </c>
      <c r="B750" s="36"/>
      <c r="C750" s="37"/>
      <c r="D750" s="90"/>
      <c r="E750" s="160"/>
      <c r="F750" s="160"/>
      <c r="G750" s="160"/>
      <c r="H750" s="160"/>
      <c r="I750" s="163">
        <f t="shared" si="11"/>
        <v>0</v>
      </c>
      <c r="J750" s="212"/>
      <c r="K750" s="38"/>
    </row>
    <row r="751" spans="1:11" x14ac:dyDescent="0.25">
      <c r="A751" s="29">
        <v>746</v>
      </c>
      <c r="B751" s="36"/>
      <c r="C751" s="37"/>
      <c r="D751" s="90"/>
      <c r="E751" s="160"/>
      <c r="F751" s="160"/>
      <c r="G751" s="160"/>
      <c r="H751" s="160"/>
      <c r="I751" s="163">
        <f t="shared" si="11"/>
        <v>0</v>
      </c>
      <c r="J751" s="212"/>
      <c r="K751" s="38"/>
    </row>
    <row r="752" spans="1:11" x14ac:dyDescent="0.25">
      <c r="A752" s="29">
        <v>747</v>
      </c>
      <c r="B752" s="36"/>
      <c r="C752" s="37"/>
      <c r="D752" s="90"/>
      <c r="E752" s="160"/>
      <c r="F752" s="160"/>
      <c r="G752" s="160"/>
      <c r="H752" s="160"/>
      <c r="I752" s="163">
        <f t="shared" si="11"/>
        <v>0</v>
      </c>
      <c r="J752" s="212"/>
      <c r="K752" s="38"/>
    </row>
    <row r="753" spans="1:11" x14ac:dyDescent="0.25">
      <c r="A753" s="29">
        <v>748</v>
      </c>
      <c r="B753" s="36"/>
      <c r="C753" s="37"/>
      <c r="D753" s="90"/>
      <c r="E753" s="160"/>
      <c r="F753" s="160"/>
      <c r="G753" s="160"/>
      <c r="H753" s="160"/>
      <c r="I753" s="163">
        <f t="shared" si="11"/>
        <v>0</v>
      </c>
      <c r="J753" s="212"/>
      <c r="K753" s="38"/>
    </row>
    <row r="754" spans="1:11" x14ac:dyDescent="0.25">
      <c r="A754" s="29">
        <v>749</v>
      </c>
      <c r="B754" s="36"/>
      <c r="C754" s="37"/>
      <c r="D754" s="90"/>
      <c r="E754" s="160"/>
      <c r="F754" s="160"/>
      <c r="G754" s="160"/>
      <c r="H754" s="160"/>
      <c r="I754" s="163">
        <f t="shared" si="11"/>
        <v>0</v>
      </c>
      <c r="J754" s="212"/>
      <c r="K754" s="38"/>
    </row>
    <row r="755" spans="1:11" x14ac:dyDescent="0.25">
      <c r="A755" s="29">
        <v>750</v>
      </c>
      <c r="B755" s="36"/>
      <c r="C755" s="37"/>
      <c r="D755" s="90"/>
      <c r="E755" s="160"/>
      <c r="F755" s="160"/>
      <c r="G755" s="160"/>
      <c r="H755" s="160"/>
      <c r="I755" s="163">
        <f t="shared" si="11"/>
        <v>0</v>
      </c>
      <c r="J755" s="212"/>
      <c r="K755" s="38"/>
    </row>
    <row r="756" spans="1:11" x14ac:dyDescent="0.25">
      <c r="A756" s="29">
        <v>751</v>
      </c>
      <c r="B756" s="36"/>
      <c r="C756" s="37"/>
      <c r="D756" s="90"/>
      <c r="E756" s="160"/>
      <c r="F756" s="160"/>
      <c r="G756" s="160"/>
      <c r="H756" s="160"/>
      <c r="I756" s="163">
        <f t="shared" si="11"/>
        <v>0</v>
      </c>
      <c r="J756" s="212"/>
      <c r="K756" s="38"/>
    </row>
    <row r="757" spans="1:11" x14ac:dyDescent="0.25">
      <c r="A757" s="29">
        <v>752</v>
      </c>
      <c r="B757" s="36"/>
      <c r="C757" s="37"/>
      <c r="D757" s="90"/>
      <c r="E757" s="160"/>
      <c r="F757" s="160"/>
      <c r="G757" s="160"/>
      <c r="H757" s="160"/>
      <c r="I757" s="163">
        <f t="shared" si="11"/>
        <v>0</v>
      </c>
      <c r="J757" s="212"/>
      <c r="K757" s="38"/>
    </row>
    <row r="758" spans="1:11" x14ac:dyDescent="0.25">
      <c r="A758" s="29">
        <v>753</v>
      </c>
      <c r="B758" s="36"/>
      <c r="C758" s="37"/>
      <c r="D758" s="90"/>
      <c r="E758" s="160"/>
      <c r="F758" s="160"/>
      <c r="G758" s="160"/>
      <c r="H758" s="160"/>
      <c r="I758" s="163">
        <f t="shared" si="11"/>
        <v>0</v>
      </c>
      <c r="J758" s="212"/>
      <c r="K758" s="38"/>
    </row>
    <row r="759" spans="1:11" x14ac:dyDescent="0.25">
      <c r="A759" s="29">
        <v>754</v>
      </c>
      <c r="B759" s="36"/>
      <c r="C759" s="37"/>
      <c r="D759" s="90"/>
      <c r="E759" s="160"/>
      <c r="F759" s="160"/>
      <c r="G759" s="160"/>
      <c r="H759" s="160"/>
      <c r="I759" s="163">
        <f t="shared" si="11"/>
        <v>0</v>
      </c>
      <c r="J759" s="212"/>
      <c r="K759" s="38"/>
    </row>
    <row r="760" spans="1:11" x14ac:dyDescent="0.25">
      <c r="A760" s="29">
        <v>755</v>
      </c>
      <c r="B760" s="36"/>
      <c r="C760" s="37"/>
      <c r="D760" s="90"/>
      <c r="E760" s="160"/>
      <c r="F760" s="160"/>
      <c r="G760" s="160"/>
      <c r="H760" s="160"/>
      <c r="I760" s="163">
        <f t="shared" si="11"/>
        <v>0</v>
      </c>
      <c r="J760" s="212"/>
      <c r="K760" s="38"/>
    </row>
    <row r="761" spans="1:11" x14ac:dyDescent="0.25">
      <c r="A761" s="29">
        <v>756</v>
      </c>
      <c r="B761" s="36"/>
      <c r="C761" s="37"/>
      <c r="D761" s="90"/>
      <c r="E761" s="160"/>
      <c r="F761" s="160"/>
      <c r="G761" s="160"/>
      <c r="H761" s="160"/>
      <c r="I761" s="163">
        <f t="shared" si="11"/>
        <v>0</v>
      </c>
      <c r="J761" s="212"/>
      <c r="K761" s="38"/>
    </row>
    <row r="762" spans="1:11" x14ac:dyDescent="0.25">
      <c r="A762" s="29">
        <v>757</v>
      </c>
      <c r="B762" s="36"/>
      <c r="C762" s="37"/>
      <c r="D762" s="90"/>
      <c r="E762" s="160"/>
      <c r="F762" s="160"/>
      <c r="G762" s="160"/>
      <c r="H762" s="160"/>
      <c r="I762" s="163">
        <f t="shared" si="11"/>
        <v>0</v>
      </c>
      <c r="J762" s="212"/>
      <c r="K762" s="38"/>
    </row>
    <row r="763" spans="1:11" x14ac:dyDescent="0.25">
      <c r="A763" s="29">
        <v>758</v>
      </c>
      <c r="B763" s="36"/>
      <c r="C763" s="37"/>
      <c r="D763" s="90"/>
      <c r="E763" s="160"/>
      <c r="F763" s="160"/>
      <c r="G763" s="160"/>
      <c r="H763" s="160"/>
      <c r="I763" s="163">
        <f t="shared" si="11"/>
        <v>0</v>
      </c>
      <c r="J763" s="212"/>
      <c r="K763" s="38"/>
    </row>
    <row r="764" spans="1:11" x14ac:dyDescent="0.25">
      <c r="A764" s="29">
        <v>759</v>
      </c>
      <c r="B764" s="36"/>
      <c r="C764" s="37"/>
      <c r="D764" s="90"/>
      <c r="E764" s="160"/>
      <c r="F764" s="160"/>
      <c r="G764" s="160"/>
      <c r="H764" s="160"/>
      <c r="I764" s="163">
        <f t="shared" si="11"/>
        <v>0</v>
      </c>
      <c r="J764" s="212"/>
      <c r="K764" s="38"/>
    </row>
    <row r="765" spans="1:11" x14ac:dyDescent="0.25">
      <c r="A765" s="29">
        <v>760</v>
      </c>
      <c r="B765" s="36"/>
      <c r="C765" s="37"/>
      <c r="D765" s="90"/>
      <c r="E765" s="160"/>
      <c r="F765" s="160"/>
      <c r="G765" s="160"/>
      <c r="H765" s="160"/>
      <c r="I765" s="163">
        <f t="shared" si="11"/>
        <v>0</v>
      </c>
      <c r="J765" s="212"/>
      <c r="K765" s="38"/>
    </row>
    <row r="766" spans="1:11" x14ac:dyDescent="0.25">
      <c r="A766" s="29">
        <v>761</v>
      </c>
      <c r="B766" s="36"/>
      <c r="C766" s="37"/>
      <c r="D766" s="90"/>
      <c r="E766" s="160"/>
      <c r="F766" s="160"/>
      <c r="G766" s="160"/>
      <c r="H766" s="160"/>
      <c r="I766" s="163">
        <f t="shared" si="11"/>
        <v>0</v>
      </c>
      <c r="J766" s="212"/>
      <c r="K766" s="38"/>
    </row>
    <row r="767" spans="1:11" x14ac:dyDescent="0.25">
      <c r="A767" s="29">
        <v>762</v>
      </c>
      <c r="B767" s="36"/>
      <c r="C767" s="37"/>
      <c r="D767" s="90"/>
      <c r="E767" s="160"/>
      <c r="F767" s="160"/>
      <c r="G767" s="160"/>
      <c r="H767" s="160"/>
      <c r="I767" s="163">
        <f t="shared" si="11"/>
        <v>0</v>
      </c>
      <c r="J767" s="212"/>
      <c r="K767" s="38"/>
    </row>
    <row r="768" spans="1:11" x14ac:dyDescent="0.25">
      <c r="A768" s="29">
        <v>763</v>
      </c>
      <c r="B768" s="36"/>
      <c r="C768" s="37"/>
      <c r="D768" s="90"/>
      <c r="E768" s="160"/>
      <c r="F768" s="160"/>
      <c r="G768" s="160"/>
      <c r="H768" s="160"/>
      <c r="I768" s="163">
        <f t="shared" si="11"/>
        <v>0</v>
      </c>
      <c r="J768" s="212"/>
      <c r="K768" s="38"/>
    </row>
    <row r="769" spans="1:11" x14ac:dyDescent="0.25">
      <c r="A769" s="29">
        <v>764</v>
      </c>
      <c r="B769" s="36"/>
      <c r="C769" s="37"/>
      <c r="D769" s="90"/>
      <c r="E769" s="160"/>
      <c r="F769" s="160"/>
      <c r="G769" s="160"/>
      <c r="H769" s="160"/>
      <c r="I769" s="163">
        <f t="shared" si="11"/>
        <v>0</v>
      </c>
      <c r="J769" s="212"/>
      <c r="K769" s="38"/>
    </row>
    <row r="770" spans="1:11" x14ac:dyDescent="0.25">
      <c r="A770" s="29">
        <v>765</v>
      </c>
      <c r="B770" s="36"/>
      <c r="C770" s="37"/>
      <c r="D770" s="90"/>
      <c r="E770" s="160"/>
      <c r="F770" s="160"/>
      <c r="G770" s="160"/>
      <c r="H770" s="160"/>
      <c r="I770" s="163">
        <f t="shared" si="11"/>
        <v>0</v>
      </c>
      <c r="J770" s="212"/>
      <c r="K770" s="38"/>
    </row>
    <row r="771" spans="1:11" x14ac:dyDescent="0.25">
      <c r="A771" s="29">
        <v>766</v>
      </c>
      <c r="B771" s="36"/>
      <c r="C771" s="37"/>
      <c r="D771" s="90"/>
      <c r="E771" s="160"/>
      <c r="F771" s="160"/>
      <c r="G771" s="160"/>
      <c r="H771" s="160"/>
      <c r="I771" s="163">
        <f t="shared" si="11"/>
        <v>0</v>
      </c>
      <c r="J771" s="212"/>
      <c r="K771" s="38"/>
    </row>
    <row r="772" spans="1:11" x14ac:dyDescent="0.25">
      <c r="A772" s="29">
        <v>767</v>
      </c>
      <c r="B772" s="36"/>
      <c r="C772" s="37"/>
      <c r="D772" s="90"/>
      <c r="E772" s="160"/>
      <c r="F772" s="160"/>
      <c r="G772" s="160"/>
      <c r="H772" s="160"/>
      <c r="I772" s="163">
        <f t="shared" si="11"/>
        <v>0</v>
      </c>
      <c r="J772" s="212"/>
      <c r="K772" s="38"/>
    </row>
    <row r="773" spans="1:11" x14ac:dyDescent="0.25">
      <c r="A773" s="29">
        <v>768</v>
      </c>
      <c r="B773" s="36"/>
      <c r="C773" s="37"/>
      <c r="D773" s="90"/>
      <c r="E773" s="160"/>
      <c r="F773" s="160"/>
      <c r="G773" s="160"/>
      <c r="H773" s="160"/>
      <c r="I773" s="163">
        <f t="shared" si="11"/>
        <v>0</v>
      </c>
      <c r="J773" s="212"/>
      <c r="K773" s="38"/>
    </row>
    <row r="774" spans="1:11" x14ac:dyDescent="0.25">
      <c r="A774" s="29">
        <v>769</v>
      </c>
      <c r="B774" s="36"/>
      <c r="C774" s="37"/>
      <c r="D774" s="90"/>
      <c r="E774" s="160"/>
      <c r="F774" s="160"/>
      <c r="G774" s="160"/>
      <c r="H774" s="160"/>
      <c r="I774" s="163">
        <f t="shared" si="11"/>
        <v>0</v>
      </c>
      <c r="J774" s="212"/>
      <c r="K774" s="38"/>
    </row>
    <row r="775" spans="1:11" x14ac:dyDescent="0.25">
      <c r="A775" s="29">
        <v>770</v>
      </c>
      <c r="B775" s="36"/>
      <c r="C775" s="37"/>
      <c r="D775" s="90"/>
      <c r="E775" s="160"/>
      <c r="F775" s="160"/>
      <c r="G775" s="160"/>
      <c r="H775" s="160"/>
      <c r="I775" s="163">
        <f t="shared" ref="I775:I838" si="12">SUM(E775:G775)</f>
        <v>0</v>
      </c>
      <c r="J775" s="212"/>
      <c r="K775" s="38"/>
    </row>
    <row r="776" spans="1:11" x14ac:dyDescent="0.25">
      <c r="A776" s="29">
        <v>771</v>
      </c>
      <c r="B776" s="36"/>
      <c r="C776" s="37"/>
      <c r="D776" s="90"/>
      <c r="E776" s="160"/>
      <c r="F776" s="160"/>
      <c r="G776" s="160"/>
      <c r="H776" s="160"/>
      <c r="I776" s="163">
        <f t="shared" si="12"/>
        <v>0</v>
      </c>
      <c r="J776" s="212"/>
      <c r="K776" s="38"/>
    </row>
    <row r="777" spans="1:11" x14ac:dyDescent="0.25">
      <c r="A777" s="29">
        <v>772</v>
      </c>
      <c r="B777" s="36"/>
      <c r="C777" s="37"/>
      <c r="D777" s="90"/>
      <c r="E777" s="160"/>
      <c r="F777" s="160"/>
      <c r="G777" s="160"/>
      <c r="H777" s="160"/>
      <c r="I777" s="163">
        <f t="shared" si="12"/>
        <v>0</v>
      </c>
      <c r="J777" s="212"/>
      <c r="K777" s="38"/>
    </row>
    <row r="778" spans="1:11" x14ac:dyDescent="0.25">
      <c r="A778" s="29">
        <v>773</v>
      </c>
      <c r="B778" s="36"/>
      <c r="C778" s="37"/>
      <c r="D778" s="90"/>
      <c r="E778" s="160"/>
      <c r="F778" s="160"/>
      <c r="G778" s="160"/>
      <c r="H778" s="160"/>
      <c r="I778" s="163">
        <f t="shared" si="12"/>
        <v>0</v>
      </c>
      <c r="J778" s="212"/>
      <c r="K778" s="38"/>
    </row>
    <row r="779" spans="1:11" x14ac:dyDescent="0.25">
      <c r="A779" s="29">
        <v>774</v>
      </c>
      <c r="B779" s="36"/>
      <c r="C779" s="37"/>
      <c r="D779" s="90"/>
      <c r="E779" s="160"/>
      <c r="F779" s="160"/>
      <c r="G779" s="160"/>
      <c r="H779" s="160"/>
      <c r="I779" s="163">
        <f t="shared" si="12"/>
        <v>0</v>
      </c>
      <c r="J779" s="212"/>
      <c r="K779" s="38"/>
    </row>
    <row r="780" spans="1:11" x14ac:dyDescent="0.25">
      <c r="A780" s="29">
        <v>775</v>
      </c>
      <c r="B780" s="36"/>
      <c r="C780" s="37"/>
      <c r="D780" s="90"/>
      <c r="E780" s="160"/>
      <c r="F780" s="160"/>
      <c r="G780" s="160"/>
      <c r="H780" s="160"/>
      <c r="I780" s="163">
        <f t="shared" si="12"/>
        <v>0</v>
      </c>
      <c r="J780" s="212"/>
      <c r="K780" s="38"/>
    </row>
    <row r="781" spans="1:11" x14ac:dyDescent="0.25">
      <c r="A781" s="29">
        <v>776</v>
      </c>
      <c r="B781" s="36"/>
      <c r="C781" s="37"/>
      <c r="D781" s="90"/>
      <c r="E781" s="160"/>
      <c r="F781" s="160"/>
      <c r="G781" s="160"/>
      <c r="H781" s="160"/>
      <c r="I781" s="163">
        <f t="shared" si="12"/>
        <v>0</v>
      </c>
      <c r="J781" s="212"/>
      <c r="K781" s="38"/>
    </row>
    <row r="782" spans="1:11" x14ac:dyDescent="0.25">
      <c r="A782" s="29">
        <v>777</v>
      </c>
      <c r="B782" s="36"/>
      <c r="C782" s="37"/>
      <c r="D782" s="90"/>
      <c r="E782" s="160"/>
      <c r="F782" s="160"/>
      <c r="G782" s="160"/>
      <c r="H782" s="160"/>
      <c r="I782" s="163">
        <f t="shared" si="12"/>
        <v>0</v>
      </c>
      <c r="J782" s="212"/>
      <c r="K782" s="38"/>
    </row>
    <row r="783" spans="1:11" x14ac:dyDescent="0.25">
      <c r="A783" s="29">
        <v>778</v>
      </c>
      <c r="B783" s="36"/>
      <c r="C783" s="37"/>
      <c r="D783" s="90"/>
      <c r="E783" s="160"/>
      <c r="F783" s="160"/>
      <c r="G783" s="160"/>
      <c r="H783" s="160"/>
      <c r="I783" s="163">
        <f t="shared" si="12"/>
        <v>0</v>
      </c>
      <c r="J783" s="212"/>
      <c r="K783" s="38"/>
    </row>
    <row r="784" spans="1:11" x14ac:dyDescent="0.25">
      <c r="A784" s="29">
        <v>779</v>
      </c>
      <c r="B784" s="36"/>
      <c r="C784" s="37"/>
      <c r="D784" s="90"/>
      <c r="E784" s="160"/>
      <c r="F784" s="160"/>
      <c r="G784" s="160"/>
      <c r="H784" s="160"/>
      <c r="I784" s="163">
        <f t="shared" si="12"/>
        <v>0</v>
      </c>
      <c r="J784" s="212"/>
      <c r="K784" s="38"/>
    </row>
    <row r="785" spans="1:11" x14ac:dyDescent="0.25">
      <c r="A785" s="29">
        <v>780</v>
      </c>
      <c r="B785" s="36"/>
      <c r="C785" s="37"/>
      <c r="D785" s="90"/>
      <c r="E785" s="160"/>
      <c r="F785" s="160"/>
      <c r="G785" s="160"/>
      <c r="H785" s="160"/>
      <c r="I785" s="163">
        <f t="shared" si="12"/>
        <v>0</v>
      </c>
      <c r="J785" s="212"/>
      <c r="K785" s="38"/>
    </row>
    <row r="786" spans="1:11" x14ac:dyDescent="0.25">
      <c r="A786" s="29">
        <v>781</v>
      </c>
      <c r="B786" s="36"/>
      <c r="C786" s="37"/>
      <c r="D786" s="90"/>
      <c r="E786" s="160"/>
      <c r="F786" s="160"/>
      <c r="G786" s="160"/>
      <c r="H786" s="160"/>
      <c r="I786" s="163">
        <f t="shared" si="12"/>
        <v>0</v>
      </c>
      <c r="J786" s="212"/>
      <c r="K786" s="38"/>
    </row>
    <row r="787" spans="1:11" x14ac:dyDescent="0.25">
      <c r="A787" s="29">
        <v>782</v>
      </c>
      <c r="B787" s="36"/>
      <c r="C787" s="37"/>
      <c r="D787" s="90"/>
      <c r="E787" s="160"/>
      <c r="F787" s="160"/>
      <c r="G787" s="160"/>
      <c r="H787" s="160"/>
      <c r="I787" s="163">
        <f t="shared" si="12"/>
        <v>0</v>
      </c>
      <c r="J787" s="212"/>
      <c r="K787" s="38"/>
    </row>
    <row r="788" spans="1:11" x14ac:dyDescent="0.25">
      <c r="A788" s="29">
        <v>783</v>
      </c>
      <c r="B788" s="36"/>
      <c r="C788" s="37"/>
      <c r="D788" s="90"/>
      <c r="E788" s="160"/>
      <c r="F788" s="160"/>
      <c r="G788" s="160"/>
      <c r="H788" s="160"/>
      <c r="I788" s="163">
        <f t="shared" si="12"/>
        <v>0</v>
      </c>
      <c r="J788" s="212"/>
      <c r="K788" s="38"/>
    </row>
    <row r="789" spans="1:11" x14ac:dyDescent="0.25">
      <c r="A789" s="29">
        <v>784</v>
      </c>
      <c r="B789" s="36"/>
      <c r="C789" s="37"/>
      <c r="D789" s="90"/>
      <c r="E789" s="160"/>
      <c r="F789" s="160"/>
      <c r="G789" s="160"/>
      <c r="H789" s="160"/>
      <c r="I789" s="163">
        <f t="shared" si="12"/>
        <v>0</v>
      </c>
      <c r="J789" s="212"/>
      <c r="K789" s="38"/>
    </row>
    <row r="790" spans="1:11" x14ac:dyDescent="0.25">
      <c r="A790" s="29">
        <v>785</v>
      </c>
      <c r="B790" s="36"/>
      <c r="C790" s="37"/>
      <c r="D790" s="90"/>
      <c r="E790" s="160"/>
      <c r="F790" s="160"/>
      <c r="G790" s="160"/>
      <c r="H790" s="160"/>
      <c r="I790" s="163">
        <f t="shared" si="12"/>
        <v>0</v>
      </c>
      <c r="J790" s="212"/>
      <c r="K790" s="38"/>
    </row>
    <row r="791" spans="1:11" x14ac:dyDescent="0.25">
      <c r="A791" s="29">
        <v>786</v>
      </c>
      <c r="B791" s="36"/>
      <c r="C791" s="37"/>
      <c r="D791" s="90"/>
      <c r="E791" s="160"/>
      <c r="F791" s="160"/>
      <c r="G791" s="160"/>
      <c r="H791" s="160"/>
      <c r="I791" s="163">
        <f t="shared" si="12"/>
        <v>0</v>
      </c>
      <c r="J791" s="212"/>
      <c r="K791" s="38"/>
    </row>
    <row r="792" spans="1:11" x14ac:dyDescent="0.25">
      <c r="A792" s="29">
        <v>787</v>
      </c>
      <c r="B792" s="36"/>
      <c r="C792" s="37"/>
      <c r="D792" s="90"/>
      <c r="E792" s="160"/>
      <c r="F792" s="160"/>
      <c r="G792" s="160"/>
      <c r="H792" s="160"/>
      <c r="I792" s="163">
        <f t="shared" si="12"/>
        <v>0</v>
      </c>
      <c r="J792" s="212"/>
      <c r="K792" s="38"/>
    </row>
    <row r="793" spans="1:11" x14ac:dyDescent="0.25">
      <c r="A793" s="29">
        <v>788</v>
      </c>
      <c r="B793" s="36"/>
      <c r="C793" s="37"/>
      <c r="D793" s="90"/>
      <c r="E793" s="160"/>
      <c r="F793" s="160"/>
      <c r="G793" s="160"/>
      <c r="H793" s="160"/>
      <c r="I793" s="163">
        <f t="shared" si="12"/>
        <v>0</v>
      </c>
      <c r="J793" s="212"/>
      <c r="K793" s="38"/>
    </row>
    <row r="794" spans="1:11" x14ac:dyDescent="0.25">
      <c r="A794" s="29">
        <v>789</v>
      </c>
      <c r="B794" s="36"/>
      <c r="C794" s="37"/>
      <c r="D794" s="90"/>
      <c r="E794" s="160"/>
      <c r="F794" s="160"/>
      <c r="G794" s="160"/>
      <c r="H794" s="160"/>
      <c r="I794" s="163">
        <f t="shared" si="12"/>
        <v>0</v>
      </c>
      <c r="J794" s="212"/>
      <c r="K794" s="38"/>
    </row>
    <row r="795" spans="1:11" x14ac:dyDescent="0.25">
      <c r="A795" s="29">
        <v>790</v>
      </c>
      <c r="B795" s="36"/>
      <c r="C795" s="37"/>
      <c r="D795" s="90"/>
      <c r="E795" s="160"/>
      <c r="F795" s="160"/>
      <c r="G795" s="160"/>
      <c r="H795" s="160"/>
      <c r="I795" s="163">
        <f t="shared" si="12"/>
        <v>0</v>
      </c>
      <c r="J795" s="212"/>
      <c r="K795" s="38"/>
    </row>
    <row r="796" spans="1:11" x14ac:dyDescent="0.25">
      <c r="A796" s="29">
        <v>791</v>
      </c>
      <c r="B796" s="36"/>
      <c r="C796" s="37"/>
      <c r="D796" s="90"/>
      <c r="E796" s="160"/>
      <c r="F796" s="160"/>
      <c r="G796" s="160"/>
      <c r="H796" s="160"/>
      <c r="I796" s="163">
        <f t="shared" si="12"/>
        <v>0</v>
      </c>
      <c r="J796" s="212"/>
      <c r="K796" s="38"/>
    </row>
    <row r="797" spans="1:11" x14ac:dyDescent="0.25">
      <c r="A797" s="29">
        <v>792</v>
      </c>
      <c r="B797" s="36"/>
      <c r="C797" s="37"/>
      <c r="D797" s="90"/>
      <c r="E797" s="160"/>
      <c r="F797" s="160"/>
      <c r="G797" s="160"/>
      <c r="H797" s="160"/>
      <c r="I797" s="163">
        <f t="shared" si="12"/>
        <v>0</v>
      </c>
      <c r="J797" s="212"/>
      <c r="K797" s="38"/>
    </row>
    <row r="798" spans="1:11" x14ac:dyDescent="0.25">
      <c r="A798" s="29">
        <v>793</v>
      </c>
      <c r="B798" s="36"/>
      <c r="C798" s="37"/>
      <c r="D798" s="90"/>
      <c r="E798" s="160"/>
      <c r="F798" s="160"/>
      <c r="G798" s="160"/>
      <c r="H798" s="160"/>
      <c r="I798" s="163">
        <f t="shared" si="12"/>
        <v>0</v>
      </c>
      <c r="J798" s="212"/>
      <c r="K798" s="38"/>
    </row>
    <row r="799" spans="1:11" x14ac:dyDescent="0.25">
      <c r="A799" s="29">
        <v>794</v>
      </c>
      <c r="B799" s="36"/>
      <c r="C799" s="37"/>
      <c r="D799" s="90"/>
      <c r="E799" s="160"/>
      <c r="F799" s="160"/>
      <c r="G799" s="160"/>
      <c r="H799" s="160"/>
      <c r="I799" s="163">
        <f t="shared" si="12"/>
        <v>0</v>
      </c>
      <c r="J799" s="212"/>
      <c r="K799" s="38"/>
    </row>
    <row r="800" spans="1:11" x14ac:dyDescent="0.25">
      <c r="A800" s="29">
        <v>795</v>
      </c>
      <c r="B800" s="36"/>
      <c r="C800" s="37"/>
      <c r="D800" s="90"/>
      <c r="E800" s="160"/>
      <c r="F800" s="160"/>
      <c r="G800" s="160"/>
      <c r="H800" s="160"/>
      <c r="I800" s="163">
        <f t="shared" si="12"/>
        <v>0</v>
      </c>
      <c r="J800" s="212"/>
      <c r="K800" s="38"/>
    </row>
    <row r="801" spans="1:11" x14ac:dyDescent="0.25">
      <c r="A801" s="29">
        <v>796</v>
      </c>
      <c r="B801" s="36"/>
      <c r="C801" s="37"/>
      <c r="D801" s="90"/>
      <c r="E801" s="160"/>
      <c r="F801" s="160"/>
      <c r="G801" s="160"/>
      <c r="H801" s="160"/>
      <c r="I801" s="163">
        <f t="shared" si="12"/>
        <v>0</v>
      </c>
      <c r="J801" s="212"/>
      <c r="K801" s="38"/>
    </row>
    <row r="802" spans="1:11" x14ac:dyDescent="0.25">
      <c r="A802" s="29">
        <v>797</v>
      </c>
      <c r="B802" s="36"/>
      <c r="C802" s="37"/>
      <c r="D802" s="90"/>
      <c r="E802" s="160"/>
      <c r="F802" s="160"/>
      <c r="G802" s="160"/>
      <c r="H802" s="160"/>
      <c r="I802" s="163">
        <f t="shared" si="12"/>
        <v>0</v>
      </c>
      <c r="J802" s="212"/>
      <c r="K802" s="38"/>
    </row>
    <row r="803" spans="1:11" x14ac:dyDescent="0.25">
      <c r="A803" s="29">
        <v>798</v>
      </c>
      <c r="B803" s="36"/>
      <c r="C803" s="37"/>
      <c r="D803" s="90"/>
      <c r="E803" s="160"/>
      <c r="F803" s="160"/>
      <c r="G803" s="160"/>
      <c r="H803" s="160"/>
      <c r="I803" s="163">
        <f t="shared" si="12"/>
        <v>0</v>
      </c>
      <c r="J803" s="212"/>
      <c r="K803" s="38"/>
    </row>
    <row r="804" spans="1:11" x14ac:dyDescent="0.25">
      <c r="A804" s="29">
        <v>799</v>
      </c>
      <c r="B804" s="36"/>
      <c r="C804" s="37"/>
      <c r="D804" s="90"/>
      <c r="E804" s="160"/>
      <c r="F804" s="160"/>
      <c r="G804" s="160"/>
      <c r="H804" s="160"/>
      <c r="I804" s="163">
        <f t="shared" si="12"/>
        <v>0</v>
      </c>
      <c r="J804" s="212"/>
      <c r="K804" s="38"/>
    </row>
    <row r="805" spans="1:11" x14ac:dyDescent="0.25">
      <c r="A805" s="29">
        <v>800</v>
      </c>
      <c r="B805" s="36"/>
      <c r="C805" s="37"/>
      <c r="D805" s="90"/>
      <c r="E805" s="160"/>
      <c r="F805" s="160"/>
      <c r="G805" s="160"/>
      <c r="H805" s="160"/>
      <c r="I805" s="163">
        <f t="shared" si="12"/>
        <v>0</v>
      </c>
      <c r="J805" s="212"/>
      <c r="K805" s="38"/>
    </row>
    <row r="806" spans="1:11" x14ac:dyDescent="0.25">
      <c r="A806" s="29">
        <v>801</v>
      </c>
      <c r="B806" s="36"/>
      <c r="C806" s="37"/>
      <c r="D806" s="90"/>
      <c r="E806" s="160"/>
      <c r="F806" s="160"/>
      <c r="G806" s="160"/>
      <c r="H806" s="160"/>
      <c r="I806" s="163">
        <f t="shared" si="12"/>
        <v>0</v>
      </c>
      <c r="J806" s="212"/>
      <c r="K806" s="38"/>
    </row>
    <row r="807" spans="1:11" x14ac:dyDescent="0.25">
      <c r="A807" s="29">
        <v>802</v>
      </c>
      <c r="B807" s="36"/>
      <c r="C807" s="37"/>
      <c r="D807" s="90"/>
      <c r="E807" s="160"/>
      <c r="F807" s="160"/>
      <c r="G807" s="160"/>
      <c r="H807" s="160"/>
      <c r="I807" s="163">
        <f t="shared" si="12"/>
        <v>0</v>
      </c>
      <c r="J807" s="212"/>
      <c r="K807" s="38"/>
    </row>
    <row r="808" spans="1:11" x14ac:dyDescent="0.25">
      <c r="A808" s="29">
        <v>803</v>
      </c>
      <c r="B808" s="36"/>
      <c r="C808" s="37"/>
      <c r="D808" s="90"/>
      <c r="E808" s="160"/>
      <c r="F808" s="160"/>
      <c r="G808" s="160"/>
      <c r="H808" s="160"/>
      <c r="I808" s="163">
        <f t="shared" si="12"/>
        <v>0</v>
      </c>
      <c r="J808" s="212"/>
      <c r="K808" s="38"/>
    </row>
    <row r="809" spans="1:11" x14ac:dyDescent="0.25">
      <c r="A809" s="29">
        <v>804</v>
      </c>
      <c r="B809" s="36"/>
      <c r="C809" s="37"/>
      <c r="D809" s="90"/>
      <c r="E809" s="160"/>
      <c r="F809" s="160"/>
      <c r="G809" s="160"/>
      <c r="H809" s="160"/>
      <c r="I809" s="163">
        <f t="shared" si="12"/>
        <v>0</v>
      </c>
      <c r="J809" s="212"/>
      <c r="K809" s="38"/>
    </row>
    <row r="810" spans="1:11" x14ac:dyDescent="0.25">
      <c r="A810" s="29">
        <v>805</v>
      </c>
      <c r="B810" s="36"/>
      <c r="C810" s="37"/>
      <c r="D810" s="90"/>
      <c r="E810" s="160"/>
      <c r="F810" s="160"/>
      <c r="G810" s="160"/>
      <c r="H810" s="160"/>
      <c r="I810" s="163">
        <f t="shared" si="12"/>
        <v>0</v>
      </c>
      <c r="J810" s="212"/>
      <c r="K810" s="38"/>
    </row>
    <row r="811" spans="1:11" x14ac:dyDescent="0.25">
      <c r="A811" s="29">
        <v>806</v>
      </c>
      <c r="B811" s="36"/>
      <c r="C811" s="37"/>
      <c r="D811" s="90"/>
      <c r="E811" s="160"/>
      <c r="F811" s="160"/>
      <c r="G811" s="160"/>
      <c r="H811" s="160"/>
      <c r="I811" s="163">
        <f t="shared" si="12"/>
        <v>0</v>
      </c>
      <c r="J811" s="212"/>
      <c r="K811" s="38"/>
    </row>
    <row r="812" spans="1:11" x14ac:dyDescent="0.25">
      <c r="A812" s="29">
        <v>807</v>
      </c>
      <c r="B812" s="36"/>
      <c r="C812" s="37"/>
      <c r="D812" s="90"/>
      <c r="E812" s="160"/>
      <c r="F812" s="160"/>
      <c r="G812" s="160"/>
      <c r="H812" s="160"/>
      <c r="I812" s="163">
        <f t="shared" si="12"/>
        <v>0</v>
      </c>
      <c r="J812" s="212"/>
      <c r="K812" s="38"/>
    </row>
    <row r="813" spans="1:11" x14ac:dyDescent="0.25">
      <c r="A813" s="29">
        <v>808</v>
      </c>
      <c r="B813" s="36"/>
      <c r="C813" s="37"/>
      <c r="D813" s="90"/>
      <c r="E813" s="160"/>
      <c r="F813" s="160"/>
      <c r="G813" s="160"/>
      <c r="H813" s="160"/>
      <c r="I813" s="163">
        <f t="shared" si="12"/>
        <v>0</v>
      </c>
      <c r="J813" s="212"/>
      <c r="K813" s="38"/>
    </row>
    <row r="814" spans="1:11" x14ac:dyDescent="0.25">
      <c r="A814" s="29">
        <v>809</v>
      </c>
      <c r="B814" s="36"/>
      <c r="C814" s="37"/>
      <c r="D814" s="90"/>
      <c r="E814" s="160"/>
      <c r="F814" s="160"/>
      <c r="G814" s="160"/>
      <c r="H814" s="160"/>
      <c r="I814" s="163">
        <f t="shared" si="12"/>
        <v>0</v>
      </c>
      <c r="J814" s="212"/>
      <c r="K814" s="38"/>
    </row>
    <row r="815" spans="1:11" x14ac:dyDescent="0.25">
      <c r="A815" s="29">
        <v>810</v>
      </c>
      <c r="B815" s="36"/>
      <c r="C815" s="37"/>
      <c r="D815" s="90"/>
      <c r="E815" s="160"/>
      <c r="F815" s="160"/>
      <c r="G815" s="160"/>
      <c r="H815" s="160"/>
      <c r="I815" s="163">
        <f t="shared" si="12"/>
        <v>0</v>
      </c>
      <c r="J815" s="212"/>
      <c r="K815" s="38"/>
    </row>
    <row r="816" spans="1:11" x14ac:dyDescent="0.25">
      <c r="A816" s="29">
        <v>811</v>
      </c>
      <c r="B816" s="36"/>
      <c r="C816" s="37"/>
      <c r="D816" s="90"/>
      <c r="E816" s="160"/>
      <c r="F816" s="160"/>
      <c r="G816" s="160"/>
      <c r="H816" s="160"/>
      <c r="I816" s="163">
        <f t="shared" si="12"/>
        <v>0</v>
      </c>
      <c r="J816" s="212"/>
      <c r="K816" s="38"/>
    </row>
    <row r="817" spans="1:11" x14ac:dyDescent="0.25">
      <c r="A817" s="29">
        <v>812</v>
      </c>
      <c r="B817" s="36"/>
      <c r="C817" s="37"/>
      <c r="D817" s="90"/>
      <c r="E817" s="160"/>
      <c r="F817" s="160"/>
      <c r="G817" s="160"/>
      <c r="H817" s="160"/>
      <c r="I817" s="163">
        <f t="shared" si="12"/>
        <v>0</v>
      </c>
      <c r="J817" s="212"/>
      <c r="K817" s="38"/>
    </row>
    <row r="818" spans="1:11" x14ac:dyDescent="0.25">
      <c r="A818" s="29">
        <v>813</v>
      </c>
      <c r="B818" s="36"/>
      <c r="C818" s="37"/>
      <c r="D818" s="90"/>
      <c r="E818" s="160"/>
      <c r="F818" s="160"/>
      <c r="G818" s="160"/>
      <c r="H818" s="160"/>
      <c r="I818" s="163">
        <f t="shared" si="12"/>
        <v>0</v>
      </c>
      <c r="J818" s="212"/>
      <c r="K818" s="38"/>
    </row>
    <row r="819" spans="1:11" x14ac:dyDescent="0.25">
      <c r="A819" s="29">
        <v>814</v>
      </c>
      <c r="B819" s="36"/>
      <c r="C819" s="37"/>
      <c r="D819" s="90"/>
      <c r="E819" s="160"/>
      <c r="F819" s="160"/>
      <c r="G819" s="160"/>
      <c r="H819" s="160"/>
      <c r="I819" s="163">
        <f t="shared" si="12"/>
        <v>0</v>
      </c>
      <c r="J819" s="212"/>
      <c r="K819" s="38"/>
    </row>
    <row r="820" spans="1:11" x14ac:dyDescent="0.25">
      <c r="A820" s="29">
        <v>815</v>
      </c>
      <c r="B820" s="36"/>
      <c r="C820" s="37"/>
      <c r="D820" s="90"/>
      <c r="E820" s="160"/>
      <c r="F820" s="160"/>
      <c r="G820" s="160"/>
      <c r="H820" s="160"/>
      <c r="I820" s="163">
        <f t="shared" si="12"/>
        <v>0</v>
      </c>
      <c r="J820" s="212"/>
      <c r="K820" s="38"/>
    </row>
    <row r="821" spans="1:11" x14ac:dyDescent="0.25">
      <c r="A821" s="29">
        <v>816</v>
      </c>
      <c r="B821" s="36"/>
      <c r="C821" s="37"/>
      <c r="D821" s="90"/>
      <c r="E821" s="160"/>
      <c r="F821" s="160"/>
      <c r="G821" s="160"/>
      <c r="H821" s="160"/>
      <c r="I821" s="163">
        <f t="shared" si="12"/>
        <v>0</v>
      </c>
      <c r="J821" s="212"/>
      <c r="K821" s="38"/>
    </row>
    <row r="822" spans="1:11" x14ac:dyDescent="0.25">
      <c r="A822" s="29">
        <v>817</v>
      </c>
      <c r="B822" s="36"/>
      <c r="C822" s="37"/>
      <c r="D822" s="90"/>
      <c r="E822" s="160"/>
      <c r="F822" s="160"/>
      <c r="G822" s="160"/>
      <c r="H822" s="160"/>
      <c r="I822" s="163">
        <f t="shared" si="12"/>
        <v>0</v>
      </c>
      <c r="J822" s="212"/>
      <c r="K822" s="38"/>
    </row>
    <row r="823" spans="1:11" x14ac:dyDescent="0.25">
      <c r="A823" s="29">
        <v>818</v>
      </c>
      <c r="B823" s="36"/>
      <c r="C823" s="37"/>
      <c r="D823" s="90"/>
      <c r="E823" s="160"/>
      <c r="F823" s="160"/>
      <c r="G823" s="160"/>
      <c r="H823" s="160"/>
      <c r="I823" s="163">
        <f t="shared" si="12"/>
        <v>0</v>
      </c>
      <c r="J823" s="212"/>
      <c r="K823" s="38"/>
    </row>
    <row r="824" spans="1:11" x14ac:dyDescent="0.25">
      <c r="A824" s="29">
        <v>819</v>
      </c>
      <c r="B824" s="36"/>
      <c r="C824" s="37"/>
      <c r="D824" s="90"/>
      <c r="E824" s="160"/>
      <c r="F824" s="160"/>
      <c r="G824" s="160"/>
      <c r="H824" s="160"/>
      <c r="I824" s="163">
        <f t="shared" si="12"/>
        <v>0</v>
      </c>
      <c r="J824" s="212"/>
      <c r="K824" s="38"/>
    </row>
    <row r="825" spans="1:11" x14ac:dyDescent="0.25">
      <c r="A825" s="29">
        <v>820</v>
      </c>
      <c r="B825" s="36"/>
      <c r="C825" s="37"/>
      <c r="D825" s="90"/>
      <c r="E825" s="160"/>
      <c r="F825" s="160"/>
      <c r="G825" s="160"/>
      <c r="H825" s="160"/>
      <c r="I825" s="163">
        <f t="shared" si="12"/>
        <v>0</v>
      </c>
      <c r="J825" s="212"/>
      <c r="K825" s="38"/>
    </row>
    <row r="826" spans="1:11" x14ac:dyDescent="0.25">
      <c r="A826" s="29">
        <v>821</v>
      </c>
      <c r="B826" s="36"/>
      <c r="C826" s="37"/>
      <c r="D826" s="90"/>
      <c r="E826" s="160"/>
      <c r="F826" s="160"/>
      <c r="G826" s="160"/>
      <c r="H826" s="160"/>
      <c r="I826" s="163">
        <f t="shared" si="12"/>
        <v>0</v>
      </c>
      <c r="J826" s="212"/>
      <c r="K826" s="38"/>
    </row>
    <row r="827" spans="1:11" x14ac:dyDescent="0.25">
      <c r="A827" s="29">
        <v>822</v>
      </c>
      <c r="B827" s="36"/>
      <c r="C827" s="37"/>
      <c r="D827" s="90"/>
      <c r="E827" s="160"/>
      <c r="F827" s="160"/>
      <c r="G827" s="160"/>
      <c r="H827" s="160"/>
      <c r="I827" s="163">
        <f t="shared" si="12"/>
        <v>0</v>
      </c>
      <c r="J827" s="212"/>
      <c r="K827" s="38"/>
    </row>
    <row r="828" spans="1:11" x14ac:dyDescent="0.25">
      <c r="A828" s="29">
        <v>823</v>
      </c>
      <c r="B828" s="36"/>
      <c r="C828" s="37"/>
      <c r="D828" s="90"/>
      <c r="E828" s="160"/>
      <c r="F828" s="160"/>
      <c r="G828" s="160"/>
      <c r="H828" s="160"/>
      <c r="I828" s="163">
        <f t="shared" si="12"/>
        <v>0</v>
      </c>
      <c r="J828" s="212"/>
      <c r="K828" s="38"/>
    </row>
    <row r="829" spans="1:11" x14ac:dyDescent="0.25">
      <c r="A829" s="29">
        <v>824</v>
      </c>
      <c r="B829" s="36"/>
      <c r="C829" s="37"/>
      <c r="D829" s="90"/>
      <c r="E829" s="160"/>
      <c r="F829" s="160"/>
      <c r="G829" s="160"/>
      <c r="H829" s="160"/>
      <c r="I829" s="163">
        <f t="shared" si="12"/>
        <v>0</v>
      </c>
      <c r="J829" s="212"/>
      <c r="K829" s="38"/>
    </row>
    <row r="830" spans="1:11" x14ac:dyDescent="0.25">
      <c r="A830" s="29">
        <v>825</v>
      </c>
      <c r="B830" s="36"/>
      <c r="C830" s="37"/>
      <c r="D830" s="90"/>
      <c r="E830" s="160"/>
      <c r="F830" s="160"/>
      <c r="G830" s="160"/>
      <c r="H830" s="160"/>
      <c r="I830" s="163">
        <f t="shared" si="12"/>
        <v>0</v>
      </c>
      <c r="J830" s="212"/>
      <c r="K830" s="38"/>
    </row>
    <row r="831" spans="1:11" x14ac:dyDescent="0.25">
      <c r="A831" s="29">
        <v>826</v>
      </c>
      <c r="B831" s="36"/>
      <c r="C831" s="37"/>
      <c r="D831" s="90"/>
      <c r="E831" s="160"/>
      <c r="F831" s="160"/>
      <c r="G831" s="160"/>
      <c r="H831" s="160"/>
      <c r="I831" s="163">
        <f t="shared" si="12"/>
        <v>0</v>
      </c>
      <c r="J831" s="212"/>
      <c r="K831" s="38"/>
    </row>
    <row r="832" spans="1:11" x14ac:dyDescent="0.25">
      <c r="A832" s="29">
        <v>827</v>
      </c>
      <c r="B832" s="36"/>
      <c r="C832" s="37"/>
      <c r="D832" s="90"/>
      <c r="E832" s="160"/>
      <c r="F832" s="160"/>
      <c r="G832" s="160"/>
      <c r="H832" s="160"/>
      <c r="I832" s="163">
        <f t="shared" si="12"/>
        <v>0</v>
      </c>
      <c r="J832" s="212"/>
      <c r="K832" s="38"/>
    </row>
    <row r="833" spans="1:11" x14ac:dyDescent="0.25">
      <c r="A833" s="29">
        <v>828</v>
      </c>
      <c r="B833" s="36"/>
      <c r="C833" s="37"/>
      <c r="D833" s="90"/>
      <c r="E833" s="160"/>
      <c r="F833" s="160"/>
      <c r="G833" s="160"/>
      <c r="H833" s="160"/>
      <c r="I833" s="163">
        <f t="shared" si="12"/>
        <v>0</v>
      </c>
      <c r="J833" s="212"/>
      <c r="K833" s="38"/>
    </row>
    <row r="834" spans="1:11" x14ac:dyDescent="0.25">
      <c r="A834" s="29">
        <v>829</v>
      </c>
      <c r="B834" s="36"/>
      <c r="C834" s="37"/>
      <c r="D834" s="90"/>
      <c r="E834" s="160"/>
      <c r="F834" s="160"/>
      <c r="G834" s="160"/>
      <c r="H834" s="160"/>
      <c r="I834" s="163">
        <f t="shared" si="12"/>
        <v>0</v>
      </c>
      <c r="J834" s="212"/>
      <c r="K834" s="38"/>
    </row>
    <row r="835" spans="1:11" x14ac:dyDescent="0.25">
      <c r="A835" s="29">
        <v>830</v>
      </c>
      <c r="B835" s="36"/>
      <c r="C835" s="37"/>
      <c r="D835" s="90"/>
      <c r="E835" s="160"/>
      <c r="F835" s="160"/>
      <c r="G835" s="160"/>
      <c r="H835" s="160"/>
      <c r="I835" s="163">
        <f t="shared" si="12"/>
        <v>0</v>
      </c>
      <c r="J835" s="212"/>
      <c r="K835" s="38"/>
    </row>
    <row r="836" spans="1:11" x14ac:dyDescent="0.25">
      <c r="A836" s="29">
        <v>831</v>
      </c>
      <c r="B836" s="36"/>
      <c r="C836" s="37"/>
      <c r="D836" s="90"/>
      <c r="E836" s="160"/>
      <c r="F836" s="160"/>
      <c r="G836" s="160"/>
      <c r="H836" s="160"/>
      <c r="I836" s="163">
        <f t="shared" si="12"/>
        <v>0</v>
      </c>
      <c r="J836" s="212"/>
      <c r="K836" s="38"/>
    </row>
    <row r="837" spans="1:11" x14ac:dyDescent="0.25">
      <c r="A837" s="29">
        <v>832</v>
      </c>
      <c r="B837" s="36"/>
      <c r="C837" s="37"/>
      <c r="D837" s="90"/>
      <c r="E837" s="160"/>
      <c r="F837" s="160"/>
      <c r="G837" s="160"/>
      <c r="H837" s="160"/>
      <c r="I837" s="163">
        <f t="shared" si="12"/>
        <v>0</v>
      </c>
      <c r="J837" s="212"/>
      <c r="K837" s="38"/>
    </row>
    <row r="838" spans="1:11" x14ac:dyDescent="0.25">
      <c r="A838" s="29">
        <v>833</v>
      </c>
      <c r="B838" s="36"/>
      <c r="C838" s="37"/>
      <c r="D838" s="90"/>
      <c r="E838" s="160"/>
      <c r="F838" s="160"/>
      <c r="G838" s="160"/>
      <c r="H838" s="160"/>
      <c r="I838" s="163">
        <f t="shared" si="12"/>
        <v>0</v>
      </c>
      <c r="J838" s="212"/>
      <c r="K838" s="38"/>
    </row>
    <row r="839" spans="1:11" x14ac:dyDescent="0.25">
      <c r="A839" s="29">
        <v>834</v>
      </c>
      <c r="B839" s="36"/>
      <c r="C839" s="37"/>
      <c r="D839" s="90"/>
      <c r="E839" s="160"/>
      <c r="F839" s="160"/>
      <c r="G839" s="160"/>
      <c r="H839" s="160"/>
      <c r="I839" s="163">
        <f t="shared" ref="I839:I902" si="13">SUM(E839:G839)</f>
        <v>0</v>
      </c>
      <c r="J839" s="212"/>
      <c r="K839" s="38"/>
    </row>
    <row r="840" spans="1:11" x14ac:dyDescent="0.25">
      <c r="A840" s="29">
        <v>835</v>
      </c>
      <c r="B840" s="36"/>
      <c r="C840" s="37"/>
      <c r="D840" s="90"/>
      <c r="E840" s="160"/>
      <c r="F840" s="160"/>
      <c r="G840" s="160"/>
      <c r="H840" s="160"/>
      <c r="I840" s="163">
        <f t="shared" si="13"/>
        <v>0</v>
      </c>
      <c r="J840" s="212"/>
      <c r="K840" s="38"/>
    </row>
    <row r="841" spans="1:11" x14ac:dyDescent="0.25">
      <c r="A841" s="29">
        <v>836</v>
      </c>
      <c r="B841" s="36"/>
      <c r="C841" s="37"/>
      <c r="D841" s="90"/>
      <c r="E841" s="160"/>
      <c r="F841" s="160"/>
      <c r="G841" s="160"/>
      <c r="H841" s="160"/>
      <c r="I841" s="163">
        <f t="shared" si="13"/>
        <v>0</v>
      </c>
      <c r="J841" s="212"/>
      <c r="K841" s="38"/>
    </row>
    <row r="842" spans="1:11" x14ac:dyDescent="0.25">
      <c r="A842" s="29">
        <v>837</v>
      </c>
      <c r="B842" s="36"/>
      <c r="C842" s="37"/>
      <c r="D842" s="90"/>
      <c r="E842" s="160"/>
      <c r="F842" s="160"/>
      <c r="G842" s="160"/>
      <c r="H842" s="160"/>
      <c r="I842" s="163">
        <f t="shared" si="13"/>
        <v>0</v>
      </c>
      <c r="J842" s="212"/>
      <c r="K842" s="38"/>
    </row>
    <row r="843" spans="1:11" x14ac:dyDescent="0.25">
      <c r="A843" s="29">
        <v>838</v>
      </c>
      <c r="B843" s="36"/>
      <c r="C843" s="37"/>
      <c r="D843" s="90"/>
      <c r="E843" s="160"/>
      <c r="F843" s="160"/>
      <c r="G843" s="160"/>
      <c r="H843" s="160"/>
      <c r="I843" s="163">
        <f t="shared" si="13"/>
        <v>0</v>
      </c>
      <c r="J843" s="212"/>
      <c r="K843" s="38"/>
    </row>
    <row r="844" spans="1:11" x14ac:dyDescent="0.25">
      <c r="A844" s="29">
        <v>839</v>
      </c>
      <c r="B844" s="36"/>
      <c r="C844" s="37"/>
      <c r="D844" s="90"/>
      <c r="E844" s="160"/>
      <c r="F844" s="160"/>
      <c r="G844" s="160"/>
      <c r="H844" s="160"/>
      <c r="I844" s="163">
        <f t="shared" si="13"/>
        <v>0</v>
      </c>
      <c r="J844" s="212"/>
      <c r="K844" s="38"/>
    </row>
    <row r="845" spans="1:11" x14ac:dyDescent="0.25">
      <c r="A845" s="29">
        <v>840</v>
      </c>
      <c r="B845" s="36"/>
      <c r="C845" s="37"/>
      <c r="D845" s="90"/>
      <c r="E845" s="160"/>
      <c r="F845" s="160"/>
      <c r="G845" s="160"/>
      <c r="H845" s="160"/>
      <c r="I845" s="163">
        <f t="shared" si="13"/>
        <v>0</v>
      </c>
      <c r="J845" s="212"/>
      <c r="K845" s="38"/>
    </row>
    <row r="846" spans="1:11" x14ac:dyDescent="0.25">
      <c r="A846" s="29">
        <v>841</v>
      </c>
      <c r="B846" s="36"/>
      <c r="C846" s="37"/>
      <c r="D846" s="90"/>
      <c r="E846" s="160"/>
      <c r="F846" s="160"/>
      <c r="G846" s="160"/>
      <c r="H846" s="160"/>
      <c r="I846" s="163">
        <f t="shared" si="13"/>
        <v>0</v>
      </c>
      <c r="J846" s="212"/>
      <c r="K846" s="38"/>
    </row>
    <row r="847" spans="1:11" x14ac:dyDescent="0.25">
      <c r="A847" s="29">
        <v>842</v>
      </c>
      <c r="B847" s="36"/>
      <c r="C847" s="37"/>
      <c r="D847" s="90"/>
      <c r="E847" s="160"/>
      <c r="F847" s="160"/>
      <c r="G847" s="160"/>
      <c r="H847" s="160"/>
      <c r="I847" s="163">
        <f t="shared" si="13"/>
        <v>0</v>
      </c>
      <c r="J847" s="212"/>
      <c r="K847" s="38"/>
    </row>
    <row r="848" spans="1:11" x14ac:dyDescent="0.25">
      <c r="A848" s="29">
        <v>843</v>
      </c>
      <c r="B848" s="36"/>
      <c r="C848" s="37"/>
      <c r="D848" s="90"/>
      <c r="E848" s="160"/>
      <c r="F848" s="160"/>
      <c r="G848" s="160"/>
      <c r="H848" s="160"/>
      <c r="I848" s="163">
        <f t="shared" si="13"/>
        <v>0</v>
      </c>
      <c r="J848" s="212"/>
      <c r="K848" s="38"/>
    </row>
    <row r="849" spans="1:11" x14ac:dyDescent="0.25">
      <c r="A849" s="29">
        <v>844</v>
      </c>
      <c r="B849" s="36"/>
      <c r="C849" s="37"/>
      <c r="D849" s="90"/>
      <c r="E849" s="160"/>
      <c r="F849" s="160"/>
      <c r="G849" s="160"/>
      <c r="H849" s="160"/>
      <c r="I849" s="163">
        <f t="shared" si="13"/>
        <v>0</v>
      </c>
      <c r="J849" s="212"/>
      <c r="K849" s="38"/>
    </row>
    <row r="850" spans="1:11" x14ac:dyDescent="0.25">
      <c r="A850" s="29">
        <v>845</v>
      </c>
      <c r="B850" s="36"/>
      <c r="C850" s="37"/>
      <c r="D850" s="90"/>
      <c r="E850" s="160"/>
      <c r="F850" s="160"/>
      <c r="G850" s="160"/>
      <c r="H850" s="160"/>
      <c r="I850" s="163">
        <f t="shared" si="13"/>
        <v>0</v>
      </c>
      <c r="J850" s="212"/>
      <c r="K850" s="38"/>
    </row>
    <row r="851" spans="1:11" x14ac:dyDescent="0.25">
      <c r="A851" s="29">
        <v>846</v>
      </c>
      <c r="B851" s="36"/>
      <c r="C851" s="37"/>
      <c r="D851" s="90"/>
      <c r="E851" s="160"/>
      <c r="F851" s="160"/>
      <c r="G851" s="160"/>
      <c r="H851" s="160"/>
      <c r="I851" s="163">
        <f t="shared" si="13"/>
        <v>0</v>
      </c>
      <c r="J851" s="212"/>
      <c r="K851" s="38"/>
    </row>
    <row r="852" spans="1:11" x14ac:dyDescent="0.25">
      <c r="A852" s="29">
        <v>847</v>
      </c>
      <c r="B852" s="36"/>
      <c r="C852" s="37"/>
      <c r="D852" s="90"/>
      <c r="E852" s="160"/>
      <c r="F852" s="160"/>
      <c r="G852" s="160"/>
      <c r="H852" s="160"/>
      <c r="I852" s="163">
        <f t="shared" si="13"/>
        <v>0</v>
      </c>
      <c r="J852" s="212"/>
      <c r="K852" s="38"/>
    </row>
    <row r="853" spans="1:11" x14ac:dyDescent="0.25">
      <c r="A853" s="29">
        <v>848</v>
      </c>
      <c r="B853" s="36"/>
      <c r="C853" s="37"/>
      <c r="D853" s="90"/>
      <c r="E853" s="160"/>
      <c r="F853" s="160"/>
      <c r="G853" s="160"/>
      <c r="H853" s="160"/>
      <c r="I853" s="163">
        <f t="shared" si="13"/>
        <v>0</v>
      </c>
      <c r="J853" s="212"/>
      <c r="K853" s="38"/>
    </row>
    <row r="854" spans="1:11" x14ac:dyDescent="0.25">
      <c r="A854" s="29">
        <v>849</v>
      </c>
      <c r="B854" s="36"/>
      <c r="C854" s="37"/>
      <c r="D854" s="90"/>
      <c r="E854" s="160"/>
      <c r="F854" s="160"/>
      <c r="G854" s="160"/>
      <c r="H854" s="160"/>
      <c r="I854" s="163">
        <f t="shared" si="13"/>
        <v>0</v>
      </c>
      <c r="J854" s="212"/>
      <c r="K854" s="38"/>
    </row>
    <row r="855" spans="1:11" x14ac:dyDescent="0.25">
      <c r="A855" s="29">
        <v>850</v>
      </c>
      <c r="B855" s="36"/>
      <c r="C855" s="37"/>
      <c r="D855" s="90"/>
      <c r="E855" s="160"/>
      <c r="F855" s="160"/>
      <c r="G855" s="160"/>
      <c r="H855" s="160"/>
      <c r="I855" s="163">
        <f t="shared" si="13"/>
        <v>0</v>
      </c>
      <c r="J855" s="212"/>
      <c r="K855" s="38"/>
    </row>
    <row r="856" spans="1:11" x14ac:dyDescent="0.25">
      <c r="A856" s="29">
        <v>851</v>
      </c>
      <c r="B856" s="36"/>
      <c r="C856" s="37"/>
      <c r="D856" s="90"/>
      <c r="E856" s="160"/>
      <c r="F856" s="160"/>
      <c r="G856" s="160"/>
      <c r="H856" s="160"/>
      <c r="I856" s="163">
        <f t="shared" si="13"/>
        <v>0</v>
      </c>
      <c r="J856" s="212"/>
      <c r="K856" s="38"/>
    </row>
    <row r="857" spans="1:11" x14ac:dyDescent="0.25">
      <c r="A857" s="29">
        <v>852</v>
      </c>
      <c r="B857" s="36"/>
      <c r="C857" s="37"/>
      <c r="D857" s="90"/>
      <c r="E857" s="160"/>
      <c r="F857" s="160"/>
      <c r="G857" s="160"/>
      <c r="H857" s="160"/>
      <c r="I857" s="163">
        <f t="shared" si="13"/>
        <v>0</v>
      </c>
      <c r="J857" s="212"/>
      <c r="K857" s="38"/>
    </row>
    <row r="858" spans="1:11" x14ac:dyDescent="0.25">
      <c r="A858" s="29">
        <v>853</v>
      </c>
      <c r="B858" s="36"/>
      <c r="C858" s="37"/>
      <c r="D858" s="90"/>
      <c r="E858" s="160"/>
      <c r="F858" s="160"/>
      <c r="G858" s="160"/>
      <c r="H858" s="160"/>
      <c r="I858" s="163">
        <f t="shared" si="13"/>
        <v>0</v>
      </c>
      <c r="J858" s="212"/>
      <c r="K858" s="38"/>
    </row>
    <row r="859" spans="1:11" x14ac:dyDescent="0.25">
      <c r="A859" s="29">
        <v>854</v>
      </c>
      <c r="B859" s="36"/>
      <c r="C859" s="37"/>
      <c r="D859" s="90"/>
      <c r="E859" s="160"/>
      <c r="F859" s="160"/>
      <c r="G859" s="160"/>
      <c r="H859" s="160"/>
      <c r="I859" s="163">
        <f t="shared" si="13"/>
        <v>0</v>
      </c>
      <c r="J859" s="212"/>
      <c r="K859" s="38"/>
    </row>
    <row r="860" spans="1:11" x14ac:dyDescent="0.25">
      <c r="A860" s="29">
        <v>855</v>
      </c>
      <c r="B860" s="36"/>
      <c r="C860" s="37"/>
      <c r="D860" s="90"/>
      <c r="E860" s="160"/>
      <c r="F860" s="160"/>
      <c r="G860" s="160"/>
      <c r="H860" s="160"/>
      <c r="I860" s="163">
        <f t="shared" si="13"/>
        <v>0</v>
      </c>
      <c r="J860" s="212"/>
      <c r="K860" s="38"/>
    </row>
    <row r="861" spans="1:11" x14ac:dyDescent="0.25">
      <c r="A861" s="29">
        <v>856</v>
      </c>
      <c r="B861" s="36"/>
      <c r="C861" s="37"/>
      <c r="D861" s="90"/>
      <c r="E861" s="160"/>
      <c r="F861" s="160"/>
      <c r="G861" s="160"/>
      <c r="H861" s="160"/>
      <c r="I861" s="163">
        <f t="shared" si="13"/>
        <v>0</v>
      </c>
      <c r="J861" s="212"/>
      <c r="K861" s="38"/>
    </row>
    <row r="862" spans="1:11" x14ac:dyDescent="0.25">
      <c r="A862" s="29">
        <v>857</v>
      </c>
      <c r="B862" s="36"/>
      <c r="C862" s="37"/>
      <c r="D862" s="90"/>
      <c r="E862" s="160"/>
      <c r="F862" s="160"/>
      <c r="G862" s="160"/>
      <c r="H862" s="160"/>
      <c r="I862" s="163">
        <f t="shared" si="13"/>
        <v>0</v>
      </c>
      <c r="J862" s="212"/>
      <c r="K862" s="38"/>
    </row>
    <row r="863" spans="1:11" x14ac:dyDescent="0.25">
      <c r="A863" s="29">
        <v>858</v>
      </c>
      <c r="B863" s="36"/>
      <c r="C863" s="37"/>
      <c r="D863" s="90"/>
      <c r="E863" s="160"/>
      <c r="F863" s="160"/>
      <c r="G863" s="160"/>
      <c r="H863" s="160"/>
      <c r="I863" s="163">
        <f t="shared" si="13"/>
        <v>0</v>
      </c>
      <c r="J863" s="212"/>
      <c r="K863" s="38"/>
    </row>
    <row r="864" spans="1:11" x14ac:dyDescent="0.25">
      <c r="A864" s="29">
        <v>859</v>
      </c>
      <c r="B864" s="36"/>
      <c r="C864" s="37"/>
      <c r="D864" s="90"/>
      <c r="E864" s="160"/>
      <c r="F864" s="160"/>
      <c r="G864" s="160"/>
      <c r="H864" s="160"/>
      <c r="I864" s="163">
        <f t="shared" si="13"/>
        <v>0</v>
      </c>
      <c r="J864" s="212"/>
      <c r="K864" s="38"/>
    </row>
    <row r="865" spans="1:11" x14ac:dyDescent="0.25">
      <c r="A865" s="29">
        <v>860</v>
      </c>
      <c r="B865" s="36"/>
      <c r="C865" s="37"/>
      <c r="D865" s="90"/>
      <c r="E865" s="160"/>
      <c r="F865" s="160"/>
      <c r="G865" s="160"/>
      <c r="H865" s="160"/>
      <c r="I865" s="163">
        <f t="shared" si="13"/>
        <v>0</v>
      </c>
      <c r="J865" s="212"/>
      <c r="K865" s="38"/>
    </row>
    <row r="866" spans="1:11" x14ac:dyDescent="0.25">
      <c r="A866" s="29">
        <v>861</v>
      </c>
      <c r="B866" s="36"/>
      <c r="C866" s="37"/>
      <c r="D866" s="90"/>
      <c r="E866" s="160"/>
      <c r="F866" s="160"/>
      <c r="G866" s="160"/>
      <c r="H866" s="160"/>
      <c r="I866" s="163">
        <f t="shared" si="13"/>
        <v>0</v>
      </c>
      <c r="J866" s="212"/>
      <c r="K866" s="38"/>
    </row>
    <row r="867" spans="1:11" x14ac:dyDescent="0.25">
      <c r="A867" s="29">
        <v>862</v>
      </c>
      <c r="B867" s="36"/>
      <c r="C867" s="37"/>
      <c r="D867" s="90"/>
      <c r="E867" s="160"/>
      <c r="F867" s="160"/>
      <c r="G867" s="160"/>
      <c r="H867" s="160"/>
      <c r="I867" s="163">
        <f t="shared" si="13"/>
        <v>0</v>
      </c>
      <c r="J867" s="212"/>
      <c r="K867" s="38"/>
    </row>
    <row r="868" spans="1:11" x14ac:dyDescent="0.25">
      <c r="A868" s="29">
        <v>863</v>
      </c>
      <c r="B868" s="36"/>
      <c r="C868" s="37"/>
      <c r="D868" s="90"/>
      <c r="E868" s="160"/>
      <c r="F868" s="160"/>
      <c r="G868" s="160"/>
      <c r="H868" s="160"/>
      <c r="I868" s="163">
        <f t="shared" si="13"/>
        <v>0</v>
      </c>
      <c r="J868" s="212"/>
      <c r="K868" s="38"/>
    </row>
    <row r="869" spans="1:11" x14ac:dyDescent="0.25">
      <c r="A869" s="29">
        <v>864</v>
      </c>
      <c r="B869" s="36"/>
      <c r="C869" s="37"/>
      <c r="D869" s="90"/>
      <c r="E869" s="160"/>
      <c r="F869" s="160"/>
      <c r="G869" s="160"/>
      <c r="H869" s="160"/>
      <c r="I869" s="163">
        <f t="shared" si="13"/>
        <v>0</v>
      </c>
      <c r="J869" s="212"/>
      <c r="K869" s="38"/>
    </row>
    <row r="870" spans="1:11" x14ac:dyDescent="0.25">
      <c r="A870" s="29">
        <v>865</v>
      </c>
      <c r="B870" s="36"/>
      <c r="C870" s="37"/>
      <c r="D870" s="90"/>
      <c r="E870" s="160"/>
      <c r="F870" s="160"/>
      <c r="G870" s="160"/>
      <c r="H870" s="160"/>
      <c r="I870" s="163">
        <f t="shared" si="13"/>
        <v>0</v>
      </c>
      <c r="J870" s="212"/>
      <c r="K870" s="38"/>
    </row>
    <row r="871" spans="1:11" x14ac:dyDescent="0.25">
      <c r="A871" s="29">
        <v>866</v>
      </c>
      <c r="B871" s="36"/>
      <c r="C871" s="37"/>
      <c r="D871" s="90"/>
      <c r="E871" s="160"/>
      <c r="F871" s="160"/>
      <c r="G871" s="160"/>
      <c r="H871" s="160"/>
      <c r="I871" s="163">
        <f t="shared" si="13"/>
        <v>0</v>
      </c>
      <c r="J871" s="212"/>
      <c r="K871" s="38"/>
    </row>
    <row r="872" spans="1:11" x14ac:dyDescent="0.25">
      <c r="A872" s="29">
        <v>867</v>
      </c>
      <c r="B872" s="36"/>
      <c r="C872" s="37"/>
      <c r="D872" s="90"/>
      <c r="E872" s="160"/>
      <c r="F872" s="160"/>
      <c r="G872" s="160"/>
      <c r="H872" s="160"/>
      <c r="I872" s="163">
        <f t="shared" si="13"/>
        <v>0</v>
      </c>
      <c r="J872" s="212"/>
      <c r="K872" s="38"/>
    </row>
    <row r="873" spans="1:11" x14ac:dyDescent="0.25">
      <c r="A873" s="29">
        <v>868</v>
      </c>
      <c r="B873" s="36"/>
      <c r="C873" s="37"/>
      <c r="D873" s="90"/>
      <c r="E873" s="160"/>
      <c r="F873" s="160"/>
      <c r="G873" s="160"/>
      <c r="H873" s="160"/>
      <c r="I873" s="163">
        <f t="shared" si="13"/>
        <v>0</v>
      </c>
      <c r="J873" s="212"/>
      <c r="K873" s="38"/>
    </row>
    <row r="874" spans="1:11" x14ac:dyDescent="0.25">
      <c r="A874" s="29">
        <v>869</v>
      </c>
      <c r="B874" s="36"/>
      <c r="C874" s="37"/>
      <c r="D874" s="90"/>
      <c r="E874" s="160"/>
      <c r="F874" s="160"/>
      <c r="G874" s="160"/>
      <c r="H874" s="160"/>
      <c r="I874" s="163">
        <f t="shared" si="13"/>
        <v>0</v>
      </c>
      <c r="J874" s="212"/>
      <c r="K874" s="38"/>
    </row>
    <row r="875" spans="1:11" x14ac:dyDescent="0.25">
      <c r="A875" s="29">
        <v>870</v>
      </c>
      <c r="B875" s="36"/>
      <c r="C875" s="37"/>
      <c r="D875" s="90"/>
      <c r="E875" s="160"/>
      <c r="F875" s="160"/>
      <c r="G875" s="160"/>
      <c r="H875" s="160"/>
      <c r="I875" s="163">
        <f t="shared" si="13"/>
        <v>0</v>
      </c>
      <c r="J875" s="212"/>
      <c r="K875" s="38"/>
    </row>
    <row r="876" spans="1:11" x14ac:dyDescent="0.25">
      <c r="A876" s="29">
        <v>871</v>
      </c>
      <c r="B876" s="36"/>
      <c r="C876" s="37"/>
      <c r="D876" s="90"/>
      <c r="E876" s="160"/>
      <c r="F876" s="160"/>
      <c r="G876" s="160"/>
      <c r="H876" s="160"/>
      <c r="I876" s="163">
        <f t="shared" si="13"/>
        <v>0</v>
      </c>
      <c r="J876" s="212"/>
      <c r="K876" s="38"/>
    </row>
    <row r="877" spans="1:11" x14ac:dyDescent="0.25">
      <c r="A877" s="29">
        <v>872</v>
      </c>
      <c r="B877" s="36"/>
      <c r="C877" s="37"/>
      <c r="D877" s="90"/>
      <c r="E877" s="160"/>
      <c r="F877" s="160"/>
      <c r="G877" s="160"/>
      <c r="H877" s="160"/>
      <c r="I877" s="163">
        <f t="shared" si="13"/>
        <v>0</v>
      </c>
      <c r="J877" s="212"/>
      <c r="K877" s="38"/>
    </row>
    <row r="878" spans="1:11" x14ac:dyDescent="0.25">
      <c r="A878" s="29">
        <v>873</v>
      </c>
      <c r="B878" s="36"/>
      <c r="C878" s="37"/>
      <c r="D878" s="90"/>
      <c r="E878" s="160"/>
      <c r="F878" s="160"/>
      <c r="G878" s="160"/>
      <c r="H878" s="160"/>
      <c r="I878" s="163">
        <f t="shared" si="13"/>
        <v>0</v>
      </c>
      <c r="J878" s="212"/>
      <c r="K878" s="38"/>
    </row>
    <row r="879" spans="1:11" x14ac:dyDescent="0.25">
      <c r="A879" s="29">
        <v>874</v>
      </c>
      <c r="B879" s="36"/>
      <c r="C879" s="37"/>
      <c r="D879" s="90"/>
      <c r="E879" s="160"/>
      <c r="F879" s="160"/>
      <c r="G879" s="160"/>
      <c r="H879" s="160"/>
      <c r="I879" s="163">
        <f t="shared" si="13"/>
        <v>0</v>
      </c>
      <c r="J879" s="212"/>
      <c r="K879" s="38"/>
    </row>
    <row r="880" spans="1:11" x14ac:dyDescent="0.25">
      <c r="A880" s="29">
        <v>875</v>
      </c>
      <c r="B880" s="36"/>
      <c r="C880" s="37"/>
      <c r="D880" s="90"/>
      <c r="E880" s="160"/>
      <c r="F880" s="160"/>
      <c r="G880" s="160"/>
      <c r="H880" s="160"/>
      <c r="I880" s="163">
        <f t="shared" si="13"/>
        <v>0</v>
      </c>
      <c r="J880" s="212"/>
      <c r="K880" s="38"/>
    </row>
    <row r="881" spans="1:11" x14ac:dyDescent="0.25">
      <c r="A881" s="29">
        <v>876</v>
      </c>
      <c r="B881" s="36"/>
      <c r="C881" s="37"/>
      <c r="D881" s="90"/>
      <c r="E881" s="160"/>
      <c r="F881" s="160"/>
      <c r="G881" s="160"/>
      <c r="H881" s="160"/>
      <c r="I881" s="163">
        <f t="shared" si="13"/>
        <v>0</v>
      </c>
      <c r="J881" s="212"/>
      <c r="K881" s="38"/>
    </row>
    <row r="882" spans="1:11" x14ac:dyDescent="0.25">
      <c r="A882" s="29">
        <v>877</v>
      </c>
      <c r="B882" s="36"/>
      <c r="C882" s="37"/>
      <c r="D882" s="90"/>
      <c r="E882" s="160"/>
      <c r="F882" s="160"/>
      <c r="G882" s="160"/>
      <c r="H882" s="160"/>
      <c r="I882" s="163">
        <f t="shared" si="13"/>
        <v>0</v>
      </c>
      <c r="J882" s="212"/>
      <c r="K882" s="38"/>
    </row>
    <row r="883" spans="1:11" x14ac:dyDescent="0.25">
      <c r="A883" s="29">
        <v>878</v>
      </c>
      <c r="B883" s="36"/>
      <c r="C883" s="37"/>
      <c r="D883" s="90"/>
      <c r="E883" s="160"/>
      <c r="F883" s="160"/>
      <c r="G883" s="160"/>
      <c r="H883" s="160"/>
      <c r="I883" s="163">
        <f t="shared" si="13"/>
        <v>0</v>
      </c>
      <c r="J883" s="212"/>
      <c r="K883" s="38"/>
    </row>
    <row r="884" spans="1:11" x14ac:dyDescent="0.25">
      <c r="A884" s="29">
        <v>879</v>
      </c>
      <c r="B884" s="36"/>
      <c r="C884" s="37"/>
      <c r="D884" s="90"/>
      <c r="E884" s="160"/>
      <c r="F884" s="160"/>
      <c r="G884" s="160"/>
      <c r="H884" s="160"/>
      <c r="I884" s="163">
        <f t="shared" si="13"/>
        <v>0</v>
      </c>
      <c r="J884" s="212"/>
      <c r="K884" s="38"/>
    </row>
    <row r="885" spans="1:11" x14ac:dyDescent="0.25">
      <c r="A885" s="29">
        <v>880</v>
      </c>
      <c r="B885" s="36"/>
      <c r="C885" s="37"/>
      <c r="D885" s="90"/>
      <c r="E885" s="160"/>
      <c r="F885" s="160"/>
      <c r="G885" s="160"/>
      <c r="H885" s="160"/>
      <c r="I885" s="163">
        <f t="shared" si="13"/>
        <v>0</v>
      </c>
      <c r="J885" s="212"/>
      <c r="K885" s="38"/>
    </row>
    <row r="886" spans="1:11" x14ac:dyDescent="0.25">
      <c r="A886" s="29">
        <v>881</v>
      </c>
      <c r="B886" s="36"/>
      <c r="C886" s="37"/>
      <c r="D886" s="90"/>
      <c r="E886" s="160"/>
      <c r="F886" s="160"/>
      <c r="G886" s="160"/>
      <c r="H886" s="160"/>
      <c r="I886" s="163">
        <f t="shared" si="13"/>
        <v>0</v>
      </c>
      <c r="J886" s="212"/>
      <c r="K886" s="38"/>
    </row>
    <row r="887" spans="1:11" x14ac:dyDescent="0.25">
      <c r="A887" s="29">
        <v>882</v>
      </c>
      <c r="B887" s="36"/>
      <c r="C887" s="37"/>
      <c r="D887" s="90"/>
      <c r="E887" s="160"/>
      <c r="F887" s="160"/>
      <c r="G887" s="160"/>
      <c r="H887" s="160"/>
      <c r="I887" s="163">
        <f t="shared" si="13"/>
        <v>0</v>
      </c>
      <c r="J887" s="212"/>
      <c r="K887" s="38"/>
    </row>
    <row r="888" spans="1:11" x14ac:dyDescent="0.25">
      <c r="A888" s="29">
        <v>883</v>
      </c>
      <c r="B888" s="36"/>
      <c r="C888" s="37"/>
      <c r="D888" s="90"/>
      <c r="E888" s="160"/>
      <c r="F888" s="160"/>
      <c r="G888" s="160"/>
      <c r="H888" s="160"/>
      <c r="I888" s="163">
        <f t="shared" si="13"/>
        <v>0</v>
      </c>
      <c r="J888" s="212"/>
      <c r="K888" s="38"/>
    </row>
    <row r="889" spans="1:11" x14ac:dyDescent="0.25">
      <c r="A889" s="29">
        <v>884</v>
      </c>
      <c r="B889" s="36"/>
      <c r="C889" s="37"/>
      <c r="D889" s="90"/>
      <c r="E889" s="160"/>
      <c r="F889" s="160"/>
      <c r="G889" s="160"/>
      <c r="H889" s="160"/>
      <c r="I889" s="163">
        <f t="shared" si="13"/>
        <v>0</v>
      </c>
      <c r="J889" s="212"/>
      <c r="K889" s="38"/>
    </row>
    <row r="890" spans="1:11" x14ac:dyDescent="0.25">
      <c r="A890" s="29">
        <v>885</v>
      </c>
      <c r="B890" s="36"/>
      <c r="C890" s="37"/>
      <c r="D890" s="90"/>
      <c r="E890" s="160"/>
      <c r="F890" s="160"/>
      <c r="G890" s="160"/>
      <c r="H890" s="160"/>
      <c r="I890" s="163">
        <f t="shared" si="13"/>
        <v>0</v>
      </c>
      <c r="J890" s="212"/>
      <c r="K890" s="38"/>
    </row>
    <row r="891" spans="1:11" x14ac:dyDescent="0.25">
      <c r="A891" s="29">
        <v>886</v>
      </c>
      <c r="B891" s="36"/>
      <c r="C891" s="37"/>
      <c r="D891" s="90"/>
      <c r="E891" s="160"/>
      <c r="F891" s="160"/>
      <c r="G891" s="160"/>
      <c r="H891" s="160"/>
      <c r="I891" s="163">
        <f t="shared" si="13"/>
        <v>0</v>
      </c>
      <c r="J891" s="212"/>
      <c r="K891" s="38"/>
    </row>
    <row r="892" spans="1:11" x14ac:dyDescent="0.25">
      <c r="A892" s="29">
        <v>887</v>
      </c>
      <c r="B892" s="36"/>
      <c r="C892" s="37"/>
      <c r="D892" s="90"/>
      <c r="E892" s="160"/>
      <c r="F892" s="160"/>
      <c r="G892" s="160"/>
      <c r="H892" s="160"/>
      <c r="I892" s="163">
        <f t="shared" si="13"/>
        <v>0</v>
      </c>
      <c r="J892" s="212"/>
      <c r="K892" s="38"/>
    </row>
    <row r="893" spans="1:11" x14ac:dyDescent="0.25">
      <c r="A893" s="29">
        <v>888</v>
      </c>
      <c r="B893" s="36"/>
      <c r="C893" s="37"/>
      <c r="D893" s="90"/>
      <c r="E893" s="160"/>
      <c r="F893" s="160"/>
      <c r="G893" s="160"/>
      <c r="H893" s="160"/>
      <c r="I893" s="163">
        <f t="shared" si="13"/>
        <v>0</v>
      </c>
      <c r="J893" s="212"/>
      <c r="K893" s="38"/>
    </row>
    <row r="894" spans="1:11" x14ac:dyDescent="0.25">
      <c r="A894" s="29">
        <v>889</v>
      </c>
      <c r="B894" s="36"/>
      <c r="C894" s="37"/>
      <c r="D894" s="90"/>
      <c r="E894" s="160"/>
      <c r="F894" s="160"/>
      <c r="G894" s="160"/>
      <c r="H894" s="160"/>
      <c r="I894" s="163">
        <f t="shared" si="13"/>
        <v>0</v>
      </c>
      <c r="J894" s="212"/>
      <c r="K894" s="38"/>
    </row>
    <row r="895" spans="1:11" x14ac:dyDescent="0.25">
      <c r="A895" s="29">
        <v>890</v>
      </c>
      <c r="B895" s="36"/>
      <c r="C895" s="37"/>
      <c r="D895" s="90"/>
      <c r="E895" s="160"/>
      <c r="F895" s="160"/>
      <c r="G895" s="160"/>
      <c r="H895" s="160"/>
      <c r="I895" s="163">
        <f t="shared" si="13"/>
        <v>0</v>
      </c>
      <c r="J895" s="212"/>
      <c r="K895" s="38"/>
    </row>
    <row r="896" spans="1:11" x14ac:dyDescent="0.25">
      <c r="A896" s="29">
        <v>891</v>
      </c>
      <c r="B896" s="36"/>
      <c r="C896" s="37"/>
      <c r="D896" s="90"/>
      <c r="E896" s="160"/>
      <c r="F896" s="160"/>
      <c r="G896" s="160"/>
      <c r="H896" s="160"/>
      <c r="I896" s="163">
        <f t="shared" si="13"/>
        <v>0</v>
      </c>
      <c r="J896" s="212"/>
      <c r="K896" s="38"/>
    </row>
    <row r="897" spans="1:11" x14ac:dyDescent="0.25">
      <c r="A897" s="29">
        <v>892</v>
      </c>
      <c r="B897" s="36"/>
      <c r="C897" s="37"/>
      <c r="D897" s="90"/>
      <c r="E897" s="160"/>
      <c r="F897" s="160"/>
      <c r="G897" s="160"/>
      <c r="H897" s="160"/>
      <c r="I897" s="163">
        <f t="shared" si="13"/>
        <v>0</v>
      </c>
      <c r="J897" s="212"/>
      <c r="K897" s="38"/>
    </row>
    <row r="898" spans="1:11" x14ac:dyDescent="0.25">
      <c r="A898" s="29">
        <v>893</v>
      </c>
      <c r="B898" s="36"/>
      <c r="C898" s="37"/>
      <c r="D898" s="90"/>
      <c r="E898" s="160"/>
      <c r="F898" s="160"/>
      <c r="G898" s="160"/>
      <c r="H898" s="160"/>
      <c r="I898" s="163">
        <f t="shared" si="13"/>
        <v>0</v>
      </c>
      <c r="J898" s="212"/>
      <c r="K898" s="38"/>
    </row>
    <row r="899" spans="1:11" x14ac:dyDescent="0.25">
      <c r="A899" s="29">
        <v>894</v>
      </c>
      <c r="B899" s="36"/>
      <c r="C899" s="37"/>
      <c r="D899" s="90"/>
      <c r="E899" s="160"/>
      <c r="F899" s="160"/>
      <c r="G899" s="160"/>
      <c r="H899" s="160"/>
      <c r="I899" s="163">
        <f t="shared" si="13"/>
        <v>0</v>
      </c>
      <c r="J899" s="212"/>
      <c r="K899" s="38"/>
    </row>
    <row r="900" spans="1:11" x14ac:dyDescent="0.25">
      <c r="A900" s="29">
        <v>895</v>
      </c>
      <c r="B900" s="36"/>
      <c r="C900" s="37"/>
      <c r="D900" s="90"/>
      <c r="E900" s="160"/>
      <c r="F900" s="160"/>
      <c r="G900" s="160"/>
      <c r="H900" s="160"/>
      <c r="I900" s="163">
        <f t="shared" si="13"/>
        <v>0</v>
      </c>
      <c r="J900" s="212"/>
      <c r="K900" s="38"/>
    </row>
    <row r="901" spans="1:11" x14ac:dyDescent="0.25">
      <c r="A901" s="29">
        <v>896</v>
      </c>
      <c r="B901" s="36"/>
      <c r="C901" s="37"/>
      <c r="D901" s="90"/>
      <c r="E901" s="160"/>
      <c r="F901" s="160"/>
      <c r="G901" s="160"/>
      <c r="H901" s="160"/>
      <c r="I901" s="163">
        <f t="shared" si="13"/>
        <v>0</v>
      </c>
      <c r="J901" s="212"/>
      <c r="K901" s="38"/>
    </row>
    <row r="902" spans="1:11" x14ac:dyDescent="0.25">
      <c r="A902" s="29">
        <v>897</v>
      </c>
      <c r="B902" s="36"/>
      <c r="C902" s="37"/>
      <c r="D902" s="90"/>
      <c r="E902" s="160"/>
      <c r="F902" s="160"/>
      <c r="G902" s="160"/>
      <c r="H902" s="160"/>
      <c r="I902" s="163">
        <f t="shared" si="13"/>
        <v>0</v>
      </c>
      <c r="J902" s="212"/>
      <c r="K902" s="38"/>
    </row>
    <row r="903" spans="1:11" x14ac:dyDescent="0.25">
      <c r="A903" s="29">
        <v>898</v>
      </c>
      <c r="B903" s="36"/>
      <c r="C903" s="37"/>
      <c r="D903" s="90"/>
      <c r="E903" s="160"/>
      <c r="F903" s="160"/>
      <c r="G903" s="160"/>
      <c r="H903" s="160"/>
      <c r="I903" s="163">
        <f t="shared" ref="I903:I966" si="14">SUM(E903:G903)</f>
        <v>0</v>
      </c>
      <c r="J903" s="212"/>
      <c r="K903" s="38"/>
    </row>
    <row r="904" spans="1:11" x14ac:dyDescent="0.25">
      <c r="A904" s="29">
        <v>899</v>
      </c>
      <c r="B904" s="36"/>
      <c r="C904" s="37"/>
      <c r="D904" s="90"/>
      <c r="E904" s="160"/>
      <c r="F904" s="160"/>
      <c r="G904" s="160"/>
      <c r="H904" s="160"/>
      <c r="I904" s="163">
        <f t="shared" si="14"/>
        <v>0</v>
      </c>
      <c r="J904" s="212"/>
      <c r="K904" s="38"/>
    </row>
    <row r="905" spans="1:11" x14ac:dyDescent="0.25">
      <c r="A905" s="29">
        <v>900</v>
      </c>
      <c r="B905" s="36"/>
      <c r="C905" s="37"/>
      <c r="D905" s="90"/>
      <c r="E905" s="160"/>
      <c r="F905" s="160"/>
      <c r="G905" s="160"/>
      <c r="H905" s="160"/>
      <c r="I905" s="163">
        <f t="shared" si="14"/>
        <v>0</v>
      </c>
      <c r="J905" s="212"/>
      <c r="K905" s="38"/>
    </row>
    <row r="906" spans="1:11" x14ac:dyDescent="0.25">
      <c r="A906" s="29">
        <v>901</v>
      </c>
      <c r="B906" s="36"/>
      <c r="C906" s="37"/>
      <c r="D906" s="90"/>
      <c r="E906" s="160"/>
      <c r="F906" s="160"/>
      <c r="G906" s="160"/>
      <c r="H906" s="160"/>
      <c r="I906" s="163">
        <f t="shared" si="14"/>
        <v>0</v>
      </c>
      <c r="J906" s="212"/>
      <c r="K906" s="38"/>
    </row>
    <row r="907" spans="1:11" x14ac:dyDescent="0.25">
      <c r="A907" s="29">
        <v>902</v>
      </c>
      <c r="B907" s="36"/>
      <c r="C907" s="37"/>
      <c r="D907" s="90"/>
      <c r="E907" s="160"/>
      <c r="F907" s="160"/>
      <c r="G907" s="160"/>
      <c r="H907" s="160"/>
      <c r="I907" s="163">
        <f t="shared" si="14"/>
        <v>0</v>
      </c>
      <c r="J907" s="212"/>
      <c r="K907" s="38"/>
    </row>
    <row r="908" spans="1:11" x14ac:dyDescent="0.25">
      <c r="A908" s="29">
        <v>903</v>
      </c>
      <c r="B908" s="36"/>
      <c r="C908" s="37"/>
      <c r="D908" s="90"/>
      <c r="E908" s="160"/>
      <c r="F908" s="160"/>
      <c r="G908" s="160"/>
      <c r="H908" s="160"/>
      <c r="I908" s="163">
        <f t="shared" si="14"/>
        <v>0</v>
      </c>
      <c r="J908" s="212"/>
      <c r="K908" s="38"/>
    </row>
    <row r="909" spans="1:11" x14ac:dyDescent="0.25">
      <c r="A909" s="29">
        <v>904</v>
      </c>
      <c r="B909" s="36"/>
      <c r="C909" s="37"/>
      <c r="D909" s="90"/>
      <c r="E909" s="160"/>
      <c r="F909" s="160"/>
      <c r="G909" s="160"/>
      <c r="H909" s="160"/>
      <c r="I909" s="163">
        <f t="shared" si="14"/>
        <v>0</v>
      </c>
      <c r="J909" s="212"/>
      <c r="K909" s="38"/>
    </row>
    <row r="910" spans="1:11" x14ac:dyDescent="0.25">
      <c r="A910" s="29">
        <v>905</v>
      </c>
      <c r="B910" s="36"/>
      <c r="C910" s="37"/>
      <c r="D910" s="90"/>
      <c r="E910" s="160"/>
      <c r="F910" s="160"/>
      <c r="G910" s="160"/>
      <c r="H910" s="160"/>
      <c r="I910" s="163">
        <f t="shared" si="14"/>
        <v>0</v>
      </c>
      <c r="J910" s="212"/>
      <c r="K910" s="38"/>
    </row>
    <row r="911" spans="1:11" x14ac:dyDescent="0.25">
      <c r="A911" s="29">
        <v>906</v>
      </c>
      <c r="B911" s="36"/>
      <c r="C911" s="37"/>
      <c r="D911" s="90"/>
      <c r="E911" s="160"/>
      <c r="F911" s="160"/>
      <c r="G911" s="160"/>
      <c r="H911" s="160"/>
      <c r="I911" s="163">
        <f t="shared" si="14"/>
        <v>0</v>
      </c>
      <c r="J911" s="212"/>
      <c r="K911" s="38"/>
    </row>
    <row r="912" spans="1:11" x14ac:dyDescent="0.25">
      <c r="A912" s="29">
        <v>907</v>
      </c>
      <c r="B912" s="36"/>
      <c r="C912" s="37"/>
      <c r="D912" s="90"/>
      <c r="E912" s="160"/>
      <c r="F912" s="160"/>
      <c r="G912" s="160"/>
      <c r="H912" s="160"/>
      <c r="I912" s="163">
        <f t="shared" si="14"/>
        <v>0</v>
      </c>
      <c r="J912" s="212"/>
      <c r="K912" s="38"/>
    </row>
    <row r="913" spans="1:11" x14ac:dyDescent="0.25">
      <c r="A913" s="29">
        <v>908</v>
      </c>
      <c r="B913" s="36"/>
      <c r="C913" s="37"/>
      <c r="D913" s="90"/>
      <c r="E913" s="160"/>
      <c r="F913" s="160"/>
      <c r="G913" s="160"/>
      <c r="H913" s="160"/>
      <c r="I913" s="163">
        <f t="shared" si="14"/>
        <v>0</v>
      </c>
      <c r="J913" s="212"/>
      <c r="K913" s="38"/>
    </row>
    <row r="914" spans="1:11" x14ac:dyDescent="0.25">
      <c r="A914" s="29">
        <v>909</v>
      </c>
      <c r="B914" s="36"/>
      <c r="C914" s="37"/>
      <c r="D914" s="90"/>
      <c r="E914" s="160"/>
      <c r="F914" s="160"/>
      <c r="G914" s="160"/>
      <c r="H914" s="160"/>
      <c r="I914" s="163">
        <f t="shared" si="14"/>
        <v>0</v>
      </c>
      <c r="J914" s="212"/>
      <c r="K914" s="38"/>
    </row>
    <row r="915" spans="1:11" x14ac:dyDescent="0.25">
      <c r="A915" s="29">
        <v>910</v>
      </c>
      <c r="B915" s="36"/>
      <c r="C915" s="37"/>
      <c r="D915" s="90"/>
      <c r="E915" s="160"/>
      <c r="F915" s="160"/>
      <c r="G915" s="160"/>
      <c r="H915" s="160"/>
      <c r="I915" s="163">
        <f t="shared" si="14"/>
        <v>0</v>
      </c>
      <c r="J915" s="212"/>
      <c r="K915" s="38"/>
    </row>
    <row r="916" spans="1:11" x14ac:dyDescent="0.25">
      <c r="A916" s="29">
        <v>911</v>
      </c>
      <c r="B916" s="36"/>
      <c r="C916" s="37"/>
      <c r="D916" s="90"/>
      <c r="E916" s="160"/>
      <c r="F916" s="160"/>
      <c r="G916" s="160"/>
      <c r="H916" s="160"/>
      <c r="I916" s="163">
        <f t="shared" si="14"/>
        <v>0</v>
      </c>
      <c r="J916" s="212"/>
      <c r="K916" s="38"/>
    </row>
    <row r="917" spans="1:11" x14ac:dyDescent="0.25">
      <c r="A917" s="29">
        <v>912</v>
      </c>
      <c r="B917" s="36"/>
      <c r="C917" s="37"/>
      <c r="D917" s="90"/>
      <c r="E917" s="160"/>
      <c r="F917" s="160"/>
      <c r="G917" s="160"/>
      <c r="H917" s="160"/>
      <c r="I917" s="163">
        <f t="shared" si="14"/>
        <v>0</v>
      </c>
      <c r="J917" s="212"/>
      <c r="K917" s="38"/>
    </row>
    <row r="918" spans="1:11" x14ac:dyDescent="0.25">
      <c r="A918" s="29">
        <v>913</v>
      </c>
      <c r="B918" s="36"/>
      <c r="C918" s="37"/>
      <c r="D918" s="90"/>
      <c r="E918" s="160"/>
      <c r="F918" s="160"/>
      <c r="G918" s="160"/>
      <c r="H918" s="160"/>
      <c r="I918" s="163">
        <f t="shared" si="14"/>
        <v>0</v>
      </c>
      <c r="J918" s="212"/>
      <c r="K918" s="38"/>
    </row>
    <row r="919" spans="1:11" x14ac:dyDescent="0.25">
      <c r="A919" s="29">
        <v>914</v>
      </c>
      <c r="B919" s="36"/>
      <c r="C919" s="37"/>
      <c r="D919" s="90"/>
      <c r="E919" s="160"/>
      <c r="F919" s="160"/>
      <c r="G919" s="160"/>
      <c r="H919" s="160"/>
      <c r="I919" s="163">
        <f t="shared" si="14"/>
        <v>0</v>
      </c>
      <c r="J919" s="212"/>
      <c r="K919" s="38"/>
    </row>
    <row r="920" spans="1:11" x14ac:dyDescent="0.25">
      <c r="A920" s="29">
        <v>915</v>
      </c>
      <c r="B920" s="36"/>
      <c r="C920" s="37"/>
      <c r="D920" s="90"/>
      <c r="E920" s="160"/>
      <c r="F920" s="160"/>
      <c r="G920" s="160"/>
      <c r="H920" s="160"/>
      <c r="I920" s="163">
        <f t="shared" si="14"/>
        <v>0</v>
      </c>
      <c r="J920" s="212"/>
      <c r="K920" s="38"/>
    </row>
    <row r="921" spans="1:11" x14ac:dyDescent="0.25">
      <c r="A921" s="29">
        <v>916</v>
      </c>
      <c r="B921" s="36"/>
      <c r="C921" s="37"/>
      <c r="D921" s="90"/>
      <c r="E921" s="160"/>
      <c r="F921" s="160"/>
      <c r="G921" s="160"/>
      <c r="H921" s="160"/>
      <c r="I921" s="163">
        <f t="shared" si="14"/>
        <v>0</v>
      </c>
      <c r="J921" s="212"/>
      <c r="K921" s="38"/>
    </row>
    <row r="922" spans="1:11" x14ac:dyDescent="0.25">
      <c r="A922" s="29">
        <v>917</v>
      </c>
      <c r="B922" s="36"/>
      <c r="C922" s="37"/>
      <c r="D922" s="90"/>
      <c r="E922" s="160"/>
      <c r="F922" s="160"/>
      <c r="G922" s="160"/>
      <c r="H922" s="160"/>
      <c r="I922" s="163">
        <f t="shared" si="14"/>
        <v>0</v>
      </c>
      <c r="J922" s="212"/>
      <c r="K922" s="38"/>
    </row>
    <row r="923" spans="1:11" x14ac:dyDescent="0.25">
      <c r="A923" s="29">
        <v>918</v>
      </c>
      <c r="B923" s="36"/>
      <c r="C923" s="37"/>
      <c r="D923" s="90"/>
      <c r="E923" s="160"/>
      <c r="F923" s="160"/>
      <c r="G923" s="160"/>
      <c r="H923" s="160"/>
      <c r="I923" s="163">
        <f t="shared" si="14"/>
        <v>0</v>
      </c>
      <c r="J923" s="212"/>
      <c r="K923" s="38"/>
    </row>
    <row r="924" spans="1:11" x14ac:dyDescent="0.25">
      <c r="A924" s="29">
        <v>919</v>
      </c>
      <c r="B924" s="36"/>
      <c r="C924" s="37"/>
      <c r="D924" s="90"/>
      <c r="E924" s="160"/>
      <c r="F924" s="160"/>
      <c r="G924" s="160"/>
      <c r="H924" s="160"/>
      <c r="I924" s="163">
        <f t="shared" si="14"/>
        <v>0</v>
      </c>
      <c r="J924" s="212"/>
      <c r="K924" s="38"/>
    </row>
    <row r="925" spans="1:11" x14ac:dyDescent="0.25">
      <c r="A925" s="29">
        <v>920</v>
      </c>
      <c r="B925" s="36"/>
      <c r="C925" s="37"/>
      <c r="D925" s="90"/>
      <c r="E925" s="160"/>
      <c r="F925" s="160"/>
      <c r="G925" s="160"/>
      <c r="H925" s="160"/>
      <c r="I925" s="163">
        <f t="shared" si="14"/>
        <v>0</v>
      </c>
      <c r="J925" s="212"/>
      <c r="K925" s="38"/>
    </row>
    <row r="926" spans="1:11" x14ac:dyDescent="0.25">
      <c r="A926" s="29">
        <v>921</v>
      </c>
      <c r="B926" s="36"/>
      <c r="C926" s="37"/>
      <c r="D926" s="90"/>
      <c r="E926" s="160"/>
      <c r="F926" s="160"/>
      <c r="G926" s="160"/>
      <c r="H926" s="160"/>
      <c r="I926" s="163">
        <f t="shared" si="14"/>
        <v>0</v>
      </c>
      <c r="J926" s="212"/>
      <c r="K926" s="38"/>
    </row>
    <row r="927" spans="1:11" x14ac:dyDescent="0.25">
      <c r="A927" s="29">
        <v>922</v>
      </c>
      <c r="B927" s="36"/>
      <c r="C927" s="37"/>
      <c r="D927" s="90"/>
      <c r="E927" s="160"/>
      <c r="F927" s="160"/>
      <c r="G927" s="160"/>
      <c r="H927" s="160"/>
      <c r="I927" s="163">
        <f t="shared" si="14"/>
        <v>0</v>
      </c>
      <c r="J927" s="212"/>
      <c r="K927" s="38"/>
    </row>
    <row r="928" spans="1:11" x14ac:dyDescent="0.25">
      <c r="A928" s="29">
        <v>923</v>
      </c>
      <c r="B928" s="36"/>
      <c r="C928" s="37"/>
      <c r="D928" s="90"/>
      <c r="E928" s="160"/>
      <c r="F928" s="160"/>
      <c r="G928" s="160"/>
      <c r="H928" s="160"/>
      <c r="I928" s="163">
        <f t="shared" si="14"/>
        <v>0</v>
      </c>
      <c r="J928" s="212"/>
      <c r="K928" s="38"/>
    </row>
    <row r="929" spans="1:11" x14ac:dyDescent="0.25">
      <c r="A929" s="29">
        <v>924</v>
      </c>
      <c r="B929" s="36"/>
      <c r="C929" s="37"/>
      <c r="D929" s="90"/>
      <c r="E929" s="160"/>
      <c r="F929" s="160"/>
      <c r="G929" s="160"/>
      <c r="H929" s="160"/>
      <c r="I929" s="163">
        <f t="shared" si="14"/>
        <v>0</v>
      </c>
      <c r="J929" s="212"/>
      <c r="K929" s="38"/>
    </row>
    <row r="930" spans="1:11" x14ac:dyDescent="0.25">
      <c r="A930" s="29">
        <v>925</v>
      </c>
      <c r="B930" s="36"/>
      <c r="C930" s="37"/>
      <c r="D930" s="90"/>
      <c r="E930" s="160"/>
      <c r="F930" s="160"/>
      <c r="G930" s="160"/>
      <c r="H930" s="160"/>
      <c r="I930" s="163">
        <f t="shared" si="14"/>
        <v>0</v>
      </c>
      <c r="J930" s="212"/>
      <c r="K930" s="38"/>
    </row>
    <row r="931" spans="1:11" x14ac:dyDescent="0.25">
      <c r="A931" s="29">
        <v>926</v>
      </c>
      <c r="B931" s="36"/>
      <c r="C931" s="37"/>
      <c r="D931" s="90"/>
      <c r="E931" s="160"/>
      <c r="F931" s="160"/>
      <c r="G931" s="160"/>
      <c r="H931" s="160"/>
      <c r="I931" s="163">
        <f t="shared" si="14"/>
        <v>0</v>
      </c>
      <c r="J931" s="212"/>
      <c r="K931" s="38"/>
    </row>
    <row r="932" spans="1:11" x14ac:dyDescent="0.25">
      <c r="A932" s="29">
        <v>927</v>
      </c>
      <c r="B932" s="36"/>
      <c r="C932" s="37"/>
      <c r="D932" s="90"/>
      <c r="E932" s="160"/>
      <c r="F932" s="160"/>
      <c r="G932" s="160"/>
      <c r="H932" s="160"/>
      <c r="I932" s="163">
        <f t="shared" si="14"/>
        <v>0</v>
      </c>
      <c r="J932" s="212"/>
      <c r="K932" s="38"/>
    </row>
    <row r="933" spans="1:11" x14ac:dyDescent="0.25">
      <c r="A933" s="29">
        <v>928</v>
      </c>
      <c r="B933" s="36"/>
      <c r="C933" s="37"/>
      <c r="D933" s="90"/>
      <c r="E933" s="160"/>
      <c r="F933" s="160"/>
      <c r="G933" s="160"/>
      <c r="H933" s="160"/>
      <c r="I933" s="163">
        <f t="shared" si="14"/>
        <v>0</v>
      </c>
      <c r="J933" s="212"/>
      <c r="K933" s="38"/>
    </row>
    <row r="934" spans="1:11" x14ac:dyDescent="0.25">
      <c r="A934" s="29">
        <v>929</v>
      </c>
      <c r="B934" s="36"/>
      <c r="C934" s="37"/>
      <c r="D934" s="90"/>
      <c r="E934" s="160"/>
      <c r="F934" s="160"/>
      <c r="G934" s="160"/>
      <c r="H934" s="160"/>
      <c r="I934" s="163">
        <f t="shared" si="14"/>
        <v>0</v>
      </c>
      <c r="J934" s="212"/>
      <c r="K934" s="38"/>
    </row>
    <row r="935" spans="1:11" x14ac:dyDescent="0.25">
      <c r="A935" s="29">
        <v>930</v>
      </c>
      <c r="B935" s="36"/>
      <c r="C935" s="37"/>
      <c r="D935" s="90"/>
      <c r="E935" s="160"/>
      <c r="F935" s="160"/>
      <c r="G935" s="160"/>
      <c r="H935" s="160"/>
      <c r="I935" s="163">
        <f t="shared" si="14"/>
        <v>0</v>
      </c>
      <c r="J935" s="212"/>
      <c r="K935" s="38"/>
    </row>
    <row r="936" spans="1:11" x14ac:dyDescent="0.25">
      <c r="A936" s="29">
        <v>931</v>
      </c>
      <c r="B936" s="36"/>
      <c r="C936" s="37"/>
      <c r="D936" s="90"/>
      <c r="E936" s="160"/>
      <c r="F936" s="160"/>
      <c r="G936" s="160"/>
      <c r="H936" s="160"/>
      <c r="I936" s="163">
        <f t="shared" si="14"/>
        <v>0</v>
      </c>
      <c r="J936" s="212"/>
      <c r="K936" s="38"/>
    </row>
    <row r="937" spans="1:11" x14ac:dyDescent="0.25">
      <c r="A937" s="29">
        <v>932</v>
      </c>
      <c r="B937" s="36"/>
      <c r="C937" s="37"/>
      <c r="D937" s="90"/>
      <c r="E937" s="160"/>
      <c r="F937" s="160"/>
      <c r="G937" s="160"/>
      <c r="H937" s="160"/>
      <c r="I937" s="163">
        <f t="shared" si="14"/>
        <v>0</v>
      </c>
      <c r="J937" s="212"/>
      <c r="K937" s="38"/>
    </row>
    <row r="938" spans="1:11" x14ac:dyDescent="0.25">
      <c r="A938" s="29">
        <v>933</v>
      </c>
      <c r="B938" s="36"/>
      <c r="C938" s="37"/>
      <c r="D938" s="90"/>
      <c r="E938" s="160"/>
      <c r="F938" s="160"/>
      <c r="G938" s="160"/>
      <c r="H938" s="160"/>
      <c r="I938" s="163">
        <f t="shared" si="14"/>
        <v>0</v>
      </c>
      <c r="J938" s="212"/>
      <c r="K938" s="38"/>
    </row>
    <row r="939" spans="1:11" x14ac:dyDescent="0.25">
      <c r="A939" s="29">
        <v>934</v>
      </c>
      <c r="B939" s="36"/>
      <c r="C939" s="37"/>
      <c r="D939" s="90"/>
      <c r="E939" s="160"/>
      <c r="F939" s="160"/>
      <c r="G939" s="160"/>
      <c r="H939" s="160"/>
      <c r="I939" s="163">
        <f t="shared" si="14"/>
        <v>0</v>
      </c>
      <c r="J939" s="212"/>
      <c r="K939" s="38"/>
    </row>
    <row r="940" spans="1:11" x14ac:dyDescent="0.25">
      <c r="A940" s="29">
        <v>935</v>
      </c>
      <c r="B940" s="36"/>
      <c r="C940" s="37"/>
      <c r="D940" s="90"/>
      <c r="E940" s="160"/>
      <c r="F940" s="160"/>
      <c r="G940" s="160"/>
      <c r="H940" s="160"/>
      <c r="I940" s="163">
        <f t="shared" si="14"/>
        <v>0</v>
      </c>
      <c r="J940" s="212"/>
      <c r="K940" s="38"/>
    </row>
    <row r="941" spans="1:11" x14ac:dyDescent="0.25">
      <c r="A941" s="29">
        <v>936</v>
      </c>
      <c r="B941" s="36"/>
      <c r="C941" s="37"/>
      <c r="D941" s="90"/>
      <c r="E941" s="160"/>
      <c r="F941" s="160"/>
      <c r="G941" s="160"/>
      <c r="H941" s="160"/>
      <c r="I941" s="163">
        <f t="shared" si="14"/>
        <v>0</v>
      </c>
      <c r="J941" s="212"/>
      <c r="K941" s="38"/>
    </row>
    <row r="942" spans="1:11" x14ac:dyDescent="0.25">
      <c r="A942" s="29">
        <v>937</v>
      </c>
      <c r="B942" s="36"/>
      <c r="C942" s="37"/>
      <c r="D942" s="90"/>
      <c r="E942" s="160"/>
      <c r="F942" s="160"/>
      <c r="G942" s="160"/>
      <c r="H942" s="160"/>
      <c r="I942" s="163">
        <f t="shared" si="14"/>
        <v>0</v>
      </c>
      <c r="J942" s="212"/>
      <c r="K942" s="38"/>
    </row>
    <row r="943" spans="1:11" x14ac:dyDescent="0.25">
      <c r="A943" s="29">
        <v>938</v>
      </c>
      <c r="B943" s="36"/>
      <c r="C943" s="37"/>
      <c r="D943" s="90"/>
      <c r="E943" s="160"/>
      <c r="F943" s="160"/>
      <c r="G943" s="160"/>
      <c r="H943" s="160"/>
      <c r="I943" s="163">
        <f t="shared" si="14"/>
        <v>0</v>
      </c>
      <c r="J943" s="212"/>
      <c r="K943" s="38"/>
    </row>
    <row r="944" spans="1:11" x14ac:dyDescent="0.25">
      <c r="A944" s="29">
        <v>939</v>
      </c>
      <c r="B944" s="36"/>
      <c r="C944" s="37"/>
      <c r="D944" s="90"/>
      <c r="E944" s="160"/>
      <c r="F944" s="160"/>
      <c r="G944" s="160"/>
      <c r="H944" s="160"/>
      <c r="I944" s="163">
        <f t="shared" si="14"/>
        <v>0</v>
      </c>
      <c r="J944" s="212"/>
      <c r="K944" s="38"/>
    </row>
    <row r="945" spans="1:11" x14ac:dyDescent="0.25">
      <c r="A945" s="29">
        <v>940</v>
      </c>
      <c r="B945" s="36"/>
      <c r="C945" s="37"/>
      <c r="D945" s="90"/>
      <c r="E945" s="160"/>
      <c r="F945" s="160"/>
      <c r="G945" s="160"/>
      <c r="H945" s="160"/>
      <c r="I945" s="163">
        <f t="shared" si="14"/>
        <v>0</v>
      </c>
      <c r="J945" s="212"/>
      <c r="K945" s="38"/>
    </row>
    <row r="946" spans="1:11" x14ac:dyDescent="0.25">
      <c r="A946" s="29">
        <v>941</v>
      </c>
      <c r="B946" s="36"/>
      <c r="C946" s="37"/>
      <c r="D946" s="90"/>
      <c r="E946" s="160"/>
      <c r="F946" s="160"/>
      <c r="G946" s="160"/>
      <c r="H946" s="160"/>
      <c r="I946" s="163">
        <f t="shared" si="14"/>
        <v>0</v>
      </c>
      <c r="J946" s="212"/>
      <c r="K946" s="38"/>
    </row>
    <row r="947" spans="1:11" x14ac:dyDescent="0.25">
      <c r="A947" s="29">
        <v>942</v>
      </c>
      <c r="B947" s="36"/>
      <c r="C947" s="37"/>
      <c r="D947" s="90"/>
      <c r="E947" s="160"/>
      <c r="F947" s="160"/>
      <c r="G947" s="160"/>
      <c r="H947" s="160"/>
      <c r="I947" s="163">
        <f t="shared" si="14"/>
        <v>0</v>
      </c>
      <c r="J947" s="212"/>
      <c r="K947" s="38"/>
    </row>
    <row r="948" spans="1:11" x14ac:dyDescent="0.25">
      <c r="A948" s="29">
        <v>943</v>
      </c>
      <c r="B948" s="36"/>
      <c r="C948" s="37"/>
      <c r="D948" s="90"/>
      <c r="E948" s="160"/>
      <c r="F948" s="160"/>
      <c r="G948" s="160"/>
      <c r="H948" s="160"/>
      <c r="I948" s="163">
        <f t="shared" si="14"/>
        <v>0</v>
      </c>
      <c r="J948" s="212"/>
      <c r="K948" s="38"/>
    </row>
    <row r="949" spans="1:11" x14ac:dyDescent="0.25">
      <c r="A949" s="29">
        <v>944</v>
      </c>
      <c r="B949" s="36"/>
      <c r="C949" s="37"/>
      <c r="D949" s="90"/>
      <c r="E949" s="160"/>
      <c r="F949" s="160"/>
      <c r="G949" s="160"/>
      <c r="H949" s="160"/>
      <c r="I949" s="163">
        <f t="shared" si="14"/>
        <v>0</v>
      </c>
      <c r="J949" s="212"/>
      <c r="K949" s="38"/>
    </row>
    <row r="950" spans="1:11" x14ac:dyDescent="0.25">
      <c r="A950" s="29">
        <v>945</v>
      </c>
      <c r="B950" s="36"/>
      <c r="C950" s="37"/>
      <c r="D950" s="90"/>
      <c r="E950" s="160"/>
      <c r="F950" s="160"/>
      <c r="G950" s="160"/>
      <c r="H950" s="160"/>
      <c r="I950" s="163">
        <f t="shared" si="14"/>
        <v>0</v>
      </c>
      <c r="J950" s="212"/>
      <c r="K950" s="38"/>
    </row>
    <row r="951" spans="1:11" x14ac:dyDescent="0.25">
      <c r="A951" s="29">
        <v>946</v>
      </c>
      <c r="B951" s="36"/>
      <c r="C951" s="37"/>
      <c r="D951" s="90"/>
      <c r="E951" s="160"/>
      <c r="F951" s="160"/>
      <c r="G951" s="160"/>
      <c r="H951" s="160"/>
      <c r="I951" s="163">
        <f t="shared" si="14"/>
        <v>0</v>
      </c>
      <c r="J951" s="212"/>
      <c r="K951" s="38"/>
    </row>
    <row r="952" spans="1:11" x14ac:dyDescent="0.25">
      <c r="A952" s="29">
        <v>947</v>
      </c>
      <c r="B952" s="36"/>
      <c r="C952" s="37"/>
      <c r="D952" s="90"/>
      <c r="E952" s="160"/>
      <c r="F952" s="160"/>
      <c r="G952" s="160"/>
      <c r="H952" s="160"/>
      <c r="I952" s="163">
        <f t="shared" si="14"/>
        <v>0</v>
      </c>
      <c r="J952" s="212"/>
      <c r="K952" s="38"/>
    </row>
    <row r="953" spans="1:11" x14ac:dyDescent="0.25">
      <c r="A953" s="29">
        <v>948</v>
      </c>
      <c r="B953" s="36"/>
      <c r="C953" s="37"/>
      <c r="D953" s="90"/>
      <c r="E953" s="160"/>
      <c r="F953" s="160"/>
      <c r="G953" s="160"/>
      <c r="H953" s="160"/>
      <c r="I953" s="163">
        <f t="shared" si="14"/>
        <v>0</v>
      </c>
      <c r="J953" s="212"/>
      <c r="K953" s="38"/>
    </row>
    <row r="954" spans="1:11" x14ac:dyDescent="0.25">
      <c r="A954" s="29">
        <v>949</v>
      </c>
      <c r="B954" s="36"/>
      <c r="C954" s="37"/>
      <c r="D954" s="90"/>
      <c r="E954" s="160"/>
      <c r="F954" s="160"/>
      <c r="G954" s="160"/>
      <c r="H954" s="160"/>
      <c r="I954" s="163">
        <f t="shared" si="14"/>
        <v>0</v>
      </c>
      <c r="J954" s="212"/>
      <c r="K954" s="38"/>
    </row>
    <row r="955" spans="1:11" x14ac:dyDescent="0.25">
      <c r="A955" s="29">
        <v>950</v>
      </c>
      <c r="B955" s="36"/>
      <c r="C955" s="37"/>
      <c r="D955" s="90"/>
      <c r="E955" s="160"/>
      <c r="F955" s="160"/>
      <c r="G955" s="160"/>
      <c r="H955" s="160"/>
      <c r="I955" s="163">
        <f t="shared" si="14"/>
        <v>0</v>
      </c>
      <c r="J955" s="212"/>
      <c r="K955" s="38"/>
    </row>
    <row r="956" spans="1:11" x14ac:dyDescent="0.25">
      <c r="A956" s="29">
        <v>951</v>
      </c>
      <c r="B956" s="36"/>
      <c r="C956" s="37"/>
      <c r="D956" s="90"/>
      <c r="E956" s="160"/>
      <c r="F956" s="160"/>
      <c r="G956" s="160"/>
      <c r="H956" s="160"/>
      <c r="I956" s="163">
        <f t="shared" si="14"/>
        <v>0</v>
      </c>
      <c r="J956" s="212"/>
      <c r="K956" s="38"/>
    </row>
    <row r="957" spans="1:11" x14ac:dyDescent="0.25">
      <c r="A957" s="29">
        <v>952</v>
      </c>
      <c r="B957" s="36"/>
      <c r="C957" s="37"/>
      <c r="D957" s="90"/>
      <c r="E957" s="160"/>
      <c r="F957" s="160"/>
      <c r="G957" s="160"/>
      <c r="H957" s="160"/>
      <c r="I957" s="163">
        <f t="shared" si="14"/>
        <v>0</v>
      </c>
      <c r="J957" s="212"/>
      <c r="K957" s="38"/>
    </row>
    <row r="958" spans="1:11" x14ac:dyDescent="0.25">
      <c r="A958" s="29">
        <v>953</v>
      </c>
      <c r="B958" s="36"/>
      <c r="C958" s="37"/>
      <c r="D958" s="90"/>
      <c r="E958" s="160"/>
      <c r="F958" s="160"/>
      <c r="G958" s="160"/>
      <c r="H958" s="160"/>
      <c r="I958" s="163">
        <f t="shared" si="14"/>
        <v>0</v>
      </c>
      <c r="J958" s="212"/>
      <c r="K958" s="38"/>
    </row>
    <row r="959" spans="1:11" x14ac:dyDescent="0.25">
      <c r="A959" s="29">
        <v>954</v>
      </c>
      <c r="B959" s="36"/>
      <c r="C959" s="37"/>
      <c r="D959" s="90"/>
      <c r="E959" s="160"/>
      <c r="F959" s="160"/>
      <c r="G959" s="160"/>
      <c r="H959" s="160"/>
      <c r="I959" s="163">
        <f t="shared" si="14"/>
        <v>0</v>
      </c>
      <c r="J959" s="212"/>
      <c r="K959" s="38"/>
    </row>
    <row r="960" spans="1:11" x14ac:dyDescent="0.25">
      <c r="A960" s="29">
        <v>955</v>
      </c>
      <c r="B960" s="36"/>
      <c r="C960" s="37"/>
      <c r="D960" s="90"/>
      <c r="E960" s="160"/>
      <c r="F960" s="160"/>
      <c r="G960" s="160"/>
      <c r="H960" s="160"/>
      <c r="I960" s="163">
        <f t="shared" si="14"/>
        <v>0</v>
      </c>
      <c r="J960" s="212"/>
      <c r="K960" s="38"/>
    </row>
    <row r="961" spans="1:11" x14ac:dyDescent="0.25">
      <c r="A961" s="29">
        <v>956</v>
      </c>
      <c r="B961" s="36"/>
      <c r="C961" s="37"/>
      <c r="D961" s="90"/>
      <c r="E961" s="160"/>
      <c r="F961" s="160"/>
      <c r="G961" s="160"/>
      <c r="H961" s="160"/>
      <c r="I961" s="163">
        <f t="shared" si="14"/>
        <v>0</v>
      </c>
      <c r="J961" s="212"/>
      <c r="K961" s="38"/>
    </row>
    <row r="962" spans="1:11" x14ac:dyDescent="0.25">
      <c r="A962" s="29">
        <v>957</v>
      </c>
      <c r="B962" s="36"/>
      <c r="C962" s="37"/>
      <c r="D962" s="90"/>
      <c r="E962" s="160"/>
      <c r="F962" s="160"/>
      <c r="G962" s="160"/>
      <c r="H962" s="160"/>
      <c r="I962" s="163">
        <f t="shared" si="14"/>
        <v>0</v>
      </c>
      <c r="J962" s="212"/>
      <c r="K962" s="38"/>
    </row>
    <row r="963" spans="1:11" x14ac:dyDescent="0.25">
      <c r="A963" s="29">
        <v>958</v>
      </c>
      <c r="B963" s="36"/>
      <c r="C963" s="37"/>
      <c r="D963" s="90"/>
      <c r="E963" s="160"/>
      <c r="F963" s="160"/>
      <c r="G963" s="160"/>
      <c r="H963" s="160"/>
      <c r="I963" s="163">
        <f t="shared" si="14"/>
        <v>0</v>
      </c>
      <c r="J963" s="212"/>
      <c r="K963" s="38"/>
    </row>
    <row r="964" spans="1:11" x14ac:dyDescent="0.25">
      <c r="A964" s="29">
        <v>959</v>
      </c>
      <c r="B964" s="36"/>
      <c r="C964" s="37"/>
      <c r="D964" s="90"/>
      <c r="E964" s="160"/>
      <c r="F964" s="160"/>
      <c r="G964" s="160"/>
      <c r="H964" s="160"/>
      <c r="I964" s="163">
        <f t="shared" si="14"/>
        <v>0</v>
      </c>
      <c r="J964" s="212"/>
      <c r="K964" s="38"/>
    </row>
    <row r="965" spans="1:11" x14ac:dyDescent="0.25">
      <c r="A965" s="29">
        <v>960</v>
      </c>
      <c r="B965" s="36"/>
      <c r="C965" s="37"/>
      <c r="D965" s="90"/>
      <c r="E965" s="160"/>
      <c r="F965" s="160"/>
      <c r="G965" s="160"/>
      <c r="H965" s="160"/>
      <c r="I965" s="163">
        <f t="shared" si="14"/>
        <v>0</v>
      </c>
      <c r="J965" s="212"/>
      <c r="K965" s="38"/>
    </row>
    <row r="966" spans="1:11" x14ac:dyDescent="0.25">
      <c r="A966" s="29">
        <v>961</v>
      </c>
      <c r="B966" s="36"/>
      <c r="C966" s="37"/>
      <c r="D966" s="90"/>
      <c r="E966" s="160"/>
      <c r="F966" s="160"/>
      <c r="G966" s="160"/>
      <c r="H966" s="160"/>
      <c r="I966" s="163">
        <f t="shared" si="14"/>
        <v>0</v>
      </c>
      <c r="J966" s="212"/>
      <c r="K966" s="38"/>
    </row>
    <row r="967" spans="1:11" x14ac:dyDescent="0.25">
      <c r="A967" s="29">
        <v>962</v>
      </c>
      <c r="B967" s="36"/>
      <c r="C967" s="37"/>
      <c r="D967" s="90"/>
      <c r="E967" s="160"/>
      <c r="F967" s="160"/>
      <c r="G967" s="160"/>
      <c r="H967" s="160"/>
      <c r="I967" s="163">
        <f t="shared" ref="I967:I1030" si="15">SUM(E967:G967)</f>
        <v>0</v>
      </c>
      <c r="J967" s="212"/>
      <c r="K967" s="38"/>
    </row>
    <row r="968" spans="1:11" x14ac:dyDescent="0.25">
      <c r="A968" s="29">
        <v>963</v>
      </c>
      <c r="B968" s="36"/>
      <c r="C968" s="37"/>
      <c r="D968" s="90"/>
      <c r="E968" s="160"/>
      <c r="F968" s="160"/>
      <c r="G968" s="160"/>
      <c r="H968" s="160"/>
      <c r="I968" s="163">
        <f t="shared" si="15"/>
        <v>0</v>
      </c>
      <c r="J968" s="212"/>
      <c r="K968" s="38"/>
    </row>
    <row r="969" spans="1:11" x14ac:dyDescent="0.25">
      <c r="A969" s="29">
        <v>964</v>
      </c>
      <c r="B969" s="36"/>
      <c r="C969" s="37"/>
      <c r="D969" s="90"/>
      <c r="E969" s="160"/>
      <c r="F969" s="160"/>
      <c r="G969" s="160"/>
      <c r="H969" s="160"/>
      <c r="I969" s="163">
        <f t="shared" si="15"/>
        <v>0</v>
      </c>
      <c r="J969" s="212"/>
      <c r="K969" s="38"/>
    </row>
    <row r="970" spans="1:11" x14ac:dyDescent="0.25">
      <c r="A970" s="29">
        <v>965</v>
      </c>
      <c r="B970" s="36"/>
      <c r="C970" s="37"/>
      <c r="D970" s="90"/>
      <c r="E970" s="160"/>
      <c r="F970" s="160"/>
      <c r="G970" s="160"/>
      <c r="H970" s="160"/>
      <c r="I970" s="163">
        <f t="shared" si="15"/>
        <v>0</v>
      </c>
      <c r="J970" s="212"/>
      <c r="K970" s="38"/>
    </row>
    <row r="971" spans="1:11" x14ac:dyDescent="0.25">
      <c r="A971" s="29">
        <v>966</v>
      </c>
      <c r="B971" s="36"/>
      <c r="C971" s="37"/>
      <c r="D971" s="90"/>
      <c r="E971" s="160"/>
      <c r="F971" s="160"/>
      <c r="G971" s="160"/>
      <c r="H971" s="160"/>
      <c r="I971" s="163">
        <f t="shared" si="15"/>
        <v>0</v>
      </c>
      <c r="J971" s="212"/>
      <c r="K971" s="38"/>
    </row>
    <row r="972" spans="1:11" x14ac:dyDescent="0.25">
      <c r="A972" s="29">
        <v>967</v>
      </c>
      <c r="B972" s="36"/>
      <c r="C972" s="37"/>
      <c r="D972" s="90"/>
      <c r="E972" s="160"/>
      <c r="F972" s="160"/>
      <c r="G972" s="160"/>
      <c r="H972" s="160"/>
      <c r="I972" s="163">
        <f t="shared" si="15"/>
        <v>0</v>
      </c>
      <c r="J972" s="212"/>
      <c r="K972" s="38"/>
    </row>
    <row r="973" spans="1:11" x14ac:dyDescent="0.25">
      <c r="A973" s="29">
        <v>968</v>
      </c>
      <c r="B973" s="36"/>
      <c r="C973" s="37"/>
      <c r="D973" s="90"/>
      <c r="E973" s="160"/>
      <c r="F973" s="160"/>
      <c r="G973" s="160"/>
      <c r="H973" s="160"/>
      <c r="I973" s="163">
        <f t="shared" si="15"/>
        <v>0</v>
      </c>
      <c r="J973" s="212"/>
      <c r="K973" s="38"/>
    </row>
    <row r="974" spans="1:11" x14ac:dyDescent="0.25">
      <c r="A974" s="29">
        <v>969</v>
      </c>
      <c r="B974" s="36"/>
      <c r="C974" s="37"/>
      <c r="D974" s="90"/>
      <c r="E974" s="160"/>
      <c r="F974" s="160"/>
      <c r="G974" s="160"/>
      <c r="H974" s="160"/>
      <c r="I974" s="163">
        <f t="shared" si="15"/>
        <v>0</v>
      </c>
      <c r="J974" s="212"/>
      <c r="K974" s="38"/>
    </row>
    <row r="975" spans="1:11" x14ac:dyDescent="0.25">
      <c r="A975" s="29">
        <v>970</v>
      </c>
      <c r="B975" s="36"/>
      <c r="C975" s="37"/>
      <c r="D975" s="90"/>
      <c r="E975" s="160"/>
      <c r="F975" s="160"/>
      <c r="G975" s="160"/>
      <c r="H975" s="160"/>
      <c r="I975" s="163">
        <f t="shared" si="15"/>
        <v>0</v>
      </c>
      <c r="J975" s="212"/>
      <c r="K975" s="38"/>
    </row>
    <row r="976" spans="1:11" x14ac:dyDescent="0.25">
      <c r="A976" s="29">
        <v>971</v>
      </c>
      <c r="B976" s="36"/>
      <c r="C976" s="37"/>
      <c r="D976" s="90"/>
      <c r="E976" s="160"/>
      <c r="F976" s="160"/>
      <c r="G976" s="160"/>
      <c r="H976" s="160"/>
      <c r="I976" s="163">
        <f t="shared" si="15"/>
        <v>0</v>
      </c>
      <c r="J976" s="212"/>
      <c r="K976" s="38"/>
    </row>
    <row r="977" spans="1:11" x14ac:dyDescent="0.25">
      <c r="A977" s="29">
        <v>972</v>
      </c>
      <c r="B977" s="36"/>
      <c r="C977" s="37"/>
      <c r="D977" s="90"/>
      <c r="E977" s="160"/>
      <c r="F977" s="160"/>
      <c r="G977" s="160"/>
      <c r="H977" s="160"/>
      <c r="I977" s="163">
        <f t="shared" si="15"/>
        <v>0</v>
      </c>
      <c r="J977" s="212"/>
      <c r="K977" s="38"/>
    </row>
    <row r="978" spans="1:11" x14ac:dyDescent="0.25">
      <c r="A978" s="29">
        <v>973</v>
      </c>
      <c r="B978" s="36"/>
      <c r="C978" s="37"/>
      <c r="D978" s="90"/>
      <c r="E978" s="160"/>
      <c r="F978" s="160"/>
      <c r="G978" s="160"/>
      <c r="H978" s="160"/>
      <c r="I978" s="163">
        <f t="shared" si="15"/>
        <v>0</v>
      </c>
      <c r="J978" s="212"/>
      <c r="K978" s="38"/>
    </row>
    <row r="979" spans="1:11" x14ac:dyDescent="0.25">
      <c r="A979" s="29">
        <v>974</v>
      </c>
      <c r="B979" s="36"/>
      <c r="C979" s="37"/>
      <c r="D979" s="90"/>
      <c r="E979" s="160"/>
      <c r="F979" s="160"/>
      <c r="G979" s="160"/>
      <c r="H979" s="160"/>
      <c r="I979" s="163">
        <f t="shared" si="15"/>
        <v>0</v>
      </c>
      <c r="J979" s="212"/>
      <c r="K979" s="38"/>
    </row>
    <row r="980" spans="1:11" x14ac:dyDescent="0.25">
      <c r="A980" s="29">
        <v>975</v>
      </c>
      <c r="B980" s="36"/>
      <c r="C980" s="37"/>
      <c r="D980" s="90"/>
      <c r="E980" s="160"/>
      <c r="F980" s="160"/>
      <c r="G980" s="160"/>
      <c r="H980" s="160"/>
      <c r="I980" s="163">
        <f t="shared" si="15"/>
        <v>0</v>
      </c>
      <c r="J980" s="212"/>
      <c r="K980" s="38"/>
    </row>
    <row r="981" spans="1:11" x14ac:dyDescent="0.25">
      <c r="A981" s="29">
        <v>976</v>
      </c>
      <c r="B981" s="36"/>
      <c r="C981" s="37"/>
      <c r="D981" s="90"/>
      <c r="E981" s="160"/>
      <c r="F981" s="160"/>
      <c r="G981" s="160"/>
      <c r="H981" s="160"/>
      <c r="I981" s="163">
        <f t="shared" si="15"/>
        <v>0</v>
      </c>
      <c r="J981" s="212"/>
      <c r="K981" s="38"/>
    </row>
    <row r="982" spans="1:11" x14ac:dyDescent="0.25">
      <c r="A982" s="29">
        <v>977</v>
      </c>
      <c r="B982" s="36"/>
      <c r="C982" s="37"/>
      <c r="D982" s="90"/>
      <c r="E982" s="160"/>
      <c r="F982" s="160"/>
      <c r="G982" s="160"/>
      <c r="H982" s="160"/>
      <c r="I982" s="163">
        <f t="shared" si="15"/>
        <v>0</v>
      </c>
      <c r="J982" s="212"/>
      <c r="K982" s="38"/>
    </row>
    <row r="983" spans="1:11" x14ac:dyDescent="0.25">
      <c r="A983" s="29">
        <v>978</v>
      </c>
      <c r="B983" s="36"/>
      <c r="C983" s="37"/>
      <c r="D983" s="90"/>
      <c r="E983" s="160"/>
      <c r="F983" s="160"/>
      <c r="G983" s="160"/>
      <c r="H983" s="160"/>
      <c r="I983" s="163">
        <f t="shared" si="15"/>
        <v>0</v>
      </c>
      <c r="J983" s="212"/>
      <c r="K983" s="38"/>
    </row>
    <row r="984" spans="1:11" x14ac:dyDescent="0.25">
      <c r="A984" s="29">
        <v>979</v>
      </c>
      <c r="B984" s="36"/>
      <c r="C984" s="37"/>
      <c r="D984" s="90"/>
      <c r="E984" s="160"/>
      <c r="F984" s="160"/>
      <c r="G984" s="160"/>
      <c r="H984" s="160"/>
      <c r="I984" s="163">
        <f t="shared" si="15"/>
        <v>0</v>
      </c>
      <c r="J984" s="212"/>
      <c r="K984" s="38"/>
    </row>
    <row r="985" spans="1:11" x14ac:dyDescent="0.25">
      <c r="A985" s="29">
        <v>980</v>
      </c>
      <c r="B985" s="36"/>
      <c r="C985" s="37"/>
      <c r="D985" s="90"/>
      <c r="E985" s="160"/>
      <c r="F985" s="160"/>
      <c r="G985" s="160"/>
      <c r="H985" s="160"/>
      <c r="I985" s="163">
        <f t="shared" si="15"/>
        <v>0</v>
      </c>
      <c r="J985" s="212"/>
      <c r="K985" s="38"/>
    </row>
    <row r="986" spans="1:11" x14ac:dyDescent="0.25">
      <c r="A986" s="29">
        <v>981</v>
      </c>
      <c r="B986" s="36"/>
      <c r="C986" s="37"/>
      <c r="D986" s="90"/>
      <c r="E986" s="160"/>
      <c r="F986" s="160"/>
      <c r="G986" s="160"/>
      <c r="H986" s="160"/>
      <c r="I986" s="163">
        <f t="shared" si="15"/>
        <v>0</v>
      </c>
      <c r="J986" s="212"/>
      <c r="K986" s="38"/>
    </row>
    <row r="987" spans="1:11" x14ac:dyDescent="0.25">
      <c r="A987" s="29">
        <v>982</v>
      </c>
      <c r="B987" s="36"/>
      <c r="C987" s="37"/>
      <c r="D987" s="90"/>
      <c r="E987" s="160"/>
      <c r="F987" s="160"/>
      <c r="G987" s="160"/>
      <c r="H987" s="160"/>
      <c r="I987" s="163">
        <f t="shared" si="15"/>
        <v>0</v>
      </c>
      <c r="J987" s="212"/>
      <c r="K987" s="38"/>
    </row>
    <row r="988" spans="1:11" x14ac:dyDescent="0.25">
      <c r="A988" s="29">
        <v>983</v>
      </c>
      <c r="B988" s="36"/>
      <c r="C988" s="37"/>
      <c r="D988" s="90"/>
      <c r="E988" s="160"/>
      <c r="F988" s="160"/>
      <c r="G988" s="160"/>
      <c r="H988" s="160"/>
      <c r="I988" s="163">
        <f t="shared" si="15"/>
        <v>0</v>
      </c>
      <c r="J988" s="212"/>
      <c r="K988" s="38"/>
    </row>
    <row r="989" spans="1:11" x14ac:dyDescent="0.25">
      <c r="A989" s="29">
        <v>984</v>
      </c>
      <c r="B989" s="36"/>
      <c r="C989" s="37"/>
      <c r="D989" s="90"/>
      <c r="E989" s="160"/>
      <c r="F989" s="160"/>
      <c r="G989" s="160"/>
      <c r="H989" s="160"/>
      <c r="I989" s="163">
        <f t="shared" si="15"/>
        <v>0</v>
      </c>
      <c r="J989" s="212"/>
      <c r="K989" s="38"/>
    </row>
    <row r="990" spans="1:11" x14ac:dyDescent="0.25">
      <c r="A990" s="29">
        <v>985</v>
      </c>
      <c r="B990" s="36"/>
      <c r="C990" s="37"/>
      <c r="D990" s="90"/>
      <c r="E990" s="160"/>
      <c r="F990" s="160"/>
      <c r="G990" s="160"/>
      <c r="H990" s="160"/>
      <c r="I990" s="163">
        <f t="shared" si="15"/>
        <v>0</v>
      </c>
      <c r="J990" s="212"/>
      <c r="K990" s="38"/>
    </row>
    <row r="991" spans="1:11" x14ac:dyDescent="0.25">
      <c r="A991" s="29">
        <v>986</v>
      </c>
      <c r="B991" s="36"/>
      <c r="C991" s="37"/>
      <c r="D991" s="90"/>
      <c r="E991" s="160"/>
      <c r="F991" s="160"/>
      <c r="G991" s="160"/>
      <c r="H991" s="160"/>
      <c r="I991" s="163">
        <f t="shared" si="15"/>
        <v>0</v>
      </c>
      <c r="J991" s="212"/>
      <c r="K991" s="38"/>
    </row>
    <row r="992" spans="1:11" x14ac:dyDescent="0.25">
      <c r="A992" s="29">
        <v>987</v>
      </c>
      <c r="B992" s="36"/>
      <c r="C992" s="37"/>
      <c r="D992" s="90"/>
      <c r="E992" s="160"/>
      <c r="F992" s="160"/>
      <c r="G992" s="160"/>
      <c r="H992" s="160"/>
      <c r="I992" s="163">
        <f t="shared" si="15"/>
        <v>0</v>
      </c>
      <c r="J992" s="212"/>
      <c r="K992" s="38"/>
    </row>
    <row r="993" spans="1:11" x14ac:dyDescent="0.25">
      <c r="A993" s="29">
        <v>988</v>
      </c>
      <c r="B993" s="36"/>
      <c r="C993" s="37"/>
      <c r="D993" s="90"/>
      <c r="E993" s="160"/>
      <c r="F993" s="160"/>
      <c r="G993" s="160"/>
      <c r="H993" s="160"/>
      <c r="I993" s="163">
        <f t="shared" si="15"/>
        <v>0</v>
      </c>
      <c r="J993" s="212"/>
      <c r="K993" s="38"/>
    </row>
    <row r="994" spans="1:11" x14ac:dyDescent="0.25">
      <c r="A994" s="29">
        <v>989</v>
      </c>
      <c r="B994" s="36"/>
      <c r="C994" s="37"/>
      <c r="D994" s="90"/>
      <c r="E994" s="160"/>
      <c r="F994" s="160"/>
      <c r="G994" s="160"/>
      <c r="H994" s="160"/>
      <c r="I994" s="163">
        <f t="shared" si="15"/>
        <v>0</v>
      </c>
      <c r="J994" s="212"/>
      <c r="K994" s="38"/>
    </row>
    <row r="995" spans="1:11" x14ac:dyDescent="0.25">
      <c r="A995" s="29">
        <v>990</v>
      </c>
      <c r="B995" s="36"/>
      <c r="C995" s="37"/>
      <c r="D995" s="90"/>
      <c r="E995" s="160"/>
      <c r="F995" s="160"/>
      <c r="G995" s="160"/>
      <c r="H995" s="160"/>
      <c r="I995" s="163">
        <f t="shared" si="15"/>
        <v>0</v>
      </c>
      <c r="J995" s="212"/>
      <c r="K995" s="38"/>
    </row>
    <row r="996" spans="1:11" x14ac:dyDescent="0.25">
      <c r="A996" s="29">
        <v>991</v>
      </c>
      <c r="B996" s="36"/>
      <c r="C996" s="37"/>
      <c r="D996" s="90"/>
      <c r="E996" s="160"/>
      <c r="F996" s="160"/>
      <c r="G996" s="160"/>
      <c r="H996" s="160"/>
      <c r="I996" s="163">
        <f t="shared" si="15"/>
        <v>0</v>
      </c>
      <c r="J996" s="212"/>
      <c r="K996" s="38"/>
    </row>
    <row r="997" spans="1:11" x14ac:dyDescent="0.25">
      <c r="A997" s="29">
        <v>992</v>
      </c>
      <c r="B997" s="36"/>
      <c r="C997" s="37"/>
      <c r="D997" s="90"/>
      <c r="E997" s="160"/>
      <c r="F997" s="160"/>
      <c r="G997" s="160"/>
      <c r="H997" s="160"/>
      <c r="I997" s="163">
        <f t="shared" si="15"/>
        <v>0</v>
      </c>
      <c r="J997" s="212"/>
      <c r="K997" s="38"/>
    </row>
    <row r="998" spans="1:11" x14ac:dyDescent="0.25">
      <c r="A998" s="29">
        <v>993</v>
      </c>
      <c r="B998" s="36"/>
      <c r="C998" s="37"/>
      <c r="D998" s="90"/>
      <c r="E998" s="160"/>
      <c r="F998" s="160"/>
      <c r="G998" s="160"/>
      <c r="H998" s="160"/>
      <c r="I998" s="163">
        <f t="shared" si="15"/>
        <v>0</v>
      </c>
      <c r="J998" s="212"/>
      <c r="K998" s="38"/>
    </row>
    <row r="999" spans="1:11" x14ac:dyDescent="0.25">
      <c r="A999" s="29">
        <v>994</v>
      </c>
      <c r="B999" s="36"/>
      <c r="C999" s="37"/>
      <c r="D999" s="90"/>
      <c r="E999" s="160"/>
      <c r="F999" s="160"/>
      <c r="G999" s="160"/>
      <c r="H999" s="160"/>
      <c r="I999" s="163">
        <f t="shared" si="15"/>
        <v>0</v>
      </c>
      <c r="J999" s="212"/>
      <c r="K999" s="38"/>
    </row>
    <row r="1000" spans="1:11" x14ac:dyDescent="0.25">
      <c r="A1000" s="29">
        <v>995</v>
      </c>
      <c r="B1000" s="36"/>
      <c r="C1000" s="37"/>
      <c r="D1000" s="90"/>
      <c r="E1000" s="160"/>
      <c r="F1000" s="160"/>
      <c r="G1000" s="160"/>
      <c r="H1000" s="160"/>
      <c r="I1000" s="163">
        <f t="shared" si="15"/>
        <v>0</v>
      </c>
      <c r="J1000" s="212"/>
      <c r="K1000" s="38"/>
    </row>
    <row r="1001" spans="1:11" x14ac:dyDescent="0.25">
      <c r="A1001" s="29">
        <v>996</v>
      </c>
      <c r="B1001" s="36"/>
      <c r="C1001" s="37"/>
      <c r="D1001" s="90"/>
      <c r="E1001" s="160"/>
      <c r="F1001" s="160"/>
      <c r="G1001" s="160"/>
      <c r="H1001" s="160"/>
      <c r="I1001" s="163">
        <f t="shared" si="15"/>
        <v>0</v>
      </c>
      <c r="J1001" s="212"/>
      <c r="K1001" s="38"/>
    </row>
    <row r="1002" spans="1:11" x14ac:dyDescent="0.25">
      <c r="A1002" s="29">
        <v>997</v>
      </c>
      <c r="B1002" s="36"/>
      <c r="C1002" s="37"/>
      <c r="D1002" s="90"/>
      <c r="E1002" s="160"/>
      <c r="F1002" s="160"/>
      <c r="G1002" s="160"/>
      <c r="H1002" s="160"/>
      <c r="I1002" s="163">
        <f t="shared" si="15"/>
        <v>0</v>
      </c>
      <c r="J1002" s="212"/>
      <c r="K1002" s="38"/>
    </row>
    <row r="1003" spans="1:11" x14ac:dyDescent="0.25">
      <c r="A1003" s="29">
        <v>998</v>
      </c>
      <c r="B1003" s="36"/>
      <c r="C1003" s="37"/>
      <c r="D1003" s="90"/>
      <c r="E1003" s="160"/>
      <c r="F1003" s="160"/>
      <c r="G1003" s="160"/>
      <c r="H1003" s="160"/>
      <c r="I1003" s="163">
        <f t="shared" si="15"/>
        <v>0</v>
      </c>
      <c r="J1003" s="212"/>
      <c r="K1003" s="38"/>
    </row>
    <row r="1004" spans="1:11" x14ac:dyDescent="0.25">
      <c r="A1004" s="29">
        <v>999</v>
      </c>
      <c r="B1004" s="36"/>
      <c r="C1004" s="37"/>
      <c r="D1004" s="90"/>
      <c r="E1004" s="160"/>
      <c r="F1004" s="160"/>
      <c r="G1004" s="160"/>
      <c r="H1004" s="160"/>
      <c r="I1004" s="163">
        <f t="shared" si="15"/>
        <v>0</v>
      </c>
      <c r="J1004" s="212"/>
      <c r="K1004" s="38"/>
    </row>
    <row r="1005" spans="1:11" x14ac:dyDescent="0.25">
      <c r="A1005" s="29">
        <v>1000</v>
      </c>
      <c r="B1005" s="36"/>
      <c r="C1005" s="37"/>
      <c r="D1005" s="90"/>
      <c r="E1005" s="160"/>
      <c r="F1005" s="160"/>
      <c r="G1005" s="160"/>
      <c r="H1005" s="160"/>
      <c r="I1005" s="163">
        <f t="shared" si="15"/>
        <v>0</v>
      </c>
      <c r="J1005" s="212"/>
      <c r="K1005" s="38"/>
    </row>
    <row r="1006" spans="1:11" x14ac:dyDescent="0.25">
      <c r="A1006" s="29">
        <v>1001</v>
      </c>
      <c r="B1006" s="36"/>
      <c r="C1006" s="37"/>
      <c r="D1006" s="90"/>
      <c r="E1006" s="160"/>
      <c r="F1006" s="160"/>
      <c r="G1006" s="160"/>
      <c r="H1006" s="160"/>
      <c r="I1006" s="163">
        <f t="shared" si="15"/>
        <v>0</v>
      </c>
      <c r="J1006" s="212"/>
      <c r="K1006" s="38"/>
    </row>
    <row r="1007" spans="1:11" x14ac:dyDescent="0.25">
      <c r="A1007" s="29">
        <v>1002</v>
      </c>
      <c r="B1007" s="36"/>
      <c r="C1007" s="37"/>
      <c r="D1007" s="90"/>
      <c r="E1007" s="160"/>
      <c r="F1007" s="160"/>
      <c r="G1007" s="160"/>
      <c r="H1007" s="160"/>
      <c r="I1007" s="163">
        <f t="shared" si="15"/>
        <v>0</v>
      </c>
      <c r="J1007" s="212"/>
      <c r="K1007" s="38"/>
    </row>
    <row r="1008" spans="1:11" x14ac:dyDescent="0.25">
      <c r="A1008" s="29">
        <v>1003</v>
      </c>
      <c r="B1008" s="36"/>
      <c r="C1008" s="37"/>
      <c r="D1008" s="90"/>
      <c r="E1008" s="160"/>
      <c r="F1008" s="160"/>
      <c r="G1008" s="160"/>
      <c r="H1008" s="160"/>
      <c r="I1008" s="163">
        <f t="shared" si="15"/>
        <v>0</v>
      </c>
      <c r="J1008" s="212"/>
      <c r="K1008" s="38"/>
    </row>
    <row r="1009" spans="1:11" x14ac:dyDescent="0.25">
      <c r="A1009" s="29">
        <v>1004</v>
      </c>
      <c r="B1009" s="36"/>
      <c r="C1009" s="37"/>
      <c r="D1009" s="90"/>
      <c r="E1009" s="160"/>
      <c r="F1009" s="160"/>
      <c r="G1009" s="160"/>
      <c r="H1009" s="160"/>
      <c r="I1009" s="163">
        <f t="shared" si="15"/>
        <v>0</v>
      </c>
      <c r="J1009" s="212"/>
      <c r="K1009" s="38"/>
    </row>
    <row r="1010" spans="1:11" x14ac:dyDescent="0.25">
      <c r="A1010" s="29">
        <v>1005</v>
      </c>
      <c r="B1010" s="36"/>
      <c r="C1010" s="37"/>
      <c r="D1010" s="90"/>
      <c r="E1010" s="160"/>
      <c r="F1010" s="160"/>
      <c r="G1010" s="160"/>
      <c r="H1010" s="160"/>
      <c r="I1010" s="163">
        <f t="shared" si="15"/>
        <v>0</v>
      </c>
      <c r="J1010" s="212"/>
      <c r="K1010" s="38"/>
    </row>
    <row r="1011" spans="1:11" x14ac:dyDescent="0.25">
      <c r="A1011" s="29">
        <v>1006</v>
      </c>
      <c r="B1011" s="36"/>
      <c r="C1011" s="37"/>
      <c r="D1011" s="90"/>
      <c r="E1011" s="160"/>
      <c r="F1011" s="160"/>
      <c r="G1011" s="160"/>
      <c r="H1011" s="160"/>
      <c r="I1011" s="163">
        <f t="shared" si="15"/>
        <v>0</v>
      </c>
      <c r="J1011" s="212"/>
      <c r="K1011" s="38"/>
    </row>
    <row r="1012" spans="1:11" x14ac:dyDescent="0.25">
      <c r="A1012" s="29">
        <v>1007</v>
      </c>
      <c r="B1012" s="36"/>
      <c r="C1012" s="37"/>
      <c r="D1012" s="90"/>
      <c r="E1012" s="160"/>
      <c r="F1012" s="160"/>
      <c r="G1012" s="160"/>
      <c r="H1012" s="160"/>
      <c r="I1012" s="163">
        <f t="shared" si="15"/>
        <v>0</v>
      </c>
      <c r="J1012" s="212"/>
      <c r="K1012" s="38"/>
    </row>
    <row r="1013" spans="1:11" x14ac:dyDescent="0.25">
      <c r="A1013" s="29">
        <v>1008</v>
      </c>
      <c r="B1013" s="36"/>
      <c r="C1013" s="37"/>
      <c r="D1013" s="90"/>
      <c r="E1013" s="160"/>
      <c r="F1013" s="160"/>
      <c r="G1013" s="160"/>
      <c r="H1013" s="160"/>
      <c r="I1013" s="163">
        <f t="shared" si="15"/>
        <v>0</v>
      </c>
      <c r="J1013" s="212"/>
      <c r="K1013" s="38"/>
    </row>
    <row r="1014" spans="1:11" x14ac:dyDescent="0.25">
      <c r="A1014" s="29">
        <v>1009</v>
      </c>
      <c r="B1014" s="36"/>
      <c r="C1014" s="37"/>
      <c r="D1014" s="90"/>
      <c r="E1014" s="160"/>
      <c r="F1014" s="160"/>
      <c r="G1014" s="160"/>
      <c r="H1014" s="160"/>
      <c r="I1014" s="163">
        <f t="shared" si="15"/>
        <v>0</v>
      </c>
      <c r="J1014" s="212"/>
      <c r="K1014" s="38"/>
    </row>
    <row r="1015" spans="1:11" x14ac:dyDescent="0.25">
      <c r="A1015" s="29">
        <v>1010</v>
      </c>
      <c r="B1015" s="36"/>
      <c r="C1015" s="37"/>
      <c r="D1015" s="90"/>
      <c r="E1015" s="160"/>
      <c r="F1015" s="160"/>
      <c r="G1015" s="160"/>
      <c r="H1015" s="160"/>
      <c r="I1015" s="163">
        <f t="shared" si="15"/>
        <v>0</v>
      </c>
      <c r="J1015" s="212"/>
      <c r="K1015" s="38"/>
    </row>
    <row r="1016" spans="1:11" x14ac:dyDescent="0.25">
      <c r="A1016" s="29">
        <v>1011</v>
      </c>
      <c r="B1016" s="36"/>
      <c r="C1016" s="37"/>
      <c r="D1016" s="90"/>
      <c r="E1016" s="160"/>
      <c r="F1016" s="160"/>
      <c r="G1016" s="160"/>
      <c r="H1016" s="160"/>
      <c r="I1016" s="163">
        <f t="shared" si="15"/>
        <v>0</v>
      </c>
      <c r="J1016" s="212"/>
      <c r="K1016" s="38"/>
    </row>
    <row r="1017" spans="1:11" x14ac:dyDescent="0.25">
      <c r="A1017" s="29">
        <v>1012</v>
      </c>
      <c r="B1017" s="36"/>
      <c r="C1017" s="37"/>
      <c r="D1017" s="90"/>
      <c r="E1017" s="160"/>
      <c r="F1017" s="160"/>
      <c r="G1017" s="160"/>
      <c r="H1017" s="160"/>
      <c r="I1017" s="163">
        <f t="shared" si="15"/>
        <v>0</v>
      </c>
      <c r="J1017" s="212"/>
      <c r="K1017" s="38"/>
    </row>
    <row r="1018" spans="1:11" x14ac:dyDescent="0.25">
      <c r="A1018" s="29">
        <v>1013</v>
      </c>
      <c r="B1018" s="36"/>
      <c r="C1018" s="37"/>
      <c r="D1018" s="90"/>
      <c r="E1018" s="160"/>
      <c r="F1018" s="160"/>
      <c r="G1018" s="160"/>
      <c r="H1018" s="160"/>
      <c r="I1018" s="163">
        <f t="shared" si="15"/>
        <v>0</v>
      </c>
      <c r="J1018" s="212"/>
      <c r="K1018" s="38"/>
    </row>
    <row r="1019" spans="1:11" x14ac:dyDescent="0.25">
      <c r="A1019" s="29">
        <v>1014</v>
      </c>
      <c r="B1019" s="36"/>
      <c r="C1019" s="37"/>
      <c r="D1019" s="90"/>
      <c r="E1019" s="160"/>
      <c r="F1019" s="160"/>
      <c r="G1019" s="160"/>
      <c r="H1019" s="160"/>
      <c r="I1019" s="163">
        <f t="shared" si="15"/>
        <v>0</v>
      </c>
      <c r="J1019" s="212"/>
      <c r="K1019" s="38"/>
    </row>
    <row r="1020" spans="1:11" x14ac:dyDescent="0.25">
      <c r="A1020" s="29">
        <v>1015</v>
      </c>
      <c r="B1020" s="36"/>
      <c r="C1020" s="37"/>
      <c r="D1020" s="90"/>
      <c r="E1020" s="160"/>
      <c r="F1020" s="160"/>
      <c r="G1020" s="160"/>
      <c r="H1020" s="160"/>
      <c r="I1020" s="163">
        <f t="shared" si="15"/>
        <v>0</v>
      </c>
      <c r="J1020" s="212"/>
      <c r="K1020" s="38"/>
    </row>
    <row r="1021" spans="1:11" x14ac:dyDescent="0.25">
      <c r="A1021" s="29">
        <v>1016</v>
      </c>
      <c r="B1021" s="36"/>
      <c r="C1021" s="37"/>
      <c r="D1021" s="90"/>
      <c r="E1021" s="160"/>
      <c r="F1021" s="160"/>
      <c r="G1021" s="160"/>
      <c r="H1021" s="160"/>
      <c r="I1021" s="163">
        <f t="shared" si="15"/>
        <v>0</v>
      </c>
      <c r="J1021" s="212"/>
      <c r="K1021" s="38"/>
    </row>
    <row r="1022" spans="1:11" x14ac:dyDescent="0.25">
      <c r="A1022" s="29">
        <v>1017</v>
      </c>
      <c r="B1022" s="36"/>
      <c r="C1022" s="37"/>
      <c r="D1022" s="90"/>
      <c r="E1022" s="160"/>
      <c r="F1022" s="160"/>
      <c r="G1022" s="160"/>
      <c r="H1022" s="160"/>
      <c r="I1022" s="163">
        <f t="shared" si="15"/>
        <v>0</v>
      </c>
      <c r="J1022" s="212"/>
      <c r="K1022" s="38"/>
    </row>
    <row r="1023" spans="1:11" x14ac:dyDescent="0.25">
      <c r="A1023" s="29">
        <v>1018</v>
      </c>
      <c r="B1023" s="36"/>
      <c r="C1023" s="37"/>
      <c r="D1023" s="90"/>
      <c r="E1023" s="160"/>
      <c r="F1023" s="160"/>
      <c r="G1023" s="160"/>
      <c r="H1023" s="160"/>
      <c r="I1023" s="163">
        <f t="shared" si="15"/>
        <v>0</v>
      </c>
      <c r="J1023" s="212"/>
      <c r="K1023" s="38"/>
    </row>
    <row r="1024" spans="1:11" x14ac:dyDescent="0.25">
      <c r="A1024" s="29">
        <v>1019</v>
      </c>
      <c r="B1024" s="36"/>
      <c r="C1024" s="37"/>
      <c r="D1024" s="90"/>
      <c r="E1024" s="160"/>
      <c r="F1024" s="160"/>
      <c r="G1024" s="160"/>
      <c r="H1024" s="160"/>
      <c r="I1024" s="163">
        <f t="shared" si="15"/>
        <v>0</v>
      </c>
      <c r="J1024" s="212"/>
      <c r="K1024" s="38"/>
    </row>
    <row r="1025" spans="1:11" x14ac:dyDescent="0.25">
      <c r="A1025" s="29">
        <v>1020</v>
      </c>
      <c r="B1025" s="36"/>
      <c r="C1025" s="37"/>
      <c r="D1025" s="90"/>
      <c r="E1025" s="160"/>
      <c r="F1025" s="160"/>
      <c r="G1025" s="160"/>
      <c r="H1025" s="160"/>
      <c r="I1025" s="163">
        <f t="shared" si="15"/>
        <v>0</v>
      </c>
      <c r="J1025" s="212"/>
      <c r="K1025" s="38"/>
    </row>
    <row r="1026" spans="1:11" x14ac:dyDescent="0.25">
      <c r="A1026" s="29">
        <v>1021</v>
      </c>
      <c r="B1026" s="36"/>
      <c r="C1026" s="37"/>
      <c r="D1026" s="90"/>
      <c r="E1026" s="160"/>
      <c r="F1026" s="160"/>
      <c r="G1026" s="160"/>
      <c r="H1026" s="160"/>
      <c r="I1026" s="163">
        <f t="shared" si="15"/>
        <v>0</v>
      </c>
      <c r="J1026" s="212"/>
      <c r="K1026" s="38"/>
    </row>
    <row r="1027" spans="1:11" x14ac:dyDescent="0.25">
      <c r="A1027" s="29">
        <v>1022</v>
      </c>
      <c r="B1027" s="36"/>
      <c r="C1027" s="37"/>
      <c r="D1027" s="90"/>
      <c r="E1027" s="160"/>
      <c r="F1027" s="160"/>
      <c r="G1027" s="160"/>
      <c r="H1027" s="160"/>
      <c r="I1027" s="163">
        <f t="shared" si="15"/>
        <v>0</v>
      </c>
      <c r="J1027" s="212"/>
      <c r="K1027" s="38"/>
    </row>
    <row r="1028" spans="1:11" x14ac:dyDescent="0.25">
      <c r="A1028" s="29">
        <v>1023</v>
      </c>
      <c r="B1028" s="36"/>
      <c r="C1028" s="37"/>
      <c r="D1028" s="90"/>
      <c r="E1028" s="160"/>
      <c r="F1028" s="160"/>
      <c r="G1028" s="160"/>
      <c r="H1028" s="160"/>
      <c r="I1028" s="163">
        <f t="shared" si="15"/>
        <v>0</v>
      </c>
      <c r="J1028" s="212"/>
      <c r="K1028" s="38"/>
    </row>
    <row r="1029" spans="1:11" x14ac:dyDescent="0.25">
      <c r="A1029" s="29">
        <v>1024</v>
      </c>
      <c r="B1029" s="36"/>
      <c r="C1029" s="37"/>
      <c r="D1029" s="90"/>
      <c r="E1029" s="160"/>
      <c r="F1029" s="160"/>
      <c r="G1029" s="160"/>
      <c r="H1029" s="160"/>
      <c r="I1029" s="163">
        <f t="shared" si="15"/>
        <v>0</v>
      </c>
      <c r="J1029" s="212"/>
      <c r="K1029" s="38"/>
    </row>
    <row r="1030" spans="1:11" x14ac:dyDescent="0.25">
      <c r="A1030" s="29">
        <v>1025</v>
      </c>
      <c r="B1030" s="36"/>
      <c r="C1030" s="37"/>
      <c r="D1030" s="90"/>
      <c r="E1030" s="160"/>
      <c r="F1030" s="160"/>
      <c r="G1030" s="160"/>
      <c r="H1030" s="160"/>
      <c r="I1030" s="163">
        <f t="shared" si="15"/>
        <v>0</v>
      </c>
      <c r="J1030" s="212"/>
      <c r="K1030" s="38"/>
    </row>
    <row r="1031" spans="1:11" x14ac:dyDescent="0.25">
      <c r="A1031" s="29">
        <v>1026</v>
      </c>
      <c r="B1031" s="36"/>
      <c r="C1031" s="37"/>
      <c r="D1031" s="90"/>
      <c r="E1031" s="160"/>
      <c r="F1031" s="160"/>
      <c r="G1031" s="160"/>
      <c r="H1031" s="160"/>
      <c r="I1031" s="163">
        <f t="shared" ref="I1031:I1094" si="16">SUM(E1031:G1031)</f>
        <v>0</v>
      </c>
      <c r="J1031" s="212"/>
      <c r="K1031" s="38"/>
    </row>
    <row r="1032" spans="1:11" x14ac:dyDescent="0.25">
      <c r="A1032" s="29">
        <v>1027</v>
      </c>
      <c r="B1032" s="36"/>
      <c r="C1032" s="37"/>
      <c r="D1032" s="90"/>
      <c r="E1032" s="160"/>
      <c r="F1032" s="160"/>
      <c r="G1032" s="160"/>
      <c r="H1032" s="160"/>
      <c r="I1032" s="163">
        <f t="shared" si="16"/>
        <v>0</v>
      </c>
      <c r="J1032" s="212"/>
      <c r="K1032" s="38"/>
    </row>
    <row r="1033" spans="1:11" x14ac:dyDescent="0.25">
      <c r="A1033" s="29">
        <v>1028</v>
      </c>
      <c r="B1033" s="36"/>
      <c r="C1033" s="37"/>
      <c r="D1033" s="90"/>
      <c r="E1033" s="160"/>
      <c r="F1033" s="160"/>
      <c r="G1033" s="160"/>
      <c r="H1033" s="160"/>
      <c r="I1033" s="163">
        <f t="shared" si="16"/>
        <v>0</v>
      </c>
      <c r="J1033" s="212"/>
      <c r="K1033" s="38"/>
    </row>
    <row r="1034" spans="1:11" x14ac:dyDescent="0.25">
      <c r="A1034" s="29">
        <v>1029</v>
      </c>
      <c r="B1034" s="36"/>
      <c r="C1034" s="37"/>
      <c r="D1034" s="90"/>
      <c r="E1034" s="160"/>
      <c r="F1034" s="160"/>
      <c r="G1034" s="160"/>
      <c r="H1034" s="160"/>
      <c r="I1034" s="163">
        <f t="shared" si="16"/>
        <v>0</v>
      </c>
      <c r="J1034" s="212"/>
      <c r="K1034" s="38"/>
    </row>
    <row r="1035" spans="1:11" x14ac:dyDescent="0.25">
      <c r="A1035" s="29">
        <v>1030</v>
      </c>
      <c r="B1035" s="36"/>
      <c r="C1035" s="37"/>
      <c r="D1035" s="90"/>
      <c r="E1035" s="160"/>
      <c r="F1035" s="160"/>
      <c r="G1035" s="160"/>
      <c r="H1035" s="160"/>
      <c r="I1035" s="163">
        <f t="shared" si="16"/>
        <v>0</v>
      </c>
      <c r="J1035" s="212"/>
      <c r="K1035" s="38"/>
    </row>
    <row r="1036" spans="1:11" x14ac:dyDescent="0.25">
      <c r="A1036" s="29">
        <v>1031</v>
      </c>
      <c r="B1036" s="36"/>
      <c r="C1036" s="37"/>
      <c r="D1036" s="90"/>
      <c r="E1036" s="160"/>
      <c r="F1036" s="160"/>
      <c r="G1036" s="160"/>
      <c r="H1036" s="160"/>
      <c r="I1036" s="163">
        <f t="shared" si="16"/>
        <v>0</v>
      </c>
      <c r="J1036" s="212"/>
      <c r="K1036" s="38"/>
    </row>
    <row r="1037" spans="1:11" x14ac:dyDescent="0.25">
      <c r="A1037" s="29">
        <v>1032</v>
      </c>
      <c r="B1037" s="36"/>
      <c r="C1037" s="37"/>
      <c r="D1037" s="90"/>
      <c r="E1037" s="160"/>
      <c r="F1037" s="160"/>
      <c r="G1037" s="160"/>
      <c r="H1037" s="160"/>
      <c r="I1037" s="163">
        <f t="shared" si="16"/>
        <v>0</v>
      </c>
      <c r="J1037" s="212"/>
      <c r="K1037" s="38"/>
    </row>
    <row r="1038" spans="1:11" x14ac:dyDescent="0.25">
      <c r="A1038" s="29">
        <v>1033</v>
      </c>
      <c r="B1038" s="36"/>
      <c r="C1038" s="37"/>
      <c r="D1038" s="90"/>
      <c r="E1038" s="160"/>
      <c r="F1038" s="160"/>
      <c r="G1038" s="160"/>
      <c r="H1038" s="160"/>
      <c r="I1038" s="163">
        <f t="shared" si="16"/>
        <v>0</v>
      </c>
      <c r="J1038" s="212"/>
      <c r="K1038" s="38"/>
    </row>
    <row r="1039" spans="1:11" x14ac:dyDescent="0.25">
      <c r="A1039" s="29">
        <v>1034</v>
      </c>
      <c r="B1039" s="36"/>
      <c r="C1039" s="37"/>
      <c r="D1039" s="90"/>
      <c r="E1039" s="160"/>
      <c r="F1039" s="160"/>
      <c r="G1039" s="160"/>
      <c r="H1039" s="160"/>
      <c r="I1039" s="163">
        <f t="shared" si="16"/>
        <v>0</v>
      </c>
      <c r="J1039" s="212"/>
      <c r="K1039" s="38"/>
    </row>
    <row r="1040" spans="1:11" x14ac:dyDescent="0.25">
      <c r="A1040" s="29">
        <v>1035</v>
      </c>
      <c r="B1040" s="36"/>
      <c r="C1040" s="37"/>
      <c r="D1040" s="90"/>
      <c r="E1040" s="160"/>
      <c r="F1040" s="160"/>
      <c r="G1040" s="160"/>
      <c r="H1040" s="160"/>
      <c r="I1040" s="163">
        <f t="shared" si="16"/>
        <v>0</v>
      </c>
      <c r="J1040" s="212"/>
      <c r="K1040" s="38"/>
    </row>
    <row r="1041" spans="1:11" x14ac:dyDescent="0.25">
      <c r="A1041" s="29">
        <v>1036</v>
      </c>
      <c r="B1041" s="36"/>
      <c r="C1041" s="37"/>
      <c r="D1041" s="90"/>
      <c r="E1041" s="160"/>
      <c r="F1041" s="160"/>
      <c r="G1041" s="160"/>
      <c r="H1041" s="160"/>
      <c r="I1041" s="163">
        <f t="shared" si="16"/>
        <v>0</v>
      </c>
      <c r="J1041" s="212"/>
      <c r="K1041" s="38"/>
    </row>
    <row r="1042" spans="1:11" x14ac:dyDescent="0.25">
      <c r="A1042" s="29">
        <v>1037</v>
      </c>
      <c r="B1042" s="36"/>
      <c r="C1042" s="37"/>
      <c r="D1042" s="90"/>
      <c r="E1042" s="160"/>
      <c r="F1042" s="160"/>
      <c r="G1042" s="160"/>
      <c r="H1042" s="160"/>
      <c r="I1042" s="163">
        <f t="shared" si="16"/>
        <v>0</v>
      </c>
      <c r="J1042" s="212"/>
      <c r="K1042" s="38"/>
    </row>
    <row r="1043" spans="1:11" x14ac:dyDescent="0.25">
      <c r="A1043" s="29">
        <v>1038</v>
      </c>
      <c r="B1043" s="36"/>
      <c r="C1043" s="37"/>
      <c r="D1043" s="90"/>
      <c r="E1043" s="160"/>
      <c r="F1043" s="160"/>
      <c r="G1043" s="160"/>
      <c r="H1043" s="160"/>
      <c r="I1043" s="163">
        <f t="shared" si="16"/>
        <v>0</v>
      </c>
      <c r="J1043" s="212"/>
      <c r="K1043" s="38"/>
    </row>
    <row r="1044" spans="1:11" x14ac:dyDescent="0.25">
      <c r="A1044" s="29">
        <v>1039</v>
      </c>
      <c r="B1044" s="36"/>
      <c r="C1044" s="37"/>
      <c r="D1044" s="90"/>
      <c r="E1044" s="160"/>
      <c r="F1044" s="160"/>
      <c r="G1044" s="160"/>
      <c r="H1044" s="160"/>
      <c r="I1044" s="163">
        <f t="shared" si="16"/>
        <v>0</v>
      </c>
      <c r="J1044" s="212"/>
      <c r="K1044" s="38"/>
    </row>
    <row r="1045" spans="1:11" x14ac:dyDescent="0.25">
      <c r="A1045" s="29">
        <v>1040</v>
      </c>
      <c r="B1045" s="36"/>
      <c r="C1045" s="37"/>
      <c r="D1045" s="90"/>
      <c r="E1045" s="160"/>
      <c r="F1045" s="160"/>
      <c r="G1045" s="160"/>
      <c r="H1045" s="160"/>
      <c r="I1045" s="163">
        <f t="shared" si="16"/>
        <v>0</v>
      </c>
      <c r="J1045" s="212"/>
      <c r="K1045" s="38"/>
    </row>
    <row r="1046" spans="1:11" x14ac:dyDescent="0.25">
      <c r="A1046" s="29">
        <v>1041</v>
      </c>
      <c r="B1046" s="36"/>
      <c r="C1046" s="37"/>
      <c r="D1046" s="90"/>
      <c r="E1046" s="160"/>
      <c r="F1046" s="160"/>
      <c r="G1046" s="160"/>
      <c r="H1046" s="160"/>
      <c r="I1046" s="163">
        <f t="shared" si="16"/>
        <v>0</v>
      </c>
      <c r="J1046" s="212"/>
      <c r="K1046" s="38"/>
    </row>
    <row r="1047" spans="1:11" x14ac:dyDescent="0.25">
      <c r="A1047" s="29">
        <v>1042</v>
      </c>
      <c r="B1047" s="36"/>
      <c r="C1047" s="37"/>
      <c r="D1047" s="90"/>
      <c r="E1047" s="160"/>
      <c r="F1047" s="160"/>
      <c r="G1047" s="160"/>
      <c r="H1047" s="160"/>
      <c r="I1047" s="163">
        <f t="shared" si="16"/>
        <v>0</v>
      </c>
      <c r="J1047" s="212"/>
      <c r="K1047" s="38"/>
    </row>
    <row r="1048" spans="1:11" x14ac:dyDescent="0.25">
      <c r="A1048" s="29">
        <v>1043</v>
      </c>
      <c r="B1048" s="36"/>
      <c r="C1048" s="37"/>
      <c r="D1048" s="90"/>
      <c r="E1048" s="160"/>
      <c r="F1048" s="160"/>
      <c r="G1048" s="160"/>
      <c r="H1048" s="160"/>
      <c r="I1048" s="163">
        <f t="shared" si="16"/>
        <v>0</v>
      </c>
      <c r="J1048" s="212"/>
      <c r="K1048" s="38"/>
    </row>
    <row r="1049" spans="1:11" x14ac:dyDescent="0.25">
      <c r="A1049" s="29">
        <v>1044</v>
      </c>
      <c r="B1049" s="36"/>
      <c r="C1049" s="37"/>
      <c r="D1049" s="90"/>
      <c r="E1049" s="160"/>
      <c r="F1049" s="160"/>
      <c r="G1049" s="160"/>
      <c r="H1049" s="160"/>
      <c r="I1049" s="163">
        <f t="shared" si="16"/>
        <v>0</v>
      </c>
      <c r="J1049" s="212"/>
      <c r="K1049" s="38"/>
    </row>
    <row r="1050" spans="1:11" x14ac:dyDescent="0.25">
      <c r="A1050" s="29">
        <v>1045</v>
      </c>
      <c r="B1050" s="36"/>
      <c r="C1050" s="37"/>
      <c r="D1050" s="90"/>
      <c r="E1050" s="160"/>
      <c r="F1050" s="160"/>
      <c r="G1050" s="160"/>
      <c r="H1050" s="160"/>
      <c r="I1050" s="163">
        <f t="shared" si="16"/>
        <v>0</v>
      </c>
      <c r="J1050" s="212"/>
      <c r="K1050" s="38"/>
    </row>
    <row r="1051" spans="1:11" x14ac:dyDescent="0.25">
      <c r="A1051" s="29">
        <v>1046</v>
      </c>
      <c r="B1051" s="36"/>
      <c r="C1051" s="37"/>
      <c r="D1051" s="90"/>
      <c r="E1051" s="160"/>
      <c r="F1051" s="160"/>
      <c r="G1051" s="160"/>
      <c r="H1051" s="160"/>
      <c r="I1051" s="163">
        <f t="shared" si="16"/>
        <v>0</v>
      </c>
      <c r="J1051" s="212"/>
      <c r="K1051" s="38"/>
    </row>
    <row r="1052" spans="1:11" x14ac:dyDescent="0.25">
      <c r="A1052" s="29">
        <v>1047</v>
      </c>
      <c r="B1052" s="36"/>
      <c r="C1052" s="37"/>
      <c r="D1052" s="90"/>
      <c r="E1052" s="160"/>
      <c r="F1052" s="160"/>
      <c r="G1052" s="160"/>
      <c r="H1052" s="160"/>
      <c r="I1052" s="163">
        <f t="shared" si="16"/>
        <v>0</v>
      </c>
      <c r="J1052" s="212"/>
      <c r="K1052" s="38"/>
    </row>
    <row r="1053" spans="1:11" x14ac:dyDescent="0.25">
      <c r="A1053" s="29">
        <v>1048</v>
      </c>
      <c r="B1053" s="36"/>
      <c r="C1053" s="37"/>
      <c r="D1053" s="90"/>
      <c r="E1053" s="160"/>
      <c r="F1053" s="160"/>
      <c r="G1053" s="160"/>
      <c r="H1053" s="160"/>
      <c r="I1053" s="163">
        <f t="shared" si="16"/>
        <v>0</v>
      </c>
      <c r="J1053" s="212"/>
      <c r="K1053" s="38"/>
    </row>
    <row r="1054" spans="1:11" x14ac:dyDescent="0.25">
      <c r="A1054" s="29">
        <v>1049</v>
      </c>
      <c r="B1054" s="36"/>
      <c r="C1054" s="37"/>
      <c r="D1054" s="90"/>
      <c r="E1054" s="160"/>
      <c r="F1054" s="160"/>
      <c r="G1054" s="160"/>
      <c r="H1054" s="160"/>
      <c r="I1054" s="163">
        <f t="shared" si="16"/>
        <v>0</v>
      </c>
      <c r="J1054" s="212"/>
      <c r="K1054" s="38"/>
    </row>
    <row r="1055" spans="1:11" x14ac:dyDescent="0.25">
      <c r="A1055" s="29">
        <v>1050</v>
      </c>
      <c r="B1055" s="36"/>
      <c r="C1055" s="37"/>
      <c r="D1055" s="90"/>
      <c r="E1055" s="160"/>
      <c r="F1055" s="160"/>
      <c r="G1055" s="160"/>
      <c r="H1055" s="160"/>
      <c r="I1055" s="163">
        <f t="shared" si="16"/>
        <v>0</v>
      </c>
      <c r="J1055" s="212"/>
      <c r="K1055" s="38"/>
    </row>
    <row r="1056" spans="1:11" x14ac:dyDescent="0.25">
      <c r="A1056" s="29">
        <v>1051</v>
      </c>
      <c r="B1056" s="36"/>
      <c r="C1056" s="37"/>
      <c r="D1056" s="90"/>
      <c r="E1056" s="160"/>
      <c r="F1056" s="160"/>
      <c r="G1056" s="160"/>
      <c r="H1056" s="160"/>
      <c r="I1056" s="163">
        <f t="shared" si="16"/>
        <v>0</v>
      </c>
      <c r="J1056" s="212"/>
      <c r="K1056" s="38"/>
    </row>
    <row r="1057" spans="1:11" x14ac:dyDescent="0.25">
      <c r="A1057" s="29">
        <v>1052</v>
      </c>
      <c r="B1057" s="36"/>
      <c r="C1057" s="37"/>
      <c r="D1057" s="90"/>
      <c r="E1057" s="160"/>
      <c r="F1057" s="160"/>
      <c r="G1057" s="160"/>
      <c r="H1057" s="160"/>
      <c r="I1057" s="163">
        <f t="shared" si="16"/>
        <v>0</v>
      </c>
      <c r="J1057" s="212"/>
      <c r="K1057" s="38"/>
    </row>
    <row r="1058" spans="1:11" x14ac:dyDescent="0.25">
      <c r="A1058" s="29">
        <v>1053</v>
      </c>
      <c r="B1058" s="36"/>
      <c r="C1058" s="37"/>
      <c r="D1058" s="90"/>
      <c r="E1058" s="160"/>
      <c r="F1058" s="160"/>
      <c r="G1058" s="160"/>
      <c r="H1058" s="160"/>
      <c r="I1058" s="163">
        <f t="shared" si="16"/>
        <v>0</v>
      </c>
      <c r="J1058" s="212"/>
      <c r="K1058" s="38"/>
    </row>
    <row r="1059" spans="1:11" x14ac:dyDescent="0.25">
      <c r="A1059" s="29">
        <v>1054</v>
      </c>
      <c r="B1059" s="36"/>
      <c r="C1059" s="37"/>
      <c r="D1059" s="90"/>
      <c r="E1059" s="160"/>
      <c r="F1059" s="160"/>
      <c r="G1059" s="160"/>
      <c r="H1059" s="160"/>
      <c r="I1059" s="163">
        <f t="shared" si="16"/>
        <v>0</v>
      </c>
      <c r="J1059" s="212"/>
      <c r="K1059" s="38"/>
    </row>
    <row r="1060" spans="1:11" x14ac:dyDescent="0.25">
      <c r="A1060" s="29">
        <v>1055</v>
      </c>
      <c r="B1060" s="36"/>
      <c r="C1060" s="37"/>
      <c r="D1060" s="90"/>
      <c r="E1060" s="160"/>
      <c r="F1060" s="160"/>
      <c r="G1060" s="160"/>
      <c r="H1060" s="160"/>
      <c r="I1060" s="163">
        <f t="shared" si="16"/>
        <v>0</v>
      </c>
      <c r="J1060" s="212"/>
      <c r="K1060" s="38"/>
    </row>
    <row r="1061" spans="1:11" x14ac:dyDescent="0.25">
      <c r="A1061" s="29">
        <v>1056</v>
      </c>
      <c r="B1061" s="36"/>
      <c r="C1061" s="37"/>
      <c r="D1061" s="90"/>
      <c r="E1061" s="160"/>
      <c r="F1061" s="160"/>
      <c r="G1061" s="160"/>
      <c r="H1061" s="160"/>
      <c r="I1061" s="163">
        <f t="shared" si="16"/>
        <v>0</v>
      </c>
      <c r="J1061" s="212"/>
      <c r="K1061" s="38"/>
    </row>
    <row r="1062" spans="1:11" x14ac:dyDescent="0.25">
      <c r="A1062" s="29">
        <v>1057</v>
      </c>
      <c r="B1062" s="36"/>
      <c r="C1062" s="37"/>
      <c r="D1062" s="90"/>
      <c r="E1062" s="160"/>
      <c r="F1062" s="160"/>
      <c r="G1062" s="160"/>
      <c r="H1062" s="160"/>
      <c r="I1062" s="163">
        <f t="shared" si="16"/>
        <v>0</v>
      </c>
      <c r="J1062" s="212"/>
      <c r="K1062" s="38"/>
    </row>
    <row r="1063" spans="1:11" x14ac:dyDescent="0.25">
      <c r="A1063" s="29">
        <v>1058</v>
      </c>
      <c r="B1063" s="36"/>
      <c r="C1063" s="37"/>
      <c r="D1063" s="90"/>
      <c r="E1063" s="160"/>
      <c r="F1063" s="160"/>
      <c r="G1063" s="160"/>
      <c r="H1063" s="160"/>
      <c r="I1063" s="163">
        <f t="shared" si="16"/>
        <v>0</v>
      </c>
      <c r="J1063" s="212"/>
      <c r="K1063" s="38"/>
    </row>
    <row r="1064" spans="1:11" x14ac:dyDescent="0.25">
      <c r="A1064" s="29">
        <v>1059</v>
      </c>
      <c r="B1064" s="36"/>
      <c r="C1064" s="37"/>
      <c r="D1064" s="90"/>
      <c r="E1064" s="160"/>
      <c r="F1064" s="160"/>
      <c r="G1064" s="160"/>
      <c r="H1064" s="160"/>
      <c r="I1064" s="163">
        <f t="shared" si="16"/>
        <v>0</v>
      </c>
      <c r="J1064" s="212"/>
      <c r="K1064" s="38"/>
    </row>
    <row r="1065" spans="1:11" x14ac:dyDescent="0.25">
      <c r="A1065" s="29">
        <v>1060</v>
      </c>
      <c r="B1065" s="36"/>
      <c r="C1065" s="37"/>
      <c r="D1065" s="90"/>
      <c r="E1065" s="160"/>
      <c r="F1065" s="160"/>
      <c r="G1065" s="160"/>
      <c r="H1065" s="160"/>
      <c r="I1065" s="163">
        <f t="shared" si="16"/>
        <v>0</v>
      </c>
      <c r="J1065" s="212"/>
      <c r="K1065" s="38"/>
    </row>
    <row r="1066" spans="1:11" x14ac:dyDescent="0.25">
      <c r="A1066" s="29">
        <v>1061</v>
      </c>
      <c r="B1066" s="36"/>
      <c r="C1066" s="37"/>
      <c r="D1066" s="90"/>
      <c r="E1066" s="160"/>
      <c r="F1066" s="160"/>
      <c r="G1066" s="160"/>
      <c r="H1066" s="160"/>
      <c r="I1066" s="163">
        <f t="shared" si="16"/>
        <v>0</v>
      </c>
      <c r="J1066" s="212"/>
      <c r="K1066" s="38"/>
    </row>
    <row r="1067" spans="1:11" x14ac:dyDescent="0.25">
      <c r="A1067" s="29">
        <v>1062</v>
      </c>
      <c r="B1067" s="36"/>
      <c r="C1067" s="37"/>
      <c r="D1067" s="90"/>
      <c r="E1067" s="160"/>
      <c r="F1067" s="160"/>
      <c r="G1067" s="160"/>
      <c r="H1067" s="160"/>
      <c r="I1067" s="163">
        <f t="shared" si="16"/>
        <v>0</v>
      </c>
      <c r="J1067" s="212"/>
      <c r="K1067" s="38"/>
    </row>
    <row r="1068" spans="1:11" x14ac:dyDescent="0.25">
      <c r="A1068" s="29">
        <v>1063</v>
      </c>
      <c r="B1068" s="36"/>
      <c r="C1068" s="37"/>
      <c r="D1068" s="90"/>
      <c r="E1068" s="160"/>
      <c r="F1068" s="160"/>
      <c r="G1068" s="160"/>
      <c r="H1068" s="160"/>
      <c r="I1068" s="163">
        <f t="shared" si="16"/>
        <v>0</v>
      </c>
      <c r="J1068" s="212"/>
      <c r="K1068" s="38"/>
    </row>
    <row r="1069" spans="1:11" x14ac:dyDescent="0.25">
      <c r="A1069" s="29">
        <v>1064</v>
      </c>
      <c r="B1069" s="36"/>
      <c r="C1069" s="37"/>
      <c r="D1069" s="90"/>
      <c r="E1069" s="160"/>
      <c r="F1069" s="160"/>
      <c r="G1069" s="160"/>
      <c r="H1069" s="160"/>
      <c r="I1069" s="163">
        <f t="shared" si="16"/>
        <v>0</v>
      </c>
      <c r="J1069" s="212"/>
      <c r="K1069" s="38"/>
    </row>
    <row r="1070" spans="1:11" x14ac:dyDescent="0.25">
      <c r="A1070" s="29">
        <v>1065</v>
      </c>
      <c r="B1070" s="36"/>
      <c r="C1070" s="37"/>
      <c r="D1070" s="90"/>
      <c r="E1070" s="160"/>
      <c r="F1070" s="160"/>
      <c r="G1070" s="160"/>
      <c r="H1070" s="160"/>
      <c r="I1070" s="163">
        <f t="shared" si="16"/>
        <v>0</v>
      </c>
      <c r="J1070" s="212"/>
      <c r="K1070" s="38"/>
    </row>
    <row r="1071" spans="1:11" x14ac:dyDescent="0.25">
      <c r="A1071" s="29">
        <v>1066</v>
      </c>
      <c r="B1071" s="36"/>
      <c r="C1071" s="37"/>
      <c r="D1071" s="90"/>
      <c r="E1071" s="160"/>
      <c r="F1071" s="160"/>
      <c r="G1071" s="160"/>
      <c r="H1071" s="160"/>
      <c r="I1071" s="163">
        <f t="shared" si="16"/>
        <v>0</v>
      </c>
      <c r="J1071" s="212"/>
      <c r="K1071" s="38"/>
    </row>
    <row r="1072" spans="1:11" x14ac:dyDescent="0.25">
      <c r="A1072" s="29">
        <v>1067</v>
      </c>
      <c r="B1072" s="36"/>
      <c r="C1072" s="37"/>
      <c r="D1072" s="90"/>
      <c r="E1072" s="160"/>
      <c r="F1072" s="160"/>
      <c r="G1072" s="160"/>
      <c r="H1072" s="160"/>
      <c r="I1072" s="163">
        <f t="shared" si="16"/>
        <v>0</v>
      </c>
      <c r="J1072" s="212"/>
      <c r="K1072" s="38"/>
    </row>
    <row r="1073" spans="1:11" x14ac:dyDescent="0.25">
      <c r="A1073" s="29">
        <v>1068</v>
      </c>
      <c r="B1073" s="36"/>
      <c r="C1073" s="37"/>
      <c r="D1073" s="90"/>
      <c r="E1073" s="160"/>
      <c r="F1073" s="160"/>
      <c r="G1073" s="160"/>
      <c r="H1073" s="160"/>
      <c r="I1073" s="163">
        <f t="shared" si="16"/>
        <v>0</v>
      </c>
      <c r="J1073" s="212"/>
      <c r="K1073" s="38"/>
    </row>
    <row r="1074" spans="1:11" x14ac:dyDescent="0.25">
      <c r="A1074" s="29">
        <v>1069</v>
      </c>
      <c r="B1074" s="36"/>
      <c r="C1074" s="37"/>
      <c r="D1074" s="90"/>
      <c r="E1074" s="160"/>
      <c r="F1074" s="160"/>
      <c r="G1074" s="160"/>
      <c r="H1074" s="160"/>
      <c r="I1074" s="163">
        <f t="shared" si="16"/>
        <v>0</v>
      </c>
      <c r="J1074" s="212"/>
      <c r="K1074" s="38"/>
    </row>
    <row r="1075" spans="1:11" x14ac:dyDescent="0.25">
      <c r="A1075" s="29">
        <v>1070</v>
      </c>
      <c r="B1075" s="36"/>
      <c r="C1075" s="37"/>
      <c r="D1075" s="90"/>
      <c r="E1075" s="160"/>
      <c r="F1075" s="160"/>
      <c r="G1075" s="160"/>
      <c r="H1075" s="160"/>
      <c r="I1075" s="163">
        <f t="shared" si="16"/>
        <v>0</v>
      </c>
      <c r="J1075" s="212"/>
      <c r="K1075" s="38"/>
    </row>
    <row r="1076" spans="1:11" x14ac:dyDescent="0.25">
      <c r="A1076" s="29">
        <v>1071</v>
      </c>
      <c r="B1076" s="36"/>
      <c r="C1076" s="37"/>
      <c r="D1076" s="90"/>
      <c r="E1076" s="160"/>
      <c r="F1076" s="160"/>
      <c r="G1076" s="160"/>
      <c r="H1076" s="160"/>
      <c r="I1076" s="163">
        <f t="shared" si="16"/>
        <v>0</v>
      </c>
      <c r="J1076" s="212"/>
      <c r="K1076" s="38"/>
    </row>
    <row r="1077" spans="1:11" x14ac:dyDescent="0.25">
      <c r="A1077" s="29">
        <v>1072</v>
      </c>
      <c r="B1077" s="36"/>
      <c r="C1077" s="37"/>
      <c r="D1077" s="90"/>
      <c r="E1077" s="160"/>
      <c r="F1077" s="160"/>
      <c r="G1077" s="160"/>
      <c r="H1077" s="160"/>
      <c r="I1077" s="163">
        <f t="shared" si="16"/>
        <v>0</v>
      </c>
      <c r="J1077" s="212"/>
      <c r="K1077" s="38"/>
    </row>
    <row r="1078" spans="1:11" x14ac:dyDescent="0.25">
      <c r="A1078" s="29">
        <v>1073</v>
      </c>
      <c r="B1078" s="36"/>
      <c r="C1078" s="37"/>
      <c r="D1078" s="90"/>
      <c r="E1078" s="160"/>
      <c r="F1078" s="160"/>
      <c r="G1078" s="160"/>
      <c r="H1078" s="160"/>
      <c r="I1078" s="163">
        <f t="shared" si="16"/>
        <v>0</v>
      </c>
      <c r="J1078" s="212"/>
      <c r="K1078" s="38"/>
    </row>
    <row r="1079" spans="1:11" x14ac:dyDescent="0.25">
      <c r="A1079" s="29">
        <v>1074</v>
      </c>
      <c r="B1079" s="36"/>
      <c r="C1079" s="37"/>
      <c r="D1079" s="90"/>
      <c r="E1079" s="160"/>
      <c r="F1079" s="160"/>
      <c r="G1079" s="160"/>
      <c r="H1079" s="160"/>
      <c r="I1079" s="163">
        <f t="shared" si="16"/>
        <v>0</v>
      </c>
      <c r="J1079" s="212"/>
      <c r="K1079" s="38"/>
    </row>
    <row r="1080" spans="1:11" x14ac:dyDescent="0.25">
      <c r="A1080" s="29">
        <v>1075</v>
      </c>
      <c r="B1080" s="36"/>
      <c r="C1080" s="37"/>
      <c r="D1080" s="90"/>
      <c r="E1080" s="160"/>
      <c r="F1080" s="160"/>
      <c r="G1080" s="160"/>
      <c r="H1080" s="160"/>
      <c r="I1080" s="163">
        <f t="shared" si="16"/>
        <v>0</v>
      </c>
      <c r="J1080" s="212"/>
      <c r="K1080" s="38"/>
    </row>
    <row r="1081" spans="1:11" x14ac:dyDescent="0.25">
      <c r="A1081" s="29">
        <v>1076</v>
      </c>
      <c r="B1081" s="36"/>
      <c r="C1081" s="37"/>
      <c r="D1081" s="90"/>
      <c r="E1081" s="160"/>
      <c r="F1081" s="160"/>
      <c r="G1081" s="160"/>
      <c r="H1081" s="160"/>
      <c r="I1081" s="163">
        <f t="shared" si="16"/>
        <v>0</v>
      </c>
      <c r="J1081" s="212"/>
      <c r="K1081" s="38"/>
    </row>
    <row r="1082" spans="1:11" x14ac:dyDescent="0.25">
      <c r="A1082" s="29">
        <v>1077</v>
      </c>
      <c r="B1082" s="36"/>
      <c r="C1082" s="37"/>
      <c r="D1082" s="90"/>
      <c r="E1082" s="160"/>
      <c r="F1082" s="160"/>
      <c r="G1082" s="160"/>
      <c r="H1082" s="160"/>
      <c r="I1082" s="163">
        <f t="shared" si="16"/>
        <v>0</v>
      </c>
      <c r="J1082" s="212"/>
      <c r="K1082" s="38"/>
    </row>
    <row r="1083" spans="1:11" x14ac:dyDescent="0.25">
      <c r="A1083" s="29">
        <v>1078</v>
      </c>
      <c r="B1083" s="36"/>
      <c r="C1083" s="37"/>
      <c r="D1083" s="90"/>
      <c r="E1083" s="160"/>
      <c r="F1083" s="160"/>
      <c r="G1083" s="160"/>
      <c r="H1083" s="160"/>
      <c r="I1083" s="163">
        <f t="shared" si="16"/>
        <v>0</v>
      </c>
      <c r="J1083" s="212"/>
      <c r="K1083" s="38"/>
    </row>
    <row r="1084" spans="1:11" x14ac:dyDescent="0.25">
      <c r="A1084" s="29">
        <v>1079</v>
      </c>
      <c r="B1084" s="36"/>
      <c r="C1084" s="37"/>
      <c r="D1084" s="90"/>
      <c r="E1084" s="160"/>
      <c r="F1084" s="160"/>
      <c r="G1084" s="160"/>
      <c r="H1084" s="160"/>
      <c r="I1084" s="163">
        <f t="shared" si="16"/>
        <v>0</v>
      </c>
      <c r="J1084" s="212"/>
      <c r="K1084" s="38"/>
    </row>
    <row r="1085" spans="1:11" x14ac:dyDescent="0.25">
      <c r="A1085" s="29">
        <v>1080</v>
      </c>
      <c r="B1085" s="36"/>
      <c r="C1085" s="37"/>
      <c r="D1085" s="90"/>
      <c r="E1085" s="160"/>
      <c r="F1085" s="160"/>
      <c r="G1085" s="160"/>
      <c r="H1085" s="160"/>
      <c r="I1085" s="163">
        <f t="shared" si="16"/>
        <v>0</v>
      </c>
      <c r="J1085" s="212"/>
      <c r="K1085" s="38"/>
    </row>
    <row r="1086" spans="1:11" x14ac:dyDescent="0.25">
      <c r="A1086" s="29">
        <v>1081</v>
      </c>
      <c r="B1086" s="36"/>
      <c r="C1086" s="37"/>
      <c r="D1086" s="90"/>
      <c r="E1086" s="160"/>
      <c r="F1086" s="160"/>
      <c r="G1086" s="160"/>
      <c r="H1086" s="160"/>
      <c r="I1086" s="163">
        <f t="shared" si="16"/>
        <v>0</v>
      </c>
      <c r="J1086" s="212"/>
      <c r="K1086" s="38"/>
    </row>
    <row r="1087" spans="1:11" x14ac:dyDescent="0.25">
      <c r="A1087" s="29">
        <v>1082</v>
      </c>
      <c r="B1087" s="36"/>
      <c r="C1087" s="37"/>
      <c r="D1087" s="90"/>
      <c r="E1087" s="160"/>
      <c r="F1087" s="160"/>
      <c r="G1087" s="160"/>
      <c r="H1087" s="160"/>
      <c r="I1087" s="163">
        <f t="shared" si="16"/>
        <v>0</v>
      </c>
      <c r="J1087" s="212"/>
      <c r="K1087" s="38"/>
    </row>
    <row r="1088" spans="1:11" x14ac:dyDescent="0.25">
      <c r="A1088" s="29">
        <v>1083</v>
      </c>
      <c r="B1088" s="36"/>
      <c r="C1088" s="37"/>
      <c r="D1088" s="90"/>
      <c r="E1088" s="160"/>
      <c r="F1088" s="160"/>
      <c r="G1088" s="160"/>
      <c r="H1088" s="160"/>
      <c r="I1088" s="163">
        <f t="shared" si="16"/>
        <v>0</v>
      </c>
      <c r="J1088" s="212"/>
      <c r="K1088" s="38"/>
    </row>
    <row r="1089" spans="1:11" x14ac:dyDescent="0.25">
      <c r="A1089" s="29">
        <v>1084</v>
      </c>
      <c r="B1089" s="36"/>
      <c r="C1089" s="37"/>
      <c r="D1089" s="90"/>
      <c r="E1089" s="160"/>
      <c r="F1089" s="160"/>
      <c r="G1089" s="160"/>
      <c r="H1089" s="160"/>
      <c r="I1089" s="163">
        <f t="shared" si="16"/>
        <v>0</v>
      </c>
      <c r="J1089" s="212"/>
      <c r="K1089" s="38"/>
    </row>
    <row r="1090" spans="1:11" x14ac:dyDescent="0.25">
      <c r="A1090" s="29">
        <v>1085</v>
      </c>
      <c r="B1090" s="36"/>
      <c r="C1090" s="37"/>
      <c r="D1090" s="90"/>
      <c r="E1090" s="160"/>
      <c r="F1090" s="160"/>
      <c r="G1090" s="160"/>
      <c r="H1090" s="160"/>
      <c r="I1090" s="163">
        <f t="shared" si="16"/>
        <v>0</v>
      </c>
      <c r="J1090" s="212"/>
      <c r="K1090" s="38"/>
    </row>
    <row r="1091" spans="1:11" x14ac:dyDescent="0.25">
      <c r="A1091" s="29">
        <v>1086</v>
      </c>
      <c r="B1091" s="36"/>
      <c r="C1091" s="37"/>
      <c r="D1091" s="90"/>
      <c r="E1091" s="160"/>
      <c r="F1091" s="160"/>
      <c r="G1091" s="160"/>
      <c r="H1091" s="160"/>
      <c r="I1091" s="163">
        <f t="shared" si="16"/>
        <v>0</v>
      </c>
      <c r="J1091" s="212"/>
      <c r="K1091" s="38"/>
    </row>
    <row r="1092" spans="1:11" x14ac:dyDescent="0.25">
      <c r="A1092" s="29">
        <v>1087</v>
      </c>
      <c r="B1092" s="36"/>
      <c r="C1092" s="37"/>
      <c r="D1092" s="90"/>
      <c r="E1092" s="160"/>
      <c r="F1092" s="160"/>
      <c r="G1092" s="160"/>
      <c r="H1092" s="160"/>
      <c r="I1092" s="163">
        <f t="shared" si="16"/>
        <v>0</v>
      </c>
      <c r="J1092" s="212"/>
      <c r="K1092" s="38"/>
    </row>
    <row r="1093" spans="1:11" x14ac:dyDescent="0.25">
      <c r="A1093" s="29">
        <v>1088</v>
      </c>
      <c r="B1093" s="36"/>
      <c r="C1093" s="37"/>
      <c r="D1093" s="90"/>
      <c r="E1093" s="160"/>
      <c r="F1093" s="160"/>
      <c r="G1093" s="160"/>
      <c r="H1093" s="160"/>
      <c r="I1093" s="163">
        <f t="shared" si="16"/>
        <v>0</v>
      </c>
      <c r="J1093" s="212"/>
      <c r="K1093" s="38"/>
    </row>
    <row r="1094" spans="1:11" x14ac:dyDescent="0.25">
      <c r="A1094" s="29">
        <v>1089</v>
      </c>
      <c r="B1094" s="36"/>
      <c r="C1094" s="37"/>
      <c r="D1094" s="90"/>
      <c r="E1094" s="160"/>
      <c r="F1094" s="160"/>
      <c r="G1094" s="160"/>
      <c r="H1094" s="160"/>
      <c r="I1094" s="163">
        <f t="shared" si="16"/>
        <v>0</v>
      </c>
      <c r="J1094" s="212"/>
      <c r="K1094" s="38"/>
    </row>
    <row r="1095" spans="1:11" x14ac:dyDescent="0.25">
      <c r="A1095" s="29">
        <v>1090</v>
      </c>
      <c r="B1095" s="36"/>
      <c r="C1095" s="37"/>
      <c r="D1095" s="90"/>
      <c r="E1095" s="160"/>
      <c r="F1095" s="160"/>
      <c r="G1095" s="160"/>
      <c r="H1095" s="160"/>
      <c r="I1095" s="163">
        <f t="shared" ref="I1095:I1113" si="17">SUM(E1095:G1095)</f>
        <v>0</v>
      </c>
      <c r="J1095" s="212"/>
      <c r="K1095" s="38"/>
    </row>
    <row r="1096" spans="1:11" x14ac:dyDescent="0.25">
      <c r="A1096" s="29">
        <v>1091</v>
      </c>
      <c r="B1096" s="36"/>
      <c r="C1096" s="37"/>
      <c r="D1096" s="90"/>
      <c r="E1096" s="160"/>
      <c r="F1096" s="160"/>
      <c r="G1096" s="160"/>
      <c r="H1096" s="160"/>
      <c r="I1096" s="163">
        <f t="shared" si="17"/>
        <v>0</v>
      </c>
      <c r="J1096" s="212"/>
      <c r="K1096" s="38"/>
    </row>
    <row r="1097" spans="1:11" x14ac:dyDescent="0.25">
      <c r="A1097" s="29">
        <v>1092</v>
      </c>
      <c r="B1097" s="36"/>
      <c r="C1097" s="37"/>
      <c r="D1097" s="90"/>
      <c r="E1097" s="160"/>
      <c r="F1097" s="160"/>
      <c r="G1097" s="160"/>
      <c r="H1097" s="160"/>
      <c r="I1097" s="163">
        <f t="shared" si="17"/>
        <v>0</v>
      </c>
      <c r="J1097" s="212"/>
      <c r="K1097" s="38"/>
    </row>
    <row r="1098" spans="1:11" x14ac:dyDescent="0.25">
      <c r="A1098" s="29">
        <v>1093</v>
      </c>
      <c r="B1098" s="36"/>
      <c r="C1098" s="37"/>
      <c r="D1098" s="90"/>
      <c r="E1098" s="160"/>
      <c r="F1098" s="160"/>
      <c r="G1098" s="160"/>
      <c r="H1098" s="160"/>
      <c r="I1098" s="163">
        <f t="shared" si="17"/>
        <v>0</v>
      </c>
      <c r="J1098" s="212"/>
      <c r="K1098" s="38"/>
    </row>
    <row r="1099" spans="1:11" x14ac:dyDescent="0.25">
      <c r="A1099" s="29">
        <v>1094</v>
      </c>
      <c r="B1099" s="36"/>
      <c r="C1099" s="37"/>
      <c r="D1099" s="90"/>
      <c r="E1099" s="160"/>
      <c r="F1099" s="160"/>
      <c r="G1099" s="160"/>
      <c r="H1099" s="160"/>
      <c r="I1099" s="163">
        <f t="shared" si="17"/>
        <v>0</v>
      </c>
      <c r="J1099" s="212"/>
      <c r="K1099" s="38"/>
    </row>
    <row r="1100" spans="1:11" x14ac:dyDescent="0.25">
      <c r="A1100" s="29">
        <v>1095</v>
      </c>
      <c r="B1100" s="36"/>
      <c r="C1100" s="37"/>
      <c r="D1100" s="90"/>
      <c r="E1100" s="160"/>
      <c r="F1100" s="160"/>
      <c r="G1100" s="160"/>
      <c r="H1100" s="160"/>
      <c r="I1100" s="163">
        <f t="shared" si="17"/>
        <v>0</v>
      </c>
      <c r="J1100" s="212"/>
      <c r="K1100" s="38"/>
    </row>
    <row r="1101" spans="1:11" x14ac:dyDescent="0.25">
      <c r="A1101" s="29">
        <v>1096</v>
      </c>
      <c r="B1101" s="36"/>
      <c r="C1101" s="37"/>
      <c r="D1101" s="90"/>
      <c r="E1101" s="160"/>
      <c r="F1101" s="160"/>
      <c r="G1101" s="160"/>
      <c r="H1101" s="160"/>
      <c r="I1101" s="163">
        <f t="shared" si="17"/>
        <v>0</v>
      </c>
      <c r="J1101" s="212"/>
      <c r="K1101" s="38"/>
    </row>
    <row r="1102" spans="1:11" x14ac:dyDescent="0.25">
      <c r="A1102" s="29">
        <v>1097</v>
      </c>
      <c r="B1102" s="36"/>
      <c r="C1102" s="37"/>
      <c r="D1102" s="90"/>
      <c r="E1102" s="160"/>
      <c r="F1102" s="160"/>
      <c r="G1102" s="160"/>
      <c r="H1102" s="160"/>
      <c r="I1102" s="163">
        <f t="shared" si="17"/>
        <v>0</v>
      </c>
      <c r="J1102" s="212"/>
      <c r="K1102" s="38"/>
    </row>
    <row r="1103" spans="1:11" x14ac:dyDescent="0.25">
      <c r="A1103" s="29">
        <v>1098</v>
      </c>
      <c r="B1103" s="36"/>
      <c r="C1103" s="37"/>
      <c r="D1103" s="90"/>
      <c r="E1103" s="160"/>
      <c r="F1103" s="160"/>
      <c r="G1103" s="160"/>
      <c r="H1103" s="160"/>
      <c r="I1103" s="163">
        <f t="shared" si="17"/>
        <v>0</v>
      </c>
      <c r="J1103" s="212"/>
      <c r="K1103" s="38"/>
    </row>
    <row r="1104" spans="1:11" x14ac:dyDescent="0.25">
      <c r="A1104" s="29">
        <v>1099</v>
      </c>
      <c r="B1104" s="36"/>
      <c r="C1104" s="37"/>
      <c r="D1104" s="90"/>
      <c r="E1104" s="160"/>
      <c r="F1104" s="160"/>
      <c r="G1104" s="160"/>
      <c r="H1104" s="160"/>
      <c r="I1104" s="163">
        <f t="shared" si="17"/>
        <v>0</v>
      </c>
      <c r="J1104" s="212"/>
      <c r="K1104" s="38"/>
    </row>
    <row r="1105" spans="1:11" x14ac:dyDescent="0.25">
      <c r="A1105" s="29">
        <v>1100</v>
      </c>
      <c r="B1105" s="36"/>
      <c r="C1105" s="37"/>
      <c r="D1105" s="90"/>
      <c r="E1105" s="160"/>
      <c r="F1105" s="160"/>
      <c r="G1105" s="160"/>
      <c r="H1105" s="160"/>
      <c r="I1105" s="163">
        <f t="shared" si="17"/>
        <v>0</v>
      </c>
      <c r="J1105" s="212"/>
      <c r="K1105" s="38"/>
    </row>
    <row r="1106" spans="1:11" x14ac:dyDescent="0.25">
      <c r="A1106" s="29">
        <v>1101</v>
      </c>
      <c r="B1106" s="36"/>
      <c r="C1106" s="37"/>
      <c r="D1106" s="90"/>
      <c r="E1106" s="160"/>
      <c r="F1106" s="160"/>
      <c r="G1106" s="160"/>
      <c r="H1106" s="160"/>
      <c r="I1106" s="163">
        <f t="shared" si="17"/>
        <v>0</v>
      </c>
      <c r="J1106" s="212"/>
      <c r="K1106" s="38"/>
    </row>
    <row r="1107" spans="1:11" x14ac:dyDescent="0.25">
      <c r="A1107" s="29">
        <v>1102</v>
      </c>
      <c r="B1107" s="36"/>
      <c r="C1107" s="37"/>
      <c r="D1107" s="90"/>
      <c r="E1107" s="160"/>
      <c r="F1107" s="160"/>
      <c r="G1107" s="160"/>
      <c r="H1107" s="160"/>
      <c r="I1107" s="163">
        <f t="shared" si="17"/>
        <v>0</v>
      </c>
      <c r="J1107" s="212"/>
      <c r="K1107" s="38"/>
    </row>
    <row r="1108" spans="1:11" x14ac:dyDescent="0.25">
      <c r="A1108" s="29">
        <v>1103</v>
      </c>
      <c r="B1108" s="36"/>
      <c r="C1108" s="37"/>
      <c r="D1108" s="90"/>
      <c r="E1108" s="160"/>
      <c r="F1108" s="160"/>
      <c r="G1108" s="160"/>
      <c r="H1108" s="160"/>
      <c r="I1108" s="163">
        <f t="shared" si="17"/>
        <v>0</v>
      </c>
      <c r="J1108" s="212"/>
      <c r="K1108" s="38"/>
    </row>
    <row r="1109" spans="1:11" x14ac:dyDescent="0.25">
      <c r="A1109" s="29">
        <v>1104</v>
      </c>
      <c r="B1109" s="36"/>
      <c r="C1109" s="37"/>
      <c r="D1109" s="90"/>
      <c r="E1109" s="160"/>
      <c r="F1109" s="160"/>
      <c r="G1109" s="160"/>
      <c r="H1109" s="160"/>
      <c r="I1109" s="163">
        <f t="shared" si="17"/>
        <v>0</v>
      </c>
      <c r="J1109" s="212"/>
      <c r="K1109" s="38"/>
    </row>
    <row r="1110" spans="1:11" x14ac:dyDescent="0.25">
      <c r="A1110" s="29">
        <v>1105</v>
      </c>
      <c r="B1110" s="36"/>
      <c r="C1110" s="37"/>
      <c r="D1110" s="90"/>
      <c r="E1110" s="160"/>
      <c r="F1110" s="160"/>
      <c r="G1110" s="160"/>
      <c r="H1110" s="160"/>
      <c r="I1110" s="163">
        <f t="shared" si="17"/>
        <v>0</v>
      </c>
      <c r="J1110" s="212"/>
      <c r="K1110" s="38"/>
    </row>
    <row r="1111" spans="1:11" x14ac:dyDescent="0.25">
      <c r="A1111" s="29">
        <v>1106</v>
      </c>
      <c r="B1111" s="36"/>
      <c r="C1111" s="37"/>
      <c r="D1111" s="90"/>
      <c r="E1111" s="160"/>
      <c r="F1111" s="160"/>
      <c r="G1111" s="160"/>
      <c r="H1111" s="160"/>
      <c r="I1111" s="163">
        <f t="shared" si="17"/>
        <v>0</v>
      </c>
      <c r="J1111" s="212"/>
      <c r="K1111" s="38"/>
    </row>
    <row r="1112" spans="1:11" x14ac:dyDescent="0.25">
      <c r="A1112" s="29">
        <v>1107</v>
      </c>
      <c r="B1112" s="36"/>
      <c r="C1112" s="37"/>
      <c r="D1112" s="90"/>
      <c r="E1112" s="160"/>
      <c r="F1112" s="160"/>
      <c r="G1112" s="160"/>
      <c r="H1112" s="160"/>
      <c r="I1112" s="163">
        <f t="shared" si="17"/>
        <v>0</v>
      </c>
      <c r="J1112" s="212"/>
      <c r="K1112" s="38"/>
    </row>
    <row r="1113" spans="1:11" x14ac:dyDescent="0.25">
      <c r="A1113" s="29">
        <v>1108</v>
      </c>
      <c r="B1113" s="36"/>
      <c r="C1113" s="37"/>
      <c r="D1113" s="90"/>
      <c r="E1113" s="160"/>
      <c r="F1113" s="160"/>
      <c r="G1113" s="160"/>
      <c r="H1113" s="160"/>
      <c r="I1113" s="163">
        <f t="shared" si="17"/>
        <v>0</v>
      </c>
      <c r="J1113" s="212"/>
      <c r="K1113" s="38"/>
    </row>
    <row r="1114" spans="1:11" x14ac:dyDescent="0.25">
      <c r="B1114" s="19">
        <v>0</v>
      </c>
      <c r="C1114" s="18">
        <v>0</v>
      </c>
      <c r="D1114" s="17">
        <v>0</v>
      </c>
      <c r="E1114" s="18">
        <v>0</v>
      </c>
      <c r="F1114" s="18">
        <v>0</v>
      </c>
      <c r="G1114" s="18">
        <v>0</v>
      </c>
      <c r="I1114" s="18">
        <v>0</v>
      </c>
      <c r="J1114" s="18">
        <v>0</v>
      </c>
      <c r="K1114" s="11">
        <v>0</v>
      </c>
    </row>
  </sheetData>
  <sheetProtection algorithmName="SHA-512" hashValue="19ml+eQb7ZdD0WsayVxtUeIRTpN88sSjItF7ztheMCv+LIXocf/orN9NiCgxE+7mQKVvwfpUjGccqbPodlQnaQ==" saltValue="t/HZYBhRKhZYamKwEtqQ0Q==" spinCount="100000" sheet="1" objects="1" scenarios="1" formatColumns="0" sort="0" autoFilter="0" pivotTables="0"/>
  <sortState ref="L5:M12">
    <sortCondition ref="L5:L12"/>
  </sortState>
  <mergeCells count="10">
    <mergeCell ref="A2:D3"/>
    <mergeCell ref="D4:D5"/>
    <mergeCell ref="K4:K5"/>
    <mergeCell ref="A4:A5"/>
    <mergeCell ref="B4:B5"/>
    <mergeCell ref="C4:C5"/>
    <mergeCell ref="I4:I5"/>
    <mergeCell ref="J4:J5"/>
    <mergeCell ref="E4:G4"/>
    <mergeCell ref="H4:H5"/>
  </mergeCells>
  <dataValidations count="4">
    <dataValidation type="custom" allowBlank="1" showInputMessage="1" showErrorMessage="1" sqref="E1115:H1228">
      <formula1>ISNUMBER(E1115)</formula1>
    </dataValidation>
    <dataValidation type="list" allowBlank="1" showInputMessage="1" showErrorMessage="1" error="Зөвхөн сонгох боломжтой !!!" sqref="D6:D1113">
      <formula1>$M$6:$M$20</formula1>
    </dataValidation>
    <dataValidation type="custom" allowBlank="1" showInputMessage="1" showErrorMessage="1" error="Зөвхөн тоон утга оруулна уу !!!" sqref="E6:H1113">
      <formula1>ISNUMBER(E6)</formula1>
    </dataValidation>
    <dataValidation type="list" allowBlank="1" showInputMessage="1" showErrorMessage="1" error="Зөвхөн сонгох боломжтой !!!" sqref="J6:J1113">
      <formula1>$N$6:$N$7</formula1>
    </dataValidation>
  </dataValidations>
  <pageMargins left="0.17" right="0.19685039370078741" top="0.74803149606299213" bottom="0.74803149606299213" header="0.27" footer="0.31496062992125984"/>
  <pageSetup paperSize="9" scale="85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114"/>
  <sheetViews>
    <sheetView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ColWidth="18.6640625" defaultRowHeight="13.8" x14ac:dyDescent="0.25"/>
  <cols>
    <col min="1" max="1" width="6" customWidth="1"/>
    <col min="2" max="2" width="12.5546875" customWidth="1"/>
    <col min="3" max="3" width="6.44140625" customWidth="1"/>
    <col min="4" max="4" width="36.109375" style="15" customWidth="1"/>
    <col min="5" max="5" width="16.109375" style="18" customWidth="1"/>
    <col min="6" max="6" width="12.33203125" style="18" customWidth="1"/>
    <col min="7" max="7" width="36.44140625" customWidth="1"/>
    <col min="8" max="8" width="42" customWidth="1"/>
    <col min="9" max="9" width="37.88671875" customWidth="1"/>
    <col min="13" max="13" width="23.6640625" customWidth="1"/>
  </cols>
  <sheetData>
    <row r="1" spans="1:14" x14ac:dyDescent="0.25">
      <c r="B1" s="28" t="str">
        <f>Тайлан!B1</f>
        <v>Компаны нэр:</v>
      </c>
      <c r="C1" s="28"/>
      <c r="D1" s="28"/>
    </row>
    <row r="2" spans="1:14" x14ac:dyDescent="0.25">
      <c r="A2" s="249" t="s">
        <v>257</v>
      </c>
      <c r="B2" s="249"/>
      <c r="C2" s="249"/>
      <c r="D2" s="249"/>
      <c r="E2" s="35"/>
      <c r="F2" s="30" t="s">
        <v>64</v>
      </c>
    </row>
    <row r="3" spans="1:14" x14ac:dyDescent="0.25">
      <c r="A3" s="249"/>
      <c r="B3" s="249"/>
      <c r="C3" s="249"/>
      <c r="D3" s="249"/>
      <c r="E3"/>
      <c r="F3"/>
    </row>
    <row r="4" spans="1:14" ht="15" customHeight="1" x14ac:dyDescent="0.25">
      <c r="A4" s="250" t="s">
        <v>0</v>
      </c>
      <c r="B4" s="244" t="s">
        <v>250</v>
      </c>
      <c r="C4" s="244" t="s">
        <v>46</v>
      </c>
      <c r="D4" s="242" t="s">
        <v>256</v>
      </c>
      <c r="E4" s="244" t="s">
        <v>1</v>
      </c>
      <c r="F4" s="242" t="s">
        <v>253</v>
      </c>
      <c r="G4" s="242" t="s">
        <v>254</v>
      </c>
      <c r="H4" s="248" t="s">
        <v>229</v>
      </c>
    </row>
    <row r="5" spans="1:14" s="1" customFormat="1" x14ac:dyDescent="0.25">
      <c r="A5" s="250"/>
      <c r="B5" s="244"/>
      <c r="C5" s="244"/>
      <c r="D5" s="243"/>
      <c r="E5" s="244"/>
      <c r="F5" s="243"/>
      <c r="G5" s="243"/>
      <c r="H5" s="248"/>
      <c r="I5" s="24" t="s">
        <v>34</v>
      </c>
      <c r="J5" s="89" t="s">
        <v>214</v>
      </c>
      <c r="M5" s="217" t="s">
        <v>228</v>
      </c>
      <c r="N5" s="217" t="s">
        <v>229</v>
      </c>
    </row>
    <row r="6" spans="1:14" x14ac:dyDescent="0.25">
      <c r="A6" s="29">
        <v>1</v>
      </c>
      <c r="B6" s="36"/>
      <c r="C6" s="37"/>
      <c r="D6" s="16"/>
      <c r="E6" s="160"/>
      <c r="F6" s="214"/>
      <c r="G6" s="38"/>
      <c r="H6" s="215" t="str">
        <f>IFERROR(VLOOKUP(D6,$M$6:$N$7,2,0)," ")</f>
        <v xml:space="preserve"> </v>
      </c>
      <c r="I6" s="20" t="str">
        <f>Тайлан!B67</f>
        <v>Хөрөнгө оруулалт</v>
      </c>
      <c r="J6" t="s">
        <v>215</v>
      </c>
      <c r="M6" s="218" t="s">
        <v>26</v>
      </c>
      <c r="N6" s="218" t="s">
        <v>230</v>
      </c>
    </row>
    <row r="7" spans="1:14" x14ac:dyDescent="0.25">
      <c r="A7" s="29">
        <v>2</v>
      </c>
      <c r="B7" s="36"/>
      <c r="C7" s="37"/>
      <c r="D7" s="16"/>
      <c r="E7" s="160"/>
      <c r="F7" s="214"/>
      <c r="G7" s="38"/>
      <c r="H7" s="216" t="str">
        <f t="shared" ref="H7:H70" si="0">IFERROR(VLOOKUP(D7,$M$6:$N$7,2,0)," ")</f>
        <v xml:space="preserve"> </v>
      </c>
      <c r="I7" s="20" t="str">
        <f>Тайлан!B65</f>
        <v>Хөрөнгө худалдан авалт</v>
      </c>
      <c r="J7" t="s">
        <v>216</v>
      </c>
      <c r="M7" s="218" t="s">
        <v>23</v>
      </c>
      <c r="N7" s="218" t="s">
        <v>231</v>
      </c>
    </row>
    <row r="8" spans="1:14" x14ac:dyDescent="0.25">
      <c r="A8" s="29">
        <v>3</v>
      </c>
      <c r="B8" s="36"/>
      <c r="C8" s="37"/>
      <c r="D8" s="16"/>
      <c r="E8" s="160"/>
      <c r="F8" s="214"/>
      <c r="G8" s="38"/>
      <c r="H8" s="216" t="str">
        <f t="shared" si="0"/>
        <v xml:space="preserve"> </v>
      </c>
      <c r="I8" s="21" t="str">
        <f>Тайлан!B66</f>
        <v>Сэлбэг худалдан авалт</v>
      </c>
    </row>
    <row r="9" spans="1:14" x14ac:dyDescent="0.25">
      <c r="A9" s="29">
        <v>4</v>
      </c>
      <c r="B9" s="36"/>
      <c r="C9" s="37"/>
      <c r="D9" s="16"/>
      <c r="E9" s="160"/>
      <c r="F9" s="214"/>
      <c r="G9" s="38"/>
      <c r="H9" s="216" t="str">
        <f t="shared" si="0"/>
        <v xml:space="preserve"> </v>
      </c>
      <c r="I9" s="20" t="str">
        <f>Тайлан!B61</f>
        <v>Өөрийн хөрөнгөө нэмэгдүүлсэн</v>
      </c>
    </row>
    <row r="10" spans="1:14" x14ac:dyDescent="0.25">
      <c r="A10" s="29">
        <v>5</v>
      </c>
      <c r="B10" s="36"/>
      <c r="C10" s="37"/>
      <c r="D10" s="16"/>
      <c r="E10" s="160"/>
      <c r="F10" s="214"/>
      <c r="G10" s="38"/>
      <c r="H10" s="216" t="str">
        <f t="shared" si="0"/>
        <v xml:space="preserve"> </v>
      </c>
      <c r="I10" s="21" t="str">
        <f>Тайлан!B68</f>
        <v>Ноогдол ашиг авсан</v>
      </c>
    </row>
    <row r="11" spans="1:14" x14ac:dyDescent="0.25">
      <c r="A11" s="29">
        <v>6</v>
      </c>
      <c r="B11" s="36"/>
      <c r="C11" s="37"/>
      <c r="D11" s="16"/>
      <c r="E11" s="160"/>
      <c r="F11" s="214"/>
      <c r="G11" s="38"/>
      <c r="H11" s="216" t="str">
        <f t="shared" si="0"/>
        <v xml:space="preserve"> </v>
      </c>
      <c r="I11" s="23" t="str">
        <f>Тайлан!B41</f>
        <v>ҮА - ны бус орлого</v>
      </c>
    </row>
    <row r="12" spans="1:14" x14ac:dyDescent="0.25">
      <c r="A12" s="29">
        <v>7</v>
      </c>
      <c r="B12" s="36"/>
      <c r="C12" s="37"/>
      <c r="D12" s="16"/>
      <c r="E12" s="160"/>
      <c r="F12" s="214"/>
      <c r="G12" s="38"/>
      <c r="H12" s="216" t="str">
        <f t="shared" si="0"/>
        <v xml:space="preserve"> </v>
      </c>
      <c r="I12" s="21" t="str">
        <f>Тайлан!B76</f>
        <v>Богино хугацаат зээл</v>
      </c>
    </row>
    <row r="13" spans="1:14" x14ac:dyDescent="0.25">
      <c r="A13" s="29">
        <v>8</v>
      </c>
      <c r="B13" s="36"/>
      <c r="C13" s="37"/>
      <c r="D13" s="16"/>
      <c r="E13" s="160"/>
      <c r="F13" s="214"/>
      <c r="G13" s="38"/>
      <c r="H13" s="216" t="str">
        <f t="shared" si="0"/>
        <v xml:space="preserve"> </v>
      </c>
      <c r="I13" s="21" t="str">
        <f>Тайлан!B77</f>
        <v>Богино хугацаат зээлийн төлбөр</v>
      </c>
    </row>
    <row r="14" spans="1:14" x14ac:dyDescent="0.25">
      <c r="A14" s="29">
        <v>9</v>
      </c>
      <c r="B14" s="36"/>
      <c r="C14" s="37"/>
      <c r="D14" s="16"/>
      <c r="E14" s="160"/>
      <c r="F14" s="214"/>
      <c r="G14" s="38"/>
      <c r="H14" s="216" t="str">
        <f t="shared" si="0"/>
        <v xml:space="preserve"> </v>
      </c>
      <c r="I14" s="21" t="str">
        <f>Тайлан!B78</f>
        <v>Урт хугацаат зээл</v>
      </c>
    </row>
    <row r="15" spans="1:14" x14ac:dyDescent="0.25">
      <c r="A15" s="29">
        <v>10</v>
      </c>
      <c r="B15" s="36"/>
      <c r="C15" s="37"/>
      <c r="D15" s="16"/>
      <c r="E15" s="160"/>
      <c r="F15" s="214"/>
      <c r="G15" s="38"/>
      <c r="H15" s="216" t="str">
        <f t="shared" si="0"/>
        <v xml:space="preserve"> </v>
      </c>
      <c r="I15" s="21" t="str">
        <f>Тайлан!B79</f>
        <v>Урт хугацаат зээлийн төлбөр</v>
      </c>
    </row>
    <row r="16" spans="1:14" x14ac:dyDescent="0.25">
      <c r="A16" s="29">
        <v>11</v>
      </c>
      <c r="B16" s="36"/>
      <c r="C16" s="37"/>
      <c r="D16" s="16"/>
      <c r="E16" s="160"/>
      <c r="F16" s="214"/>
      <c r="G16" s="38"/>
      <c r="H16" s="216" t="str">
        <f t="shared" si="0"/>
        <v xml:space="preserve"> </v>
      </c>
      <c r="I16" s="21" t="str">
        <f>Тайлан!B10</f>
        <v>Зээлийн борлуулалт төлөгдсөн</v>
      </c>
    </row>
    <row r="17" spans="1:9" x14ac:dyDescent="0.25">
      <c r="A17" s="29">
        <v>12</v>
      </c>
      <c r="B17" s="36"/>
      <c r="C17" s="37"/>
      <c r="D17" s="16"/>
      <c r="E17" s="160"/>
      <c r="F17" s="214"/>
      <c r="G17" s="38"/>
      <c r="H17" s="216" t="str">
        <f t="shared" si="0"/>
        <v xml:space="preserve"> </v>
      </c>
      <c r="I17" s="91" t="str">
        <f>Тайлан!B81</f>
        <v>Бараа, түүхий эд материалын зээл төлсөн</v>
      </c>
    </row>
    <row r="18" spans="1:9" x14ac:dyDescent="0.25">
      <c r="A18" s="29">
        <v>13</v>
      </c>
      <c r="B18" s="36"/>
      <c r="C18" s="37"/>
      <c r="D18" s="16"/>
      <c r="E18" s="160"/>
      <c r="F18" s="214"/>
      <c r="G18" s="38"/>
      <c r="H18" s="216" t="str">
        <f t="shared" si="0"/>
        <v xml:space="preserve"> </v>
      </c>
      <c r="I18" s="91" t="str">
        <f>Тайлан!B83</f>
        <v>Зээлээр авсан ажил үйлчилгээний төлбөр</v>
      </c>
    </row>
    <row r="19" spans="1:9" x14ac:dyDescent="0.25">
      <c r="A19" s="29">
        <v>14</v>
      </c>
      <c r="B19" s="36"/>
      <c r="C19" s="37"/>
      <c r="D19" s="16"/>
      <c r="E19" s="160"/>
      <c r="F19" s="214"/>
      <c r="G19" s="38"/>
      <c r="H19" s="216" t="str">
        <f t="shared" si="0"/>
        <v xml:space="preserve"> </v>
      </c>
    </row>
    <row r="20" spans="1:9" x14ac:dyDescent="0.25">
      <c r="A20" s="29">
        <v>15</v>
      </c>
      <c r="B20" s="36"/>
      <c r="C20" s="37"/>
      <c r="D20" s="16"/>
      <c r="E20" s="160"/>
      <c r="F20" s="214"/>
      <c r="G20" s="38"/>
      <c r="H20" s="216" t="str">
        <f t="shared" si="0"/>
        <v xml:space="preserve"> </v>
      </c>
    </row>
    <row r="21" spans="1:9" x14ac:dyDescent="0.25">
      <c r="A21" s="29">
        <v>16</v>
      </c>
      <c r="B21" s="36"/>
      <c r="C21" s="37"/>
      <c r="D21" s="16"/>
      <c r="E21" s="160"/>
      <c r="F21" s="214"/>
      <c r="G21" s="38"/>
      <c r="H21" s="216" t="str">
        <f t="shared" si="0"/>
        <v xml:space="preserve"> </v>
      </c>
    </row>
    <row r="22" spans="1:9" x14ac:dyDescent="0.25">
      <c r="A22" s="29">
        <v>17</v>
      </c>
      <c r="B22" s="36"/>
      <c r="C22" s="37"/>
      <c r="D22" s="16"/>
      <c r="E22" s="160"/>
      <c r="F22" s="214"/>
      <c r="G22" s="38"/>
      <c r="H22" s="216" t="str">
        <f t="shared" si="0"/>
        <v xml:space="preserve"> </v>
      </c>
    </row>
    <row r="23" spans="1:9" x14ac:dyDescent="0.25">
      <c r="A23" s="29">
        <v>18</v>
      </c>
      <c r="B23" s="36"/>
      <c r="C23" s="37"/>
      <c r="D23" s="16"/>
      <c r="E23" s="160"/>
      <c r="F23" s="214"/>
      <c r="G23" s="38"/>
      <c r="H23" s="216" t="str">
        <f t="shared" si="0"/>
        <v xml:space="preserve"> </v>
      </c>
    </row>
    <row r="24" spans="1:9" x14ac:dyDescent="0.25">
      <c r="A24" s="29">
        <v>19</v>
      </c>
      <c r="B24" s="36"/>
      <c r="C24" s="37"/>
      <c r="D24" s="16"/>
      <c r="E24" s="160"/>
      <c r="F24" s="214"/>
      <c r="G24" s="38"/>
      <c r="H24" s="216" t="str">
        <f t="shared" si="0"/>
        <v xml:space="preserve"> </v>
      </c>
    </row>
    <row r="25" spans="1:9" x14ac:dyDescent="0.25">
      <c r="A25" s="29">
        <v>20</v>
      </c>
      <c r="B25" s="36"/>
      <c r="C25" s="37"/>
      <c r="D25" s="16"/>
      <c r="E25" s="160"/>
      <c r="F25" s="214"/>
      <c r="G25" s="38"/>
      <c r="H25" s="216" t="str">
        <f t="shared" si="0"/>
        <v xml:space="preserve"> </v>
      </c>
    </row>
    <row r="26" spans="1:9" x14ac:dyDescent="0.25">
      <c r="A26" s="29">
        <v>21</v>
      </c>
      <c r="B26" s="36"/>
      <c r="C26" s="37"/>
      <c r="D26" s="16"/>
      <c r="E26" s="160"/>
      <c r="F26" s="214"/>
      <c r="G26" s="38"/>
      <c r="H26" s="216" t="str">
        <f t="shared" si="0"/>
        <v xml:space="preserve"> </v>
      </c>
    </row>
    <row r="27" spans="1:9" x14ac:dyDescent="0.25">
      <c r="A27" s="29">
        <v>22</v>
      </c>
      <c r="B27" s="36"/>
      <c r="C27" s="37"/>
      <c r="D27" s="16"/>
      <c r="E27" s="160"/>
      <c r="F27" s="214"/>
      <c r="G27" s="38"/>
      <c r="H27" s="216" t="str">
        <f t="shared" si="0"/>
        <v xml:space="preserve"> </v>
      </c>
    </row>
    <row r="28" spans="1:9" x14ac:dyDescent="0.25">
      <c r="A28" s="29">
        <v>23</v>
      </c>
      <c r="B28" s="36"/>
      <c r="C28" s="37"/>
      <c r="D28" s="16"/>
      <c r="E28" s="160"/>
      <c r="F28" s="214"/>
      <c r="G28" s="38"/>
      <c r="H28" s="216" t="str">
        <f t="shared" si="0"/>
        <v xml:space="preserve"> </v>
      </c>
    </row>
    <row r="29" spans="1:9" x14ac:dyDescent="0.25">
      <c r="A29" s="29">
        <v>24</v>
      </c>
      <c r="B29" s="36"/>
      <c r="C29" s="37"/>
      <c r="D29" s="16"/>
      <c r="E29" s="160"/>
      <c r="F29" s="214"/>
      <c r="G29" s="38"/>
      <c r="H29" s="216" t="str">
        <f t="shared" si="0"/>
        <v xml:space="preserve"> </v>
      </c>
    </row>
    <row r="30" spans="1:9" x14ac:dyDescent="0.25">
      <c r="A30" s="29">
        <v>25</v>
      </c>
      <c r="B30" s="36"/>
      <c r="C30" s="37"/>
      <c r="D30" s="16"/>
      <c r="E30" s="160"/>
      <c r="F30" s="214"/>
      <c r="G30" s="38"/>
      <c r="H30" s="216" t="str">
        <f t="shared" si="0"/>
        <v xml:space="preserve"> </v>
      </c>
    </row>
    <row r="31" spans="1:9" x14ac:dyDescent="0.25">
      <c r="A31" s="29">
        <v>26</v>
      </c>
      <c r="B31" s="36"/>
      <c r="C31" s="37"/>
      <c r="D31" s="16"/>
      <c r="E31" s="160"/>
      <c r="F31" s="214"/>
      <c r="G31" s="38"/>
      <c r="H31" s="216" t="str">
        <f t="shared" si="0"/>
        <v xml:space="preserve"> </v>
      </c>
    </row>
    <row r="32" spans="1:9" x14ac:dyDescent="0.25">
      <c r="A32" s="29">
        <v>27</v>
      </c>
      <c r="B32" s="36"/>
      <c r="C32" s="37"/>
      <c r="D32" s="16"/>
      <c r="E32" s="160"/>
      <c r="F32" s="214"/>
      <c r="G32" s="38"/>
      <c r="H32" s="216" t="str">
        <f t="shared" si="0"/>
        <v xml:space="preserve"> </v>
      </c>
    </row>
    <row r="33" spans="1:8" x14ac:dyDescent="0.25">
      <c r="A33" s="29">
        <v>28</v>
      </c>
      <c r="B33" s="36"/>
      <c r="C33" s="37"/>
      <c r="D33" s="16"/>
      <c r="E33" s="160"/>
      <c r="F33" s="214"/>
      <c r="G33" s="38"/>
      <c r="H33" s="216" t="str">
        <f t="shared" si="0"/>
        <v xml:space="preserve"> </v>
      </c>
    </row>
    <row r="34" spans="1:8" x14ac:dyDescent="0.25">
      <c r="A34" s="29">
        <v>29</v>
      </c>
      <c r="B34" s="36"/>
      <c r="C34" s="37"/>
      <c r="D34" s="16"/>
      <c r="E34" s="160"/>
      <c r="F34" s="214"/>
      <c r="G34" s="38"/>
      <c r="H34" s="216" t="str">
        <f t="shared" si="0"/>
        <v xml:space="preserve"> </v>
      </c>
    </row>
    <row r="35" spans="1:8" x14ac:dyDescent="0.25">
      <c r="A35" s="29">
        <v>30</v>
      </c>
      <c r="B35" s="36"/>
      <c r="C35" s="37"/>
      <c r="D35" s="16"/>
      <c r="E35" s="160"/>
      <c r="F35" s="214"/>
      <c r="G35" s="38"/>
      <c r="H35" s="216" t="str">
        <f t="shared" si="0"/>
        <v xml:space="preserve"> </v>
      </c>
    </row>
    <row r="36" spans="1:8" x14ac:dyDescent="0.25">
      <c r="A36" s="29">
        <v>31</v>
      </c>
      <c r="B36" s="36"/>
      <c r="C36" s="37"/>
      <c r="D36" s="16"/>
      <c r="E36" s="160"/>
      <c r="F36" s="214"/>
      <c r="G36" s="38"/>
      <c r="H36" s="216" t="str">
        <f t="shared" si="0"/>
        <v xml:space="preserve"> </v>
      </c>
    </row>
    <row r="37" spans="1:8" x14ac:dyDescent="0.25">
      <c r="A37" s="29">
        <v>32</v>
      </c>
      <c r="B37" s="36"/>
      <c r="C37" s="37"/>
      <c r="D37" s="16"/>
      <c r="E37" s="160"/>
      <c r="F37" s="214"/>
      <c r="G37" s="38"/>
      <c r="H37" s="216" t="str">
        <f t="shared" si="0"/>
        <v xml:space="preserve"> </v>
      </c>
    </row>
    <row r="38" spans="1:8" x14ac:dyDescent="0.25">
      <c r="A38" s="29">
        <v>33</v>
      </c>
      <c r="B38" s="36"/>
      <c r="C38" s="37"/>
      <c r="D38" s="16"/>
      <c r="E38" s="160"/>
      <c r="F38" s="214"/>
      <c r="G38" s="38"/>
      <c r="H38" s="216" t="str">
        <f t="shared" si="0"/>
        <v xml:space="preserve"> </v>
      </c>
    </row>
    <row r="39" spans="1:8" x14ac:dyDescent="0.25">
      <c r="A39" s="29">
        <v>34</v>
      </c>
      <c r="B39" s="36"/>
      <c r="C39" s="37"/>
      <c r="D39" s="16"/>
      <c r="E39" s="160"/>
      <c r="F39" s="214"/>
      <c r="G39" s="38"/>
      <c r="H39" s="216" t="str">
        <f t="shared" si="0"/>
        <v xml:space="preserve"> </v>
      </c>
    </row>
    <row r="40" spans="1:8" x14ac:dyDescent="0.25">
      <c r="A40" s="29">
        <v>35</v>
      </c>
      <c r="B40" s="36"/>
      <c r="C40" s="37"/>
      <c r="D40" s="16"/>
      <c r="E40" s="160"/>
      <c r="F40" s="214"/>
      <c r="G40" s="38"/>
      <c r="H40" s="216" t="str">
        <f t="shared" si="0"/>
        <v xml:space="preserve"> </v>
      </c>
    </row>
    <row r="41" spans="1:8" x14ac:dyDescent="0.25">
      <c r="A41" s="29">
        <v>36</v>
      </c>
      <c r="B41" s="36"/>
      <c r="C41" s="37"/>
      <c r="D41" s="16"/>
      <c r="E41" s="160"/>
      <c r="F41" s="214"/>
      <c r="G41" s="38"/>
      <c r="H41" s="216" t="str">
        <f t="shared" si="0"/>
        <v xml:space="preserve"> </v>
      </c>
    </row>
    <row r="42" spans="1:8" x14ac:dyDescent="0.25">
      <c r="A42" s="29">
        <v>37</v>
      </c>
      <c r="B42" s="36"/>
      <c r="C42" s="37"/>
      <c r="D42" s="16"/>
      <c r="E42" s="160"/>
      <c r="F42" s="214"/>
      <c r="G42" s="38"/>
      <c r="H42" s="216" t="str">
        <f t="shared" si="0"/>
        <v xml:space="preserve"> </v>
      </c>
    </row>
    <row r="43" spans="1:8" x14ac:dyDescent="0.25">
      <c r="A43" s="29">
        <v>38</v>
      </c>
      <c r="B43" s="36"/>
      <c r="C43" s="37"/>
      <c r="D43" s="16"/>
      <c r="E43" s="160"/>
      <c r="F43" s="214"/>
      <c r="G43" s="38"/>
      <c r="H43" s="216" t="str">
        <f t="shared" si="0"/>
        <v xml:space="preserve"> </v>
      </c>
    </row>
    <row r="44" spans="1:8" x14ac:dyDescent="0.25">
      <c r="A44" s="29">
        <v>39</v>
      </c>
      <c r="B44" s="36"/>
      <c r="C44" s="37"/>
      <c r="D44" s="16"/>
      <c r="E44" s="160"/>
      <c r="F44" s="214"/>
      <c r="G44" s="38"/>
      <c r="H44" s="216" t="str">
        <f t="shared" si="0"/>
        <v xml:space="preserve"> </v>
      </c>
    </row>
    <row r="45" spans="1:8" x14ac:dyDescent="0.25">
      <c r="A45" s="29">
        <v>40</v>
      </c>
      <c r="B45" s="36"/>
      <c r="C45" s="37"/>
      <c r="D45" s="16"/>
      <c r="E45" s="160"/>
      <c r="F45" s="214"/>
      <c r="G45" s="38"/>
      <c r="H45" s="216" t="str">
        <f t="shared" si="0"/>
        <v xml:space="preserve"> </v>
      </c>
    </row>
    <row r="46" spans="1:8" x14ac:dyDescent="0.25">
      <c r="A46" s="29">
        <v>41</v>
      </c>
      <c r="B46" s="36"/>
      <c r="C46" s="37"/>
      <c r="D46" s="16"/>
      <c r="E46" s="160"/>
      <c r="F46" s="214"/>
      <c r="G46" s="38"/>
      <c r="H46" s="216" t="str">
        <f t="shared" si="0"/>
        <v xml:space="preserve"> </v>
      </c>
    </row>
    <row r="47" spans="1:8" x14ac:dyDescent="0.25">
      <c r="A47" s="29">
        <v>42</v>
      </c>
      <c r="B47" s="36"/>
      <c r="C47" s="37"/>
      <c r="D47" s="16"/>
      <c r="E47" s="160"/>
      <c r="F47" s="214"/>
      <c r="G47" s="38"/>
      <c r="H47" s="216" t="str">
        <f t="shared" si="0"/>
        <v xml:space="preserve"> </v>
      </c>
    </row>
    <row r="48" spans="1:8" x14ac:dyDescent="0.25">
      <c r="A48" s="29">
        <v>43</v>
      </c>
      <c r="B48" s="36"/>
      <c r="C48" s="37"/>
      <c r="D48" s="16"/>
      <c r="E48" s="160"/>
      <c r="F48" s="214"/>
      <c r="G48" s="38"/>
      <c r="H48" s="216" t="str">
        <f t="shared" si="0"/>
        <v xml:space="preserve"> </v>
      </c>
    </row>
    <row r="49" spans="1:8" x14ac:dyDescent="0.25">
      <c r="A49" s="29">
        <v>44</v>
      </c>
      <c r="B49" s="36"/>
      <c r="C49" s="37"/>
      <c r="D49" s="16"/>
      <c r="E49" s="160"/>
      <c r="F49" s="214"/>
      <c r="G49" s="38"/>
      <c r="H49" s="216" t="str">
        <f t="shared" si="0"/>
        <v xml:space="preserve"> </v>
      </c>
    </row>
    <row r="50" spans="1:8" x14ac:dyDescent="0.25">
      <c r="A50" s="29">
        <v>45</v>
      </c>
      <c r="B50" s="36"/>
      <c r="C50" s="37"/>
      <c r="D50" s="16"/>
      <c r="E50" s="160"/>
      <c r="F50" s="214"/>
      <c r="G50" s="38"/>
      <c r="H50" s="216" t="str">
        <f t="shared" si="0"/>
        <v xml:space="preserve"> </v>
      </c>
    </row>
    <row r="51" spans="1:8" x14ac:dyDescent="0.25">
      <c r="A51" s="29">
        <v>46</v>
      </c>
      <c r="B51" s="36"/>
      <c r="C51" s="37"/>
      <c r="D51" s="16"/>
      <c r="E51" s="160"/>
      <c r="F51" s="214"/>
      <c r="G51" s="38"/>
      <c r="H51" s="216" t="str">
        <f t="shared" si="0"/>
        <v xml:space="preserve"> </v>
      </c>
    </row>
    <row r="52" spans="1:8" x14ac:dyDescent="0.25">
      <c r="A52" s="29">
        <v>47</v>
      </c>
      <c r="B52" s="36"/>
      <c r="C52" s="37"/>
      <c r="D52" s="16"/>
      <c r="E52" s="160"/>
      <c r="F52" s="214"/>
      <c r="G52" s="38"/>
      <c r="H52" s="216" t="str">
        <f t="shared" si="0"/>
        <v xml:space="preserve"> </v>
      </c>
    </row>
    <row r="53" spans="1:8" x14ac:dyDescent="0.25">
      <c r="A53" s="29">
        <v>48</v>
      </c>
      <c r="B53" s="36"/>
      <c r="C53" s="37"/>
      <c r="D53" s="16"/>
      <c r="E53" s="160"/>
      <c r="F53" s="214"/>
      <c r="G53" s="38"/>
      <c r="H53" s="216" t="str">
        <f t="shared" si="0"/>
        <v xml:space="preserve"> </v>
      </c>
    </row>
    <row r="54" spans="1:8" x14ac:dyDescent="0.25">
      <c r="A54" s="29">
        <v>49</v>
      </c>
      <c r="B54" s="36"/>
      <c r="C54" s="37"/>
      <c r="D54" s="16"/>
      <c r="E54" s="160"/>
      <c r="F54" s="214"/>
      <c r="G54" s="38"/>
      <c r="H54" s="216" t="str">
        <f t="shared" si="0"/>
        <v xml:space="preserve"> </v>
      </c>
    </row>
    <row r="55" spans="1:8" x14ac:dyDescent="0.25">
      <c r="A55" s="29">
        <v>50</v>
      </c>
      <c r="B55" s="36"/>
      <c r="C55" s="37"/>
      <c r="D55" s="16"/>
      <c r="E55" s="160"/>
      <c r="F55" s="214"/>
      <c r="G55" s="38"/>
      <c r="H55" s="216" t="str">
        <f t="shared" si="0"/>
        <v xml:space="preserve"> </v>
      </c>
    </row>
    <row r="56" spans="1:8" x14ac:dyDescent="0.25">
      <c r="A56" s="29">
        <v>51</v>
      </c>
      <c r="B56" s="36"/>
      <c r="C56" s="37"/>
      <c r="D56" s="16"/>
      <c r="E56" s="160"/>
      <c r="F56" s="214"/>
      <c r="G56" s="38"/>
      <c r="H56" s="216" t="str">
        <f t="shared" si="0"/>
        <v xml:space="preserve"> </v>
      </c>
    </row>
    <row r="57" spans="1:8" x14ac:dyDescent="0.25">
      <c r="A57" s="29">
        <v>52</v>
      </c>
      <c r="B57" s="36"/>
      <c r="C57" s="37"/>
      <c r="D57" s="16"/>
      <c r="E57" s="160"/>
      <c r="F57" s="214"/>
      <c r="G57" s="38"/>
      <c r="H57" s="216" t="str">
        <f t="shared" si="0"/>
        <v xml:space="preserve"> </v>
      </c>
    </row>
    <row r="58" spans="1:8" x14ac:dyDescent="0.25">
      <c r="A58" s="29">
        <v>53</v>
      </c>
      <c r="B58" s="36"/>
      <c r="C58" s="37"/>
      <c r="D58" s="16"/>
      <c r="E58" s="160"/>
      <c r="F58" s="214"/>
      <c r="G58" s="38"/>
      <c r="H58" s="216" t="str">
        <f t="shared" si="0"/>
        <v xml:space="preserve"> </v>
      </c>
    </row>
    <row r="59" spans="1:8" x14ac:dyDescent="0.25">
      <c r="A59" s="29">
        <v>54</v>
      </c>
      <c r="B59" s="36"/>
      <c r="C59" s="37"/>
      <c r="D59" s="16"/>
      <c r="E59" s="160"/>
      <c r="F59" s="214"/>
      <c r="G59" s="38"/>
      <c r="H59" s="216" t="str">
        <f t="shared" si="0"/>
        <v xml:space="preserve"> </v>
      </c>
    </row>
    <row r="60" spans="1:8" x14ac:dyDescent="0.25">
      <c r="A60" s="29">
        <v>55</v>
      </c>
      <c r="B60" s="36"/>
      <c r="C60" s="37"/>
      <c r="D60" s="16"/>
      <c r="E60" s="160"/>
      <c r="F60" s="214"/>
      <c r="G60" s="38"/>
      <c r="H60" s="216" t="str">
        <f t="shared" si="0"/>
        <v xml:space="preserve"> </v>
      </c>
    </row>
    <row r="61" spans="1:8" x14ac:dyDescent="0.25">
      <c r="A61" s="29">
        <v>56</v>
      </c>
      <c r="B61" s="36"/>
      <c r="C61" s="37"/>
      <c r="D61" s="16"/>
      <c r="E61" s="160"/>
      <c r="F61" s="214"/>
      <c r="G61" s="38"/>
      <c r="H61" s="216" t="str">
        <f t="shared" si="0"/>
        <v xml:space="preserve"> </v>
      </c>
    </row>
    <row r="62" spans="1:8" x14ac:dyDescent="0.25">
      <c r="A62" s="29">
        <v>57</v>
      </c>
      <c r="B62" s="36"/>
      <c r="C62" s="37"/>
      <c r="D62" s="16"/>
      <c r="E62" s="160"/>
      <c r="F62" s="214"/>
      <c r="G62" s="38"/>
      <c r="H62" s="216" t="str">
        <f t="shared" si="0"/>
        <v xml:space="preserve"> </v>
      </c>
    </row>
    <row r="63" spans="1:8" x14ac:dyDescent="0.25">
      <c r="A63" s="29">
        <v>58</v>
      </c>
      <c r="B63" s="36"/>
      <c r="C63" s="37"/>
      <c r="D63" s="16"/>
      <c r="E63" s="160"/>
      <c r="F63" s="214"/>
      <c r="G63" s="38"/>
      <c r="H63" s="216" t="str">
        <f t="shared" si="0"/>
        <v xml:space="preserve"> </v>
      </c>
    </row>
    <row r="64" spans="1:8" x14ac:dyDescent="0.25">
      <c r="A64" s="29">
        <v>59</v>
      </c>
      <c r="B64" s="36"/>
      <c r="C64" s="37"/>
      <c r="D64" s="16"/>
      <c r="E64" s="160"/>
      <c r="F64" s="214"/>
      <c r="G64" s="38"/>
      <c r="H64" s="216" t="str">
        <f t="shared" si="0"/>
        <v xml:space="preserve"> </v>
      </c>
    </row>
    <row r="65" spans="1:8" x14ac:dyDescent="0.25">
      <c r="A65" s="29">
        <v>60</v>
      </c>
      <c r="B65" s="36"/>
      <c r="C65" s="37"/>
      <c r="D65" s="16"/>
      <c r="E65" s="160"/>
      <c r="F65" s="214"/>
      <c r="G65" s="38"/>
      <c r="H65" s="216" t="str">
        <f t="shared" si="0"/>
        <v xml:space="preserve"> </v>
      </c>
    </row>
    <row r="66" spans="1:8" x14ac:dyDescent="0.25">
      <c r="A66" s="29">
        <v>61</v>
      </c>
      <c r="B66" s="36"/>
      <c r="C66" s="37"/>
      <c r="D66" s="16"/>
      <c r="E66" s="160"/>
      <c r="F66" s="214"/>
      <c r="G66" s="38"/>
      <c r="H66" s="216" t="str">
        <f t="shared" si="0"/>
        <v xml:space="preserve"> </v>
      </c>
    </row>
    <row r="67" spans="1:8" x14ac:dyDescent="0.25">
      <c r="A67" s="29">
        <v>62</v>
      </c>
      <c r="B67" s="36"/>
      <c r="C67" s="37"/>
      <c r="D67" s="16"/>
      <c r="E67" s="160"/>
      <c r="F67" s="214"/>
      <c r="G67" s="38"/>
      <c r="H67" s="216" t="str">
        <f t="shared" si="0"/>
        <v xml:space="preserve"> </v>
      </c>
    </row>
    <row r="68" spans="1:8" x14ac:dyDescent="0.25">
      <c r="A68" s="29">
        <v>63</v>
      </c>
      <c r="B68" s="36"/>
      <c r="C68" s="37"/>
      <c r="D68" s="16"/>
      <c r="E68" s="160"/>
      <c r="F68" s="214"/>
      <c r="G68" s="38"/>
      <c r="H68" s="216" t="str">
        <f t="shared" si="0"/>
        <v xml:space="preserve"> </v>
      </c>
    </row>
    <row r="69" spans="1:8" x14ac:dyDescent="0.25">
      <c r="A69" s="29">
        <v>64</v>
      </c>
      <c r="B69" s="36"/>
      <c r="C69" s="37"/>
      <c r="D69" s="16"/>
      <c r="E69" s="160"/>
      <c r="F69" s="214"/>
      <c r="G69" s="38"/>
      <c r="H69" s="216" t="str">
        <f t="shared" si="0"/>
        <v xml:space="preserve"> </v>
      </c>
    </row>
    <row r="70" spans="1:8" x14ac:dyDescent="0.25">
      <c r="A70" s="29">
        <v>65</v>
      </c>
      <c r="B70" s="36"/>
      <c r="C70" s="37"/>
      <c r="D70" s="16"/>
      <c r="E70" s="160"/>
      <c r="F70" s="214"/>
      <c r="G70" s="38"/>
      <c r="H70" s="216" t="str">
        <f t="shared" si="0"/>
        <v xml:space="preserve"> </v>
      </c>
    </row>
    <row r="71" spans="1:8" x14ac:dyDescent="0.25">
      <c r="A71" s="29">
        <v>66</v>
      </c>
      <c r="B71" s="36"/>
      <c r="C71" s="37"/>
      <c r="D71" s="16"/>
      <c r="E71" s="160"/>
      <c r="F71" s="214"/>
      <c r="G71" s="38"/>
      <c r="H71" s="216" t="str">
        <f t="shared" ref="H71:H134" si="1">IFERROR(VLOOKUP(D71,$M$6:$N$7,2,0)," ")</f>
        <v xml:space="preserve"> </v>
      </c>
    </row>
    <row r="72" spans="1:8" x14ac:dyDescent="0.25">
      <c r="A72" s="29">
        <v>67</v>
      </c>
      <c r="B72" s="36"/>
      <c r="C72" s="37"/>
      <c r="D72" s="16"/>
      <c r="E72" s="160"/>
      <c r="F72" s="214"/>
      <c r="G72" s="38"/>
      <c r="H72" s="216" t="str">
        <f t="shared" si="1"/>
        <v xml:space="preserve"> </v>
      </c>
    </row>
    <row r="73" spans="1:8" x14ac:dyDescent="0.25">
      <c r="A73" s="29">
        <v>68</v>
      </c>
      <c r="B73" s="36"/>
      <c r="C73" s="37"/>
      <c r="D73" s="16"/>
      <c r="E73" s="160"/>
      <c r="F73" s="214"/>
      <c r="G73" s="38"/>
      <c r="H73" s="216" t="str">
        <f t="shared" si="1"/>
        <v xml:space="preserve"> </v>
      </c>
    </row>
    <row r="74" spans="1:8" x14ac:dyDescent="0.25">
      <c r="A74" s="29">
        <v>69</v>
      </c>
      <c r="B74" s="36"/>
      <c r="C74" s="37"/>
      <c r="D74" s="16"/>
      <c r="E74" s="160"/>
      <c r="F74" s="214"/>
      <c r="G74" s="38"/>
      <c r="H74" s="216" t="str">
        <f t="shared" si="1"/>
        <v xml:space="preserve"> </v>
      </c>
    </row>
    <row r="75" spans="1:8" x14ac:dyDescent="0.25">
      <c r="A75" s="29">
        <v>70</v>
      </c>
      <c r="B75" s="36"/>
      <c r="C75" s="37"/>
      <c r="D75" s="16"/>
      <c r="E75" s="160"/>
      <c r="F75" s="214"/>
      <c r="G75" s="38"/>
      <c r="H75" s="216" t="str">
        <f t="shared" si="1"/>
        <v xml:space="preserve"> </v>
      </c>
    </row>
    <row r="76" spans="1:8" x14ac:dyDescent="0.25">
      <c r="A76" s="29">
        <v>71</v>
      </c>
      <c r="B76" s="36"/>
      <c r="C76" s="37"/>
      <c r="D76" s="16"/>
      <c r="E76" s="160"/>
      <c r="F76" s="214"/>
      <c r="G76" s="38"/>
      <c r="H76" s="216" t="str">
        <f t="shared" si="1"/>
        <v xml:space="preserve"> </v>
      </c>
    </row>
    <row r="77" spans="1:8" x14ac:dyDescent="0.25">
      <c r="A77" s="29">
        <v>72</v>
      </c>
      <c r="B77" s="36"/>
      <c r="C77" s="37"/>
      <c r="D77" s="16"/>
      <c r="E77" s="160"/>
      <c r="F77" s="214"/>
      <c r="G77" s="38"/>
      <c r="H77" s="216" t="str">
        <f t="shared" si="1"/>
        <v xml:space="preserve"> </v>
      </c>
    </row>
    <row r="78" spans="1:8" x14ac:dyDescent="0.25">
      <c r="A78" s="29">
        <v>73</v>
      </c>
      <c r="B78" s="36"/>
      <c r="C78" s="37"/>
      <c r="D78" s="16"/>
      <c r="E78" s="160"/>
      <c r="F78" s="214"/>
      <c r="G78" s="38"/>
      <c r="H78" s="216" t="str">
        <f t="shared" si="1"/>
        <v xml:space="preserve"> </v>
      </c>
    </row>
    <row r="79" spans="1:8" x14ac:dyDescent="0.25">
      <c r="A79" s="29">
        <v>74</v>
      </c>
      <c r="B79" s="36"/>
      <c r="C79" s="37"/>
      <c r="D79" s="16"/>
      <c r="E79" s="160"/>
      <c r="F79" s="214"/>
      <c r="G79" s="38"/>
      <c r="H79" s="216" t="str">
        <f t="shared" si="1"/>
        <v xml:space="preserve"> </v>
      </c>
    </row>
    <row r="80" spans="1:8" x14ac:dyDescent="0.25">
      <c r="A80" s="29">
        <v>75</v>
      </c>
      <c r="B80" s="36"/>
      <c r="C80" s="37"/>
      <c r="D80" s="16"/>
      <c r="E80" s="160"/>
      <c r="F80" s="214"/>
      <c r="G80" s="38"/>
      <c r="H80" s="216" t="str">
        <f t="shared" si="1"/>
        <v xml:space="preserve"> </v>
      </c>
    </row>
    <row r="81" spans="1:8" x14ac:dyDescent="0.25">
      <c r="A81" s="29">
        <v>76</v>
      </c>
      <c r="B81" s="36"/>
      <c r="C81" s="37"/>
      <c r="D81" s="16"/>
      <c r="E81" s="160"/>
      <c r="F81" s="214"/>
      <c r="G81" s="38"/>
      <c r="H81" s="216" t="str">
        <f t="shared" si="1"/>
        <v xml:space="preserve"> </v>
      </c>
    </row>
    <row r="82" spans="1:8" x14ac:dyDescent="0.25">
      <c r="A82" s="29">
        <v>77</v>
      </c>
      <c r="B82" s="36"/>
      <c r="C82" s="37"/>
      <c r="D82" s="16"/>
      <c r="E82" s="160"/>
      <c r="F82" s="214"/>
      <c r="G82" s="38"/>
      <c r="H82" s="216" t="str">
        <f t="shared" si="1"/>
        <v xml:space="preserve"> </v>
      </c>
    </row>
    <row r="83" spans="1:8" x14ac:dyDescent="0.25">
      <c r="A83" s="29">
        <v>78</v>
      </c>
      <c r="B83" s="36"/>
      <c r="C83" s="37"/>
      <c r="D83" s="16"/>
      <c r="E83" s="160"/>
      <c r="F83" s="214"/>
      <c r="G83" s="38"/>
      <c r="H83" s="216" t="str">
        <f t="shared" si="1"/>
        <v xml:space="preserve"> </v>
      </c>
    </row>
    <row r="84" spans="1:8" x14ac:dyDescent="0.25">
      <c r="A84" s="29">
        <v>79</v>
      </c>
      <c r="B84" s="36"/>
      <c r="C84" s="37"/>
      <c r="D84" s="16"/>
      <c r="E84" s="160"/>
      <c r="F84" s="214"/>
      <c r="G84" s="38"/>
      <c r="H84" s="216" t="str">
        <f t="shared" si="1"/>
        <v xml:space="preserve"> </v>
      </c>
    </row>
    <row r="85" spans="1:8" x14ac:dyDescent="0.25">
      <c r="A85" s="29">
        <v>80</v>
      </c>
      <c r="B85" s="36"/>
      <c r="C85" s="37"/>
      <c r="D85" s="16"/>
      <c r="E85" s="160"/>
      <c r="F85" s="214"/>
      <c r="G85" s="38"/>
      <c r="H85" s="216" t="str">
        <f t="shared" si="1"/>
        <v xml:space="preserve"> </v>
      </c>
    </row>
    <row r="86" spans="1:8" x14ac:dyDescent="0.25">
      <c r="A86" s="29">
        <v>81</v>
      </c>
      <c r="B86" s="36"/>
      <c r="C86" s="37"/>
      <c r="D86" s="16"/>
      <c r="E86" s="160"/>
      <c r="F86" s="214"/>
      <c r="G86" s="38"/>
      <c r="H86" s="216" t="str">
        <f t="shared" si="1"/>
        <v xml:space="preserve"> </v>
      </c>
    </row>
    <row r="87" spans="1:8" x14ac:dyDescent="0.25">
      <c r="A87" s="29">
        <v>82</v>
      </c>
      <c r="B87" s="36"/>
      <c r="C87" s="37"/>
      <c r="D87" s="16"/>
      <c r="E87" s="160"/>
      <c r="F87" s="214"/>
      <c r="G87" s="38"/>
      <c r="H87" s="216" t="str">
        <f t="shared" si="1"/>
        <v xml:space="preserve"> </v>
      </c>
    </row>
    <row r="88" spans="1:8" x14ac:dyDescent="0.25">
      <c r="A88" s="29">
        <v>83</v>
      </c>
      <c r="B88" s="36"/>
      <c r="C88" s="37"/>
      <c r="D88" s="16"/>
      <c r="E88" s="160"/>
      <c r="F88" s="214"/>
      <c r="G88" s="38"/>
      <c r="H88" s="216" t="str">
        <f t="shared" si="1"/>
        <v xml:space="preserve"> </v>
      </c>
    </row>
    <row r="89" spans="1:8" x14ac:dyDescent="0.25">
      <c r="A89" s="29">
        <v>84</v>
      </c>
      <c r="B89" s="36"/>
      <c r="C89" s="37"/>
      <c r="D89" s="16"/>
      <c r="E89" s="160"/>
      <c r="F89" s="214"/>
      <c r="G89" s="38"/>
      <c r="H89" s="216" t="str">
        <f t="shared" si="1"/>
        <v xml:space="preserve"> </v>
      </c>
    </row>
    <row r="90" spans="1:8" x14ac:dyDescent="0.25">
      <c r="A90" s="29">
        <v>85</v>
      </c>
      <c r="B90" s="36"/>
      <c r="C90" s="37"/>
      <c r="D90" s="16"/>
      <c r="E90" s="160"/>
      <c r="F90" s="214"/>
      <c r="G90" s="38"/>
      <c r="H90" s="216" t="str">
        <f t="shared" si="1"/>
        <v xml:space="preserve"> </v>
      </c>
    </row>
    <row r="91" spans="1:8" x14ac:dyDescent="0.25">
      <c r="A91" s="29">
        <v>86</v>
      </c>
      <c r="B91" s="36"/>
      <c r="C91" s="37"/>
      <c r="D91" s="16"/>
      <c r="E91" s="160"/>
      <c r="F91" s="214"/>
      <c r="G91" s="38"/>
      <c r="H91" s="216" t="str">
        <f t="shared" si="1"/>
        <v xml:space="preserve"> </v>
      </c>
    </row>
    <row r="92" spans="1:8" x14ac:dyDescent="0.25">
      <c r="A92" s="29">
        <v>87</v>
      </c>
      <c r="B92" s="36"/>
      <c r="C92" s="37"/>
      <c r="D92" s="16"/>
      <c r="E92" s="160"/>
      <c r="F92" s="214"/>
      <c r="G92" s="38"/>
      <c r="H92" s="216" t="str">
        <f t="shared" si="1"/>
        <v xml:space="preserve"> </v>
      </c>
    </row>
    <row r="93" spans="1:8" x14ac:dyDescent="0.25">
      <c r="A93" s="29">
        <v>88</v>
      </c>
      <c r="B93" s="36"/>
      <c r="C93" s="37"/>
      <c r="D93" s="16"/>
      <c r="E93" s="160"/>
      <c r="F93" s="214"/>
      <c r="G93" s="38"/>
      <c r="H93" s="216" t="str">
        <f t="shared" si="1"/>
        <v xml:space="preserve"> </v>
      </c>
    </row>
    <row r="94" spans="1:8" x14ac:dyDescent="0.25">
      <c r="A94" s="29">
        <v>89</v>
      </c>
      <c r="B94" s="36"/>
      <c r="C94" s="37"/>
      <c r="D94" s="16"/>
      <c r="E94" s="160"/>
      <c r="F94" s="214"/>
      <c r="G94" s="38"/>
      <c r="H94" s="216" t="str">
        <f t="shared" si="1"/>
        <v xml:space="preserve"> </v>
      </c>
    </row>
    <row r="95" spans="1:8" x14ac:dyDescent="0.25">
      <c r="A95" s="29">
        <v>90</v>
      </c>
      <c r="B95" s="36"/>
      <c r="C95" s="37"/>
      <c r="D95" s="16"/>
      <c r="E95" s="160"/>
      <c r="F95" s="214"/>
      <c r="G95" s="38"/>
      <c r="H95" s="216" t="str">
        <f t="shared" si="1"/>
        <v xml:space="preserve"> </v>
      </c>
    </row>
    <row r="96" spans="1:8" x14ac:dyDescent="0.25">
      <c r="A96" s="29">
        <v>91</v>
      </c>
      <c r="B96" s="36"/>
      <c r="C96" s="37"/>
      <c r="D96" s="16"/>
      <c r="E96" s="160"/>
      <c r="F96" s="214"/>
      <c r="G96" s="38"/>
      <c r="H96" s="216" t="str">
        <f t="shared" si="1"/>
        <v xml:space="preserve"> </v>
      </c>
    </row>
    <row r="97" spans="1:8" x14ac:dyDescent="0.25">
      <c r="A97" s="29">
        <v>92</v>
      </c>
      <c r="B97" s="36"/>
      <c r="C97" s="37"/>
      <c r="D97" s="16"/>
      <c r="E97" s="160"/>
      <c r="F97" s="214"/>
      <c r="G97" s="38"/>
      <c r="H97" s="216" t="str">
        <f t="shared" si="1"/>
        <v xml:space="preserve"> </v>
      </c>
    </row>
    <row r="98" spans="1:8" x14ac:dyDescent="0.25">
      <c r="A98" s="29">
        <v>93</v>
      </c>
      <c r="B98" s="36"/>
      <c r="C98" s="37"/>
      <c r="D98" s="16"/>
      <c r="E98" s="160"/>
      <c r="F98" s="214"/>
      <c r="G98" s="38"/>
      <c r="H98" s="216" t="str">
        <f t="shared" si="1"/>
        <v xml:space="preserve"> </v>
      </c>
    </row>
    <row r="99" spans="1:8" x14ac:dyDescent="0.25">
      <c r="A99" s="29">
        <v>94</v>
      </c>
      <c r="B99" s="36"/>
      <c r="C99" s="37"/>
      <c r="D99" s="16"/>
      <c r="E99" s="160"/>
      <c r="F99" s="214"/>
      <c r="G99" s="38"/>
      <c r="H99" s="216" t="str">
        <f t="shared" si="1"/>
        <v xml:space="preserve"> </v>
      </c>
    </row>
    <row r="100" spans="1:8" x14ac:dyDescent="0.25">
      <c r="A100" s="29">
        <v>95</v>
      </c>
      <c r="B100" s="36"/>
      <c r="C100" s="37"/>
      <c r="D100" s="16"/>
      <c r="E100" s="160"/>
      <c r="F100" s="214"/>
      <c r="G100" s="38"/>
      <c r="H100" s="216" t="str">
        <f t="shared" si="1"/>
        <v xml:space="preserve"> </v>
      </c>
    </row>
    <row r="101" spans="1:8" x14ac:dyDescent="0.25">
      <c r="A101" s="29">
        <v>96</v>
      </c>
      <c r="B101" s="36"/>
      <c r="C101" s="37"/>
      <c r="D101" s="16"/>
      <c r="E101" s="160"/>
      <c r="F101" s="214"/>
      <c r="G101" s="38"/>
      <c r="H101" s="216" t="str">
        <f t="shared" si="1"/>
        <v xml:space="preserve"> </v>
      </c>
    </row>
    <row r="102" spans="1:8" x14ac:dyDescent="0.25">
      <c r="A102" s="29">
        <v>97</v>
      </c>
      <c r="B102" s="36"/>
      <c r="C102" s="37"/>
      <c r="D102" s="16"/>
      <c r="E102" s="160"/>
      <c r="F102" s="214"/>
      <c r="G102" s="38"/>
      <c r="H102" s="216" t="str">
        <f t="shared" si="1"/>
        <v xml:space="preserve"> </v>
      </c>
    </row>
    <row r="103" spans="1:8" x14ac:dyDescent="0.25">
      <c r="A103" s="29">
        <v>98</v>
      </c>
      <c r="B103" s="36"/>
      <c r="C103" s="37"/>
      <c r="D103" s="16"/>
      <c r="E103" s="160"/>
      <c r="F103" s="214"/>
      <c r="G103" s="38"/>
      <c r="H103" s="216" t="str">
        <f t="shared" si="1"/>
        <v xml:space="preserve"> </v>
      </c>
    </row>
    <row r="104" spans="1:8" x14ac:dyDescent="0.25">
      <c r="A104" s="29">
        <v>99</v>
      </c>
      <c r="B104" s="36"/>
      <c r="C104" s="37"/>
      <c r="D104" s="16"/>
      <c r="E104" s="160"/>
      <c r="F104" s="214"/>
      <c r="G104" s="38"/>
      <c r="H104" s="216" t="str">
        <f t="shared" si="1"/>
        <v xml:space="preserve"> </v>
      </c>
    </row>
    <row r="105" spans="1:8" x14ac:dyDescent="0.25">
      <c r="A105" s="29">
        <v>100</v>
      </c>
      <c r="B105" s="36"/>
      <c r="C105" s="37"/>
      <c r="D105" s="16"/>
      <c r="E105" s="160"/>
      <c r="F105" s="214"/>
      <c r="G105" s="38"/>
      <c r="H105" s="216" t="str">
        <f t="shared" si="1"/>
        <v xml:space="preserve"> </v>
      </c>
    </row>
    <row r="106" spans="1:8" x14ac:dyDescent="0.25">
      <c r="A106" s="29">
        <v>101</v>
      </c>
      <c r="B106" s="36"/>
      <c r="C106" s="37"/>
      <c r="D106" s="16"/>
      <c r="E106" s="160"/>
      <c r="F106" s="214"/>
      <c r="G106" s="38"/>
      <c r="H106" s="216" t="str">
        <f t="shared" si="1"/>
        <v xml:space="preserve"> </v>
      </c>
    </row>
    <row r="107" spans="1:8" x14ac:dyDescent="0.25">
      <c r="A107" s="29">
        <v>102</v>
      </c>
      <c r="B107" s="36"/>
      <c r="C107" s="37"/>
      <c r="D107" s="16"/>
      <c r="E107" s="160"/>
      <c r="F107" s="214"/>
      <c r="G107" s="38"/>
      <c r="H107" s="216" t="str">
        <f t="shared" si="1"/>
        <v xml:space="preserve"> </v>
      </c>
    </row>
    <row r="108" spans="1:8" x14ac:dyDescent="0.25">
      <c r="A108" s="29">
        <v>103</v>
      </c>
      <c r="B108" s="36"/>
      <c r="C108" s="37"/>
      <c r="D108" s="16"/>
      <c r="E108" s="160"/>
      <c r="F108" s="214"/>
      <c r="G108" s="38"/>
      <c r="H108" s="216" t="str">
        <f t="shared" si="1"/>
        <v xml:space="preserve"> </v>
      </c>
    </row>
    <row r="109" spans="1:8" x14ac:dyDescent="0.25">
      <c r="A109" s="29">
        <v>104</v>
      </c>
      <c r="B109" s="36"/>
      <c r="C109" s="37"/>
      <c r="D109" s="16"/>
      <c r="E109" s="160"/>
      <c r="F109" s="214"/>
      <c r="G109" s="38"/>
      <c r="H109" s="216" t="str">
        <f t="shared" si="1"/>
        <v xml:space="preserve"> </v>
      </c>
    </row>
    <row r="110" spans="1:8" x14ac:dyDescent="0.25">
      <c r="A110" s="29">
        <v>105</v>
      </c>
      <c r="B110" s="36"/>
      <c r="C110" s="37"/>
      <c r="D110" s="16"/>
      <c r="E110" s="160"/>
      <c r="F110" s="214"/>
      <c r="G110" s="38"/>
      <c r="H110" s="216" t="str">
        <f t="shared" si="1"/>
        <v xml:space="preserve"> </v>
      </c>
    </row>
    <row r="111" spans="1:8" x14ac:dyDescent="0.25">
      <c r="A111" s="29">
        <v>106</v>
      </c>
      <c r="B111" s="36"/>
      <c r="C111" s="37"/>
      <c r="D111" s="16"/>
      <c r="E111" s="160"/>
      <c r="F111" s="214"/>
      <c r="G111" s="38"/>
      <c r="H111" s="216" t="str">
        <f t="shared" si="1"/>
        <v xml:space="preserve"> </v>
      </c>
    </row>
    <row r="112" spans="1:8" x14ac:dyDescent="0.25">
      <c r="A112" s="29">
        <v>107</v>
      </c>
      <c r="B112" s="36"/>
      <c r="C112" s="37"/>
      <c r="D112" s="16"/>
      <c r="E112" s="160"/>
      <c r="F112" s="214"/>
      <c r="G112" s="38"/>
      <c r="H112" s="216" t="str">
        <f t="shared" si="1"/>
        <v xml:space="preserve"> </v>
      </c>
    </row>
    <row r="113" spans="1:8" x14ac:dyDescent="0.25">
      <c r="A113" s="29">
        <v>108</v>
      </c>
      <c r="B113" s="36"/>
      <c r="C113" s="37"/>
      <c r="D113" s="16"/>
      <c r="E113" s="160"/>
      <c r="F113" s="214"/>
      <c r="G113" s="38"/>
      <c r="H113" s="216" t="str">
        <f t="shared" si="1"/>
        <v xml:space="preserve"> </v>
      </c>
    </row>
    <row r="114" spans="1:8" x14ac:dyDescent="0.25">
      <c r="A114" s="29">
        <v>109</v>
      </c>
      <c r="B114" s="36"/>
      <c r="C114" s="37"/>
      <c r="D114" s="16"/>
      <c r="E114" s="160"/>
      <c r="F114" s="214"/>
      <c r="G114" s="38"/>
      <c r="H114" s="216" t="str">
        <f t="shared" si="1"/>
        <v xml:space="preserve"> </v>
      </c>
    </row>
    <row r="115" spans="1:8" x14ac:dyDescent="0.25">
      <c r="A115" s="29">
        <v>110</v>
      </c>
      <c r="B115" s="36"/>
      <c r="C115" s="37"/>
      <c r="D115" s="16"/>
      <c r="E115" s="160"/>
      <c r="F115" s="214"/>
      <c r="G115" s="38"/>
      <c r="H115" s="216" t="str">
        <f t="shared" si="1"/>
        <v xml:space="preserve"> </v>
      </c>
    </row>
    <row r="116" spans="1:8" x14ac:dyDescent="0.25">
      <c r="A116" s="29">
        <v>111</v>
      </c>
      <c r="B116" s="36"/>
      <c r="C116" s="37"/>
      <c r="D116" s="16"/>
      <c r="E116" s="160"/>
      <c r="F116" s="214"/>
      <c r="G116" s="38"/>
      <c r="H116" s="216" t="str">
        <f t="shared" si="1"/>
        <v xml:space="preserve"> </v>
      </c>
    </row>
    <row r="117" spans="1:8" x14ac:dyDescent="0.25">
      <c r="A117" s="29">
        <v>112</v>
      </c>
      <c r="B117" s="36"/>
      <c r="C117" s="37"/>
      <c r="D117" s="16"/>
      <c r="E117" s="160"/>
      <c r="F117" s="214"/>
      <c r="G117" s="38"/>
      <c r="H117" s="216" t="str">
        <f t="shared" si="1"/>
        <v xml:space="preserve"> </v>
      </c>
    </row>
    <row r="118" spans="1:8" x14ac:dyDescent="0.25">
      <c r="A118" s="29">
        <v>113</v>
      </c>
      <c r="B118" s="36"/>
      <c r="C118" s="37"/>
      <c r="D118" s="16"/>
      <c r="E118" s="160"/>
      <c r="F118" s="214"/>
      <c r="G118" s="38"/>
      <c r="H118" s="216" t="str">
        <f t="shared" si="1"/>
        <v xml:space="preserve"> </v>
      </c>
    </row>
    <row r="119" spans="1:8" x14ac:dyDescent="0.25">
      <c r="A119" s="29">
        <v>114</v>
      </c>
      <c r="B119" s="36"/>
      <c r="C119" s="37"/>
      <c r="D119" s="16"/>
      <c r="E119" s="160"/>
      <c r="F119" s="214"/>
      <c r="G119" s="38"/>
      <c r="H119" s="216" t="str">
        <f t="shared" si="1"/>
        <v xml:space="preserve"> </v>
      </c>
    </row>
    <row r="120" spans="1:8" x14ac:dyDescent="0.25">
      <c r="A120" s="29">
        <v>115</v>
      </c>
      <c r="B120" s="36"/>
      <c r="C120" s="37"/>
      <c r="D120" s="16"/>
      <c r="E120" s="160"/>
      <c r="F120" s="214"/>
      <c r="G120" s="38"/>
      <c r="H120" s="216" t="str">
        <f t="shared" si="1"/>
        <v xml:space="preserve"> </v>
      </c>
    </row>
    <row r="121" spans="1:8" x14ac:dyDescent="0.25">
      <c r="A121" s="29">
        <v>116</v>
      </c>
      <c r="B121" s="36"/>
      <c r="C121" s="37"/>
      <c r="D121" s="16"/>
      <c r="E121" s="160"/>
      <c r="F121" s="214"/>
      <c r="G121" s="38"/>
      <c r="H121" s="216" t="str">
        <f t="shared" si="1"/>
        <v xml:space="preserve"> </v>
      </c>
    </row>
    <row r="122" spans="1:8" x14ac:dyDescent="0.25">
      <c r="A122" s="29">
        <v>117</v>
      </c>
      <c r="B122" s="36"/>
      <c r="C122" s="37"/>
      <c r="D122" s="16"/>
      <c r="E122" s="160"/>
      <c r="F122" s="214"/>
      <c r="G122" s="38"/>
      <c r="H122" s="216" t="str">
        <f t="shared" si="1"/>
        <v xml:space="preserve"> </v>
      </c>
    </row>
    <row r="123" spans="1:8" x14ac:dyDescent="0.25">
      <c r="A123" s="29">
        <v>118</v>
      </c>
      <c r="B123" s="36"/>
      <c r="C123" s="37"/>
      <c r="D123" s="16"/>
      <c r="E123" s="160"/>
      <c r="F123" s="214"/>
      <c r="G123" s="38"/>
      <c r="H123" s="216" t="str">
        <f t="shared" si="1"/>
        <v xml:space="preserve"> </v>
      </c>
    </row>
    <row r="124" spans="1:8" x14ac:dyDescent="0.25">
      <c r="A124" s="29">
        <v>119</v>
      </c>
      <c r="B124" s="36"/>
      <c r="C124" s="37"/>
      <c r="D124" s="16"/>
      <c r="E124" s="160"/>
      <c r="F124" s="214"/>
      <c r="G124" s="38"/>
      <c r="H124" s="216" t="str">
        <f t="shared" si="1"/>
        <v xml:space="preserve"> </v>
      </c>
    </row>
    <row r="125" spans="1:8" x14ac:dyDescent="0.25">
      <c r="A125" s="29">
        <v>120</v>
      </c>
      <c r="B125" s="36"/>
      <c r="C125" s="37"/>
      <c r="D125" s="16"/>
      <c r="E125" s="160"/>
      <c r="F125" s="214"/>
      <c r="G125" s="38"/>
      <c r="H125" s="216" t="str">
        <f t="shared" si="1"/>
        <v xml:space="preserve"> </v>
      </c>
    </row>
    <row r="126" spans="1:8" x14ac:dyDescent="0.25">
      <c r="A126" s="29">
        <v>121</v>
      </c>
      <c r="B126" s="36"/>
      <c r="C126" s="37"/>
      <c r="D126" s="16"/>
      <c r="E126" s="160"/>
      <c r="F126" s="214"/>
      <c r="G126" s="38"/>
      <c r="H126" s="216" t="str">
        <f t="shared" si="1"/>
        <v xml:space="preserve"> </v>
      </c>
    </row>
    <row r="127" spans="1:8" x14ac:dyDescent="0.25">
      <c r="A127" s="29">
        <v>122</v>
      </c>
      <c r="B127" s="36"/>
      <c r="C127" s="37"/>
      <c r="D127" s="16"/>
      <c r="E127" s="160"/>
      <c r="F127" s="214"/>
      <c r="G127" s="38"/>
      <c r="H127" s="216" t="str">
        <f t="shared" si="1"/>
        <v xml:space="preserve"> </v>
      </c>
    </row>
    <row r="128" spans="1:8" x14ac:dyDescent="0.25">
      <c r="A128" s="29">
        <v>123</v>
      </c>
      <c r="B128" s="36"/>
      <c r="C128" s="37"/>
      <c r="D128" s="16"/>
      <c r="E128" s="160"/>
      <c r="F128" s="214"/>
      <c r="G128" s="38"/>
      <c r="H128" s="216" t="str">
        <f t="shared" si="1"/>
        <v xml:space="preserve"> </v>
      </c>
    </row>
    <row r="129" spans="1:8" x14ac:dyDescent="0.25">
      <c r="A129" s="29">
        <v>124</v>
      </c>
      <c r="B129" s="36"/>
      <c r="C129" s="37"/>
      <c r="D129" s="16"/>
      <c r="E129" s="160"/>
      <c r="F129" s="214"/>
      <c r="G129" s="38"/>
      <c r="H129" s="216" t="str">
        <f t="shared" si="1"/>
        <v xml:space="preserve"> </v>
      </c>
    </row>
    <row r="130" spans="1:8" x14ac:dyDescent="0.25">
      <c r="A130" s="29">
        <v>125</v>
      </c>
      <c r="B130" s="36"/>
      <c r="C130" s="37"/>
      <c r="D130" s="16"/>
      <c r="E130" s="160"/>
      <c r="F130" s="214"/>
      <c r="G130" s="38"/>
      <c r="H130" s="216" t="str">
        <f t="shared" si="1"/>
        <v xml:space="preserve"> </v>
      </c>
    </row>
    <row r="131" spans="1:8" x14ac:dyDescent="0.25">
      <c r="A131" s="29">
        <v>126</v>
      </c>
      <c r="B131" s="36"/>
      <c r="C131" s="37"/>
      <c r="D131" s="16"/>
      <c r="E131" s="160"/>
      <c r="F131" s="214"/>
      <c r="G131" s="38"/>
      <c r="H131" s="216" t="str">
        <f t="shared" si="1"/>
        <v xml:space="preserve"> </v>
      </c>
    </row>
    <row r="132" spans="1:8" x14ac:dyDescent="0.25">
      <c r="A132" s="29">
        <v>127</v>
      </c>
      <c r="B132" s="36"/>
      <c r="C132" s="37"/>
      <c r="D132" s="16"/>
      <c r="E132" s="160"/>
      <c r="F132" s="214"/>
      <c r="G132" s="38"/>
      <c r="H132" s="216" t="str">
        <f t="shared" si="1"/>
        <v xml:space="preserve"> </v>
      </c>
    </row>
    <row r="133" spans="1:8" x14ac:dyDescent="0.25">
      <c r="A133" s="29">
        <v>128</v>
      </c>
      <c r="B133" s="36"/>
      <c r="C133" s="37"/>
      <c r="D133" s="16"/>
      <c r="E133" s="160"/>
      <c r="F133" s="214"/>
      <c r="G133" s="38"/>
      <c r="H133" s="216" t="str">
        <f t="shared" si="1"/>
        <v xml:space="preserve"> </v>
      </c>
    </row>
    <row r="134" spans="1:8" x14ac:dyDescent="0.25">
      <c r="A134" s="29">
        <v>129</v>
      </c>
      <c r="B134" s="36"/>
      <c r="C134" s="37"/>
      <c r="D134" s="16"/>
      <c r="E134" s="160"/>
      <c r="F134" s="214"/>
      <c r="G134" s="38"/>
      <c r="H134" s="216" t="str">
        <f t="shared" si="1"/>
        <v xml:space="preserve"> </v>
      </c>
    </row>
    <row r="135" spans="1:8" x14ac:dyDescent="0.25">
      <c r="A135" s="29">
        <v>130</v>
      </c>
      <c r="B135" s="36"/>
      <c r="C135" s="37"/>
      <c r="D135" s="16"/>
      <c r="E135" s="160"/>
      <c r="F135" s="214"/>
      <c r="G135" s="38"/>
      <c r="H135" s="216" t="str">
        <f t="shared" ref="H135:H198" si="2">IFERROR(VLOOKUP(D135,$M$6:$N$7,2,0)," ")</f>
        <v xml:space="preserve"> </v>
      </c>
    </row>
    <row r="136" spans="1:8" x14ac:dyDescent="0.25">
      <c r="A136" s="29">
        <v>131</v>
      </c>
      <c r="B136" s="36"/>
      <c r="C136" s="37"/>
      <c r="D136" s="16"/>
      <c r="E136" s="160"/>
      <c r="F136" s="214"/>
      <c r="G136" s="38"/>
      <c r="H136" s="216" t="str">
        <f t="shared" si="2"/>
        <v xml:space="preserve"> </v>
      </c>
    </row>
    <row r="137" spans="1:8" x14ac:dyDescent="0.25">
      <c r="A137" s="29">
        <v>132</v>
      </c>
      <c r="B137" s="36"/>
      <c r="C137" s="37"/>
      <c r="D137" s="16"/>
      <c r="E137" s="160"/>
      <c r="F137" s="214"/>
      <c r="G137" s="38"/>
      <c r="H137" s="216" t="str">
        <f t="shared" si="2"/>
        <v xml:space="preserve"> </v>
      </c>
    </row>
    <row r="138" spans="1:8" x14ac:dyDescent="0.25">
      <c r="A138" s="29">
        <v>133</v>
      </c>
      <c r="B138" s="36"/>
      <c r="C138" s="37"/>
      <c r="D138" s="16"/>
      <c r="E138" s="160"/>
      <c r="F138" s="214"/>
      <c r="G138" s="38"/>
      <c r="H138" s="216" t="str">
        <f t="shared" si="2"/>
        <v xml:space="preserve"> </v>
      </c>
    </row>
    <row r="139" spans="1:8" x14ac:dyDescent="0.25">
      <c r="A139" s="29">
        <v>134</v>
      </c>
      <c r="B139" s="36"/>
      <c r="C139" s="37"/>
      <c r="D139" s="16"/>
      <c r="E139" s="160"/>
      <c r="F139" s="214"/>
      <c r="G139" s="38"/>
      <c r="H139" s="216" t="str">
        <f t="shared" si="2"/>
        <v xml:space="preserve"> </v>
      </c>
    </row>
    <row r="140" spans="1:8" x14ac:dyDescent="0.25">
      <c r="A140" s="29">
        <v>135</v>
      </c>
      <c r="B140" s="36"/>
      <c r="C140" s="37"/>
      <c r="D140" s="16"/>
      <c r="E140" s="160"/>
      <c r="F140" s="214"/>
      <c r="G140" s="38"/>
      <c r="H140" s="216" t="str">
        <f t="shared" si="2"/>
        <v xml:space="preserve"> </v>
      </c>
    </row>
    <row r="141" spans="1:8" x14ac:dyDescent="0.25">
      <c r="A141" s="29">
        <v>136</v>
      </c>
      <c r="B141" s="36"/>
      <c r="C141" s="37"/>
      <c r="D141" s="16"/>
      <c r="E141" s="160"/>
      <c r="F141" s="214"/>
      <c r="G141" s="38"/>
      <c r="H141" s="216" t="str">
        <f t="shared" si="2"/>
        <v xml:space="preserve"> </v>
      </c>
    </row>
    <row r="142" spans="1:8" x14ac:dyDescent="0.25">
      <c r="A142" s="29">
        <v>137</v>
      </c>
      <c r="B142" s="36"/>
      <c r="C142" s="37"/>
      <c r="D142" s="16"/>
      <c r="E142" s="160"/>
      <c r="F142" s="214"/>
      <c r="G142" s="38"/>
      <c r="H142" s="216" t="str">
        <f t="shared" si="2"/>
        <v xml:space="preserve"> </v>
      </c>
    </row>
    <row r="143" spans="1:8" x14ac:dyDescent="0.25">
      <c r="A143" s="29">
        <v>138</v>
      </c>
      <c r="B143" s="36"/>
      <c r="C143" s="37"/>
      <c r="D143" s="16"/>
      <c r="E143" s="160"/>
      <c r="F143" s="214"/>
      <c r="G143" s="38"/>
      <c r="H143" s="216" t="str">
        <f t="shared" si="2"/>
        <v xml:space="preserve"> </v>
      </c>
    </row>
    <row r="144" spans="1:8" x14ac:dyDescent="0.25">
      <c r="A144" s="29">
        <v>139</v>
      </c>
      <c r="B144" s="36"/>
      <c r="C144" s="37"/>
      <c r="D144" s="16"/>
      <c r="E144" s="160"/>
      <c r="F144" s="214"/>
      <c r="G144" s="38"/>
      <c r="H144" s="216" t="str">
        <f t="shared" si="2"/>
        <v xml:space="preserve"> </v>
      </c>
    </row>
    <row r="145" spans="1:8" x14ac:dyDescent="0.25">
      <c r="A145" s="29">
        <v>140</v>
      </c>
      <c r="B145" s="36"/>
      <c r="C145" s="37"/>
      <c r="D145" s="16"/>
      <c r="E145" s="160"/>
      <c r="F145" s="214"/>
      <c r="G145" s="38"/>
      <c r="H145" s="216" t="str">
        <f t="shared" si="2"/>
        <v xml:space="preserve"> </v>
      </c>
    </row>
    <row r="146" spans="1:8" x14ac:dyDescent="0.25">
      <c r="A146" s="29">
        <v>141</v>
      </c>
      <c r="B146" s="36"/>
      <c r="C146" s="37"/>
      <c r="D146" s="16"/>
      <c r="E146" s="160"/>
      <c r="F146" s="214"/>
      <c r="G146" s="38"/>
      <c r="H146" s="216" t="str">
        <f t="shared" si="2"/>
        <v xml:space="preserve"> </v>
      </c>
    </row>
    <row r="147" spans="1:8" x14ac:dyDescent="0.25">
      <c r="A147" s="29">
        <v>142</v>
      </c>
      <c r="B147" s="36"/>
      <c r="C147" s="37"/>
      <c r="D147" s="16"/>
      <c r="E147" s="160"/>
      <c r="F147" s="214"/>
      <c r="G147" s="38"/>
      <c r="H147" s="216" t="str">
        <f t="shared" si="2"/>
        <v xml:space="preserve"> </v>
      </c>
    </row>
    <row r="148" spans="1:8" x14ac:dyDescent="0.25">
      <c r="A148" s="29">
        <v>143</v>
      </c>
      <c r="B148" s="36"/>
      <c r="C148" s="37"/>
      <c r="D148" s="16"/>
      <c r="E148" s="160"/>
      <c r="F148" s="214"/>
      <c r="G148" s="38"/>
      <c r="H148" s="216" t="str">
        <f t="shared" si="2"/>
        <v xml:space="preserve"> </v>
      </c>
    </row>
    <row r="149" spans="1:8" x14ac:dyDescent="0.25">
      <c r="A149" s="29">
        <v>144</v>
      </c>
      <c r="B149" s="36"/>
      <c r="C149" s="37"/>
      <c r="D149" s="16"/>
      <c r="E149" s="160"/>
      <c r="F149" s="214"/>
      <c r="G149" s="38"/>
      <c r="H149" s="216" t="str">
        <f t="shared" si="2"/>
        <v xml:space="preserve"> </v>
      </c>
    </row>
    <row r="150" spans="1:8" x14ac:dyDescent="0.25">
      <c r="A150" s="29">
        <v>145</v>
      </c>
      <c r="B150" s="36"/>
      <c r="C150" s="37"/>
      <c r="D150" s="16"/>
      <c r="E150" s="160"/>
      <c r="F150" s="214"/>
      <c r="G150" s="38"/>
      <c r="H150" s="216" t="str">
        <f t="shared" si="2"/>
        <v xml:space="preserve"> </v>
      </c>
    </row>
    <row r="151" spans="1:8" x14ac:dyDescent="0.25">
      <c r="A151" s="29">
        <v>146</v>
      </c>
      <c r="B151" s="36"/>
      <c r="C151" s="37"/>
      <c r="D151" s="16"/>
      <c r="E151" s="160"/>
      <c r="F151" s="214"/>
      <c r="G151" s="38"/>
      <c r="H151" s="216" t="str">
        <f t="shared" si="2"/>
        <v xml:space="preserve"> </v>
      </c>
    </row>
    <row r="152" spans="1:8" x14ac:dyDescent="0.25">
      <c r="A152" s="29">
        <v>147</v>
      </c>
      <c r="B152" s="36"/>
      <c r="C152" s="37"/>
      <c r="D152" s="16"/>
      <c r="E152" s="160"/>
      <c r="F152" s="214"/>
      <c r="G152" s="38"/>
      <c r="H152" s="216" t="str">
        <f t="shared" si="2"/>
        <v xml:space="preserve"> </v>
      </c>
    </row>
    <row r="153" spans="1:8" x14ac:dyDescent="0.25">
      <c r="A153" s="29">
        <v>148</v>
      </c>
      <c r="B153" s="36"/>
      <c r="C153" s="37"/>
      <c r="D153" s="16"/>
      <c r="E153" s="160"/>
      <c r="F153" s="214"/>
      <c r="G153" s="38"/>
      <c r="H153" s="216" t="str">
        <f t="shared" si="2"/>
        <v xml:space="preserve"> </v>
      </c>
    </row>
    <row r="154" spans="1:8" x14ac:dyDescent="0.25">
      <c r="A154" s="29">
        <v>149</v>
      </c>
      <c r="B154" s="36"/>
      <c r="C154" s="37"/>
      <c r="D154" s="16"/>
      <c r="E154" s="160"/>
      <c r="F154" s="214"/>
      <c r="G154" s="38"/>
      <c r="H154" s="216" t="str">
        <f t="shared" si="2"/>
        <v xml:space="preserve"> </v>
      </c>
    </row>
    <row r="155" spans="1:8" x14ac:dyDescent="0.25">
      <c r="A155" s="29">
        <v>150</v>
      </c>
      <c r="B155" s="36"/>
      <c r="C155" s="37"/>
      <c r="D155" s="16"/>
      <c r="E155" s="160"/>
      <c r="F155" s="214"/>
      <c r="G155" s="38"/>
      <c r="H155" s="216" t="str">
        <f t="shared" si="2"/>
        <v xml:space="preserve"> </v>
      </c>
    </row>
    <row r="156" spans="1:8" x14ac:dyDescent="0.25">
      <c r="A156" s="29">
        <v>151</v>
      </c>
      <c r="B156" s="36"/>
      <c r="C156" s="37"/>
      <c r="D156" s="16"/>
      <c r="E156" s="160"/>
      <c r="F156" s="214"/>
      <c r="G156" s="38"/>
      <c r="H156" s="216" t="str">
        <f t="shared" si="2"/>
        <v xml:space="preserve"> </v>
      </c>
    </row>
    <row r="157" spans="1:8" x14ac:dyDescent="0.25">
      <c r="A157" s="29">
        <v>152</v>
      </c>
      <c r="B157" s="36"/>
      <c r="C157" s="37"/>
      <c r="D157" s="16"/>
      <c r="E157" s="160"/>
      <c r="F157" s="214"/>
      <c r="G157" s="38"/>
      <c r="H157" s="216" t="str">
        <f t="shared" si="2"/>
        <v xml:space="preserve"> </v>
      </c>
    </row>
    <row r="158" spans="1:8" x14ac:dyDescent="0.25">
      <c r="A158" s="29">
        <v>153</v>
      </c>
      <c r="B158" s="36"/>
      <c r="C158" s="37"/>
      <c r="D158" s="16"/>
      <c r="E158" s="160"/>
      <c r="F158" s="214"/>
      <c r="G158" s="38"/>
      <c r="H158" s="216" t="str">
        <f t="shared" si="2"/>
        <v xml:space="preserve"> </v>
      </c>
    </row>
    <row r="159" spans="1:8" x14ac:dyDescent="0.25">
      <c r="A159" s="29">
        <v>154</v>
      </c>
      <c r="B159" s="36"/>
      <c r="C159" s="37"/>
      <c r="D159" s="16"/>
      <c r="E159" s="160"/>
      <c r="F159" s="214"/>
      <c r="G159" s="38"/>
      <c r="H159" s="216" t="str">
        <f t="shared" si="2"/>
        <v xml:space="preserve"> </v>
      </c>
    </row>
    <row r="160" spans="1:8" x14ac:dyDescent="0.25">
      <c r="A160" s="29">
        <v>155</v>
      </c>
      <c r="B160" s="36"/>
      <c r="C160" s="37"/>
      <c r="D160" s="16"/>
      <c r="E160" s="160"/>
      <c r="F160" s="214"/>
      <c r="G160" s="38"/>
      <c r="H160" s="216" t="str">
        <f t="shared" si="2"/>
        <v xml:space="preserve"> </v>
      </c>
    </row>
    <row r="161" spans="1:8" x14ac:dyDescent="0.25">
      <c r="A161" s="29">
        <v>156</v>
      </c>
      <c r="B161" s="36"/>
      <c r="C161" s="37"/>
      <c r="D161" s="16"/>
      <c r="E161" s="160"/>
      <c r="F161" s="214"/>
      <c r="G161" s="38"/>
      <c r="H161" s="216" t="str">
        <f t="shared" si="2"/>
        <v xml:space="preserve"> </v>
      </c>
    </row>
    <row r="162" spans="1:8" x14ac:dyDescent="0.25">
      <c r="A162" s="29">
        <v>157</v>
      </c>
      <c r="B162" s="36"/>
      <c r="C162" s="37"/>
      <c r="D162" s="16"/>
      <c r="E162" s="160"/>
      <c r="F162" s="214"/>
      <c r="G162" s="38"/>
      <c r="H162" s="216" t="str">
        <f t="shared" si="2"/>
        <v xml:space="preserve"> </v>
      </c>
    </row>
    <row r="163" spans="1:8" x14ac:dyDescent="0.25">
      <c r="A163" s="29">
        <v>158</v>
      </c>
      <c r="B163" s="36"/>
      <c r="C163" s="37"/>
      <c r="D163" s="16"/>
      <c r="E163" s="160"/>
      <c r="F163" s="214"/>
      <c r="G163" s="38"/>
      <c r="H163" s="216" t="str">
        <f t="shared" si="2"/>
        <v xml:space="preserve"> </v>
      </c>
    </row>
    <row r="164" spans="1:8" x14ac:dyDescent="0.25">
      <c r="A164" s="29">
        <v>159</v>
      </c>
      <c r="B164" s="36"/>
      <c r="C164" s="37"/>
      <c r="D164" s="16"/>
      <c r="E164" s="160"/>
      <c r="F164" s="214"/>
      <c r="G164" s="38"/>
      <c r="H164" s="216" t="str">
        <f t="shared" si="2"/>
        <v xml:space="preserve"> </v>
      </c>
    </row>
    <row r="165" spans="1:8" x14ac:dyDescent="0.25">
      <c r="A165" s="29">
        <v>160</v>
      </c>
      <c r="B165" s="36"/>
      <c r="C165" s="37"/>
      <c r="D165" s="16"/>
      <c r="E165" s="160"/>
      <c r="F165" s="214"/>
      <c r="G165" s="38"/>
      <c r="H165" s="216" t="str">
        <f t="shared" si="2"/>
        <v xml:space="preserve"> </v>
      </c>
    </row>
    <row r="166" spans="1:8" x14ac:dyDescent="0.25">
      <c r="A166" s="29">
        <v>161</v>
      </c>
      <c r="B166" s="36"/>
      <c r="C166" s="37"/>
      <c r="D166" s="16"/>
      <c r="E166" s="160"/>
      <c r="F166" s="214"/>
      <c r="G166" s="38"/>
      <c r="H166" s="216" t="str">
        <f t="shared" si="2"/>
        <v xml:space="preserve"> </v>
      </c>
    </row>
    <row r="167" spans="1:8" x14ac:dyDescent="0.25">
      <c r="A167" s="29">
        <v>162</v>
      </c>
      <c r="B167" s="36"/>
      <c r="C167" s="37"/>
      <c r="D167" s="16"/>
      <c r="E167" s="160"/>
      <c r="F167" s="214"/>
      <c r="G167" s="38"/>
      <c r="H167" s="216" t="str">
        <f t="shared" si="2"/>
        <v xml:space="preserve"> </v>
      </c>
    </row>
    <row r="168" spans="1:8" x14ac:dyDescent="0.25">
      <c r="A168" s="29">
        <v>163</v>
      </c>
      <c r="B168" s="36"/>
      <c r="C168" s="37"/>
      <c r="D168" s="16"/>
      <c r="E168" s="160"/>
      <c r="F168" s="214"/>
      <c r="G168" s="38"/>
      <c r="H168" s="216" t="str">
        <f t="shared" si="2"/>
        <v xml:space="preserve"> </v>
      </c>
    </row>
    <row r="169" spans="1:8" x14ac:dyDescent="0.25">
      <c r="A169" s="29">
        <v>164</v>
      </c>
      <c r="B169" s="36"/>
      <c r="C169" s="37"/>
      <c r="D169" s="16"/>
      <c r="E169" s="160"/>
      <c r="F169" s="214"/>
      <c r="G169" s="38"/>
      <c r="H169" s="216" t="str">
        <f t="shared" si="2"/>
        <v xml:space="preserve"> </v>
      </c>
    </row>
    <row r="170" spans="1:8" x14ac:dyDescent="0.25">
      <c r="A170" s="29">
        <v>165</v>
      </c>
      <c r="B170" s="36"/>
      <c r="C170" s="37"/>
      <c r="D170" s="16"/>
      <c r="E170" s="160"/>
      <c r="F170" s="214"/>
      <c r="G170" s="38"/>
      <c r="H170" s="216" t="str">
        <f t="shared" si="2"/>
        <v xml:space="preserve"> </v>
      </c>
    </row>
    <row r="171" spans="1:8" x14ac:dyDescent="0.25">
      <c r="A171" s="29">
        <v>166</v>
      </c>
      <c r="B171" s="36"/>
      <c r="C171" s="37"/>
      <c r="D171" s="16"/>
      <c r="E171" s="160"/>
      <c r="F171" s="214"/>
      <c r="G171" s="38"/>
      <c r="H171" s="216" t="str">
        <f t="shared" si="2"/>
        <v xml:space="preserve"> </v>
      </c>
    </row>
    <row r="172" spans="1:8" x14ac:dyDescent="0.25">
      <c r="A172" s="29">
        <v>167</v>
      </c>
      <c r="B172" s="36"/>
      <c r="C172" s="37"/>
      <c r="D172" s="16"/>
      <c r="E172" s="160"/>
      <c r="F172" s="214"/>
      <c r="G172" s="38"/>
      <c r="H172" s="216" t="str">
        <f t="shared" si="2"/>
        <v xml:space="preserve"> </v>
      </c>
    </row>
    <row r="173" spans="1:8" x14ac:dyDescent="0.25">
      <c r="A173" s="29">
        <v>168</v>
      </c>
      <c r="B173" s="36"/>
      <c r="C173" s="37"/>
      <c r="D173" s="16"/>
      <c r="E173" s="160"/>
      <c r="F173" s="214"/>
      <c r="G173" s="38"/>
      <c r="H173" s="216" t="str">
        <f t="shared" si="2"/>
        <v xml:space="preserve"> </v>
      </c>
    </row>
    <row r="174" spans="1:8" x14ac:dyDescent="0.25">
      <c r="A174" s="29">
        <v>169</v>
      </c>
      <c r="B174" s="36"/>
      <c r="C174" s="37"/>
      <c r="D174" s="16"/>
      <c r="E174" s="160"/>
      <c r="F174" s="214"/>
      <c r="G174" s="38"/>
      <c r="H174" s="216" t="str">
        <f t="shared" si="2"/>
        <v xml:space="preserve"> </v>
      </c>
    </row>
    <row r="175" spans="1:8" x14ac:dyDescent="0.25">
      <c r="A175" s="29">
        <v>170</v>
      </c>
      <c r="B175" s="36"/>
      <c r="C175" s="37"/>
      <c r="D175" s="16"/>
      <c r="E175" s="160"/>
      <c r="F175" s="214"/>
      <c r="G175" s="38"/>
      <c r="H175" s="216" t="str">
        <f t="shared" si="2"/>
        <v xml:space="preserve"> </v>
      </c>
    </row>
    <row r="176" spans="1:8" x14ac:dyDescent="0.25">
      <c r="A176" s="29">
        <v>171</v>
      </c>
      <c r="B176" s="36"/>
      <c r="C176" s="37"/>
      <c r="D176" s="16"/>
      <c r="E176" s="160"/>
      <c r="F176" s="214"/>
      <c r="G176" s="38"/>
      <c r="H176" s="216" t="str">
        <f t="shared" si="2"/>
        <v xml:space="preserve"> </v>
      </c>
    </row>
    <row r="177" spans="1:8" x14ac:dyDescent="0.25">
      <c r="A177" s="29">
        <v>172</v>
      </c>
      <c r="B177" s="36"/>
      <c r="C177" s="37"/>
      <c r="D177" s="16"/>
      <c r="E177" s="160"/>
      <c r="F177" s="214"/>
      <c r="G177" s="38"/>
      <c r="H177" s="216" t="str">
        <f t="shared" si="2"/>
        <v xml:space="preserve"> </v>
      </c>
    </row>
    <row r="178" spans="1:8" x14ac:dyDescent="0.25">
      <c r="A178" s="29">
        <v>173</v>
      </c>
      <c r="B178" s="36"/>
      <c r="C178" s="37"/>
      <c r="D178" s="16"/>
      <c r="E178" s="160"/>
      <c r="F178" s="214"/>
      <c r="G178" s="38"/>
      <c r="H178" s="216" t="str">
        <f t="shared" si="2"/>
        <v xml:space="preserve"> </v>
      </c>
    </row>
    <row r="179" spans="1:8" x14ac:dyDescent="0.25">
      <c r="A179" s="29">
        <v>174</v>
      </c>
      <c r="B179" s="36"/>
      <c r="C179" s="37"/>
      <c r="D179" s="16"/>
      <c r="E179" s="160"/>
      <c r="F179" s="214"/>
      <c r="G179" s="38"/>
      <c r="H179" s="216" t="str">
        <f t="shared" si="2"/>
        <v xml:space="preserve"> </v>
      </c>
    </row>
    <row r="180" spans="1:8" x14ac:dyDescent="0.25">
      <c r="A180" s="29">
        <v>175</v>
      </c>
      <c r="B180" s="36"/>
      <c r="C180" s="37"/>
      <c r="D180" s="16"/>
      <c r="E180" s="160"/>
      <c r="F180" s="214"/>
      <c r="G180" s="38"/>
      <c r="H180" s="216" t="str">
        <f t="shared" si="2"/>
        <v xml:space="preserve"> </v>
      </c>
    </row>
    <row r="181" spans="1:8" x14ac:dyDescent="0.25">
      <c r="A181" s="29">
        <v>176</v>
      </c>
      <c r="B181" s="36"/>
      <c r="C181" s="37"/>
      <c r="D181" s="16"/>
      <c r="E181" s="160"/>
      <c r="F181" s="214"/>
      <c r="G181" s="38"/>
      <c r="H181" s="216" t="str">
        <f t="shared" si="2"/>
        <v xml:space="preserve"> </v>
      </c>
    </row>
    <row r="182" spans="1:8" x14ac:dyDescent="0.25">
      <c r="A182" s="29">
        <v>177</v>
      </c>
      <c r="B182" s="36"/>
      <c r="C182" s="37"/>
      <c r="D182" s="16"/>
      <c r="E182" s="160"/>
      <c r="F182" s="214"/>
      <c r="G182" s="38"/>
      <c r="H182" s="216" t="str">
        <f t="shared" si="2"/>
        <v xml:space="preserve"> </v>
      </c>
    </row>
    <row r="183" spans="1:8" x14ac:dyDescent="0.25">
      <c r="A183" s="29">
        <v>178</v>
      </c>
      <c r="B183" s="36"/>
      <c r="C183" s="37"/>
      <c r="D183" s="16"/>
      <c r="E183" s="160"/>
      <c r="F183" s="214"/>
      <c r="G183" s="38"/>
      <c r="H183" s="216" t="str">
        <f t="shared" si="2"/>
        <v xml:space="preserve"> </v>
      </c>
    </row>
    <row r="184" spans="1:8" x14ac:dyDescent="0.25">
      <c r="A184" s="29">
        <v>179</v>
      </c>
      <c r="B184" s="36"/>
      <c r="C184" s="37"/>
      <c r="D184" s="16"/>
      <c r="E184" s="160"/>
      <c r="F184" s="214"/>
      <c r="G184" s="38"/>
      <c r="H184" s="216" t="str">
        <f t="shared" si="2"/>
        <v xml:space="preserve"> </v>
      </c>
    </row>
    <row r="185" spans="1:8" x14ac:dyDescent="0.25">
      <c r="A185" s="29">
        <v>180</v>
      </c>
      <c r="B185" s="36"/>
      <c r="C185" s="37"/>
      <c r="D185" s="16"/>
      <c r="E185" s="160"/>
      <c r="F185" s="214"/>
      <c r="G185" s="38"/>
      <c r="H185" s="216" t="str">
        <f t="shared" si="2"/>
        <v xml:space="preserve"> </v>
      </c>
    </row>
    <row r="186" spans="1:8" x14ac:dyDescent="0.25">
      <c r="A186" s="29">
        <v>181</v>
      </c>
      <c r="B186" s="36"/>
      <c r="C186" s="37"/>
      <c r="D186" s="16"/>
      <c r="E186" s="160"/>
      <c r="F186" s="214"/>
      <c r="G186" s="38"/>
      <c r="H186" s="216" t="str">
        <f t="shared" si="2"/>
        <v xml:space="preserve"> </v>
      </c>
    </row>
    <row r="187" spans="1:8" x14ac:dyDescent="0.25">
      <c r="A187" s="29">
        <v>182</v>
      </c>
      <c r="B187" s="36"/>
      <c r="C187" s="37"/>
      <c r="D187" s="16"/>
      <c r="E187" s="160"/>
      <c r="F187" s="214"/>
      <c r="G187" s="38"/>
      <c r="H187" s="216" t="str">
        <f t="shared" si="2"/>
        <v xml:space="preserve"> </v>
      </c>
    </row>
    <row r="188" spans="1:8" x14ac:dyDescent="0.25">
      <c r="A188" s="29">
        <v>183</v>
      </c>
      <c r="B188" s="36"/>
      <c r="C188" s="37"/>
      <c r="D188" s="16"/>
      <c r="E188" s="160"/>
      <c r="F188" s="214"/>
      <c r="G188" s="38"/>
      <c r="H188" s="216" t="str">
        <f t="shared" si="2"/>
        <v xml:space="preserve"> </v>
      </c>
    </row>
    <row r="189" spans="1:8" x14ac:dyDescent="0.25">
      <c r="A189" s="29">
        <v>184</v>
      </c>
      <c r="B189" s="36"/>
      <c r="C189" s="37"/>
      <c r="D189" s="16"/>
      <c r="E189" s="160"/>
      <c r="F189" s="214"/>
      <c r="G189" s="38"/>
      <c r="H189" s="216" t="str">
        <f t="shared" si="2"/>
        <v xml:space="preserve"> </v>
      </c>
    </row>
    <row r="190" spans="1:8" x14ac:dyDescent="0.25">
      <c r="A190" s="29">
        <v>185</v>
      </c>
      <c r="B190" s="36"/>
      <c r="C190" s="37"/>
      <c r="D190" s="16"/>
      <c r="E190" s="160"/>
      <c r="F190" s="214"/>
      <c r="G190" s="38"/>
      <c r="H190" s="216" t="str">
        <f t="shared" si="2"/>
        <v xml:space="preserve"> </v>
      </c>
    </row>
    <row r="191" spans="1:8" x14ac:dyDescent="0.25">
      <c r="A191" s="29">
        <v>186</v>
      </c>
      <c r="B191" s="36"/>
      <c r="C191" s="37"/>
      <c r="D191" s="16"/>
      <c r="E191" s="160"/>
      <c r="F191" s="214"/>
      <c r="G191" s="38"/>
      <c r="H191" s="216" t="str">
        <f t="shared" si="2"/>
        <v xml:space="preserve"> </v>
      </c>
    </row>
    <row r="192" spans="1:8" x14ac:dyDescent="0.25">
      <c r="A192" s="29">
        <v>187</v>
      </c>
      <c r="B192" s="36"/>
      <c r="C192" s="37"/>
      <c r="D192" s="16"/>
      <c r="E192" s="160"/>
      <c r="F192" s="214"/>
      <c r="G192" s="38"/>
      <c r="H192" s="216" t="str">
        <f t="shared" si="2"/>
        <v xml:space="preserve"> </v>
      </c>
    </row>
    <row r="193" spans="1:8" x14ac:dyDescent="0.25">
      <c r="A193" s="29">
        <v>188</v>
      </c>
      <c r="B193" s="36"/>
      <c r="C193" s="37"/>
      <c r="D193" s="16"/>
      <c r="E193" s="160"/>
      <c r="F193" s="214"/>
      <c r="G193" s="38"/>
      <c r="H193" s="216" t="str">
        <f t="shared" si="2"/>
        <v xml:space="preserve"> </v>
      </c>
    </row>
    <row r="194" spans="1:8" x14ac:dyDescent="0.25">
      <c r="A194" s="29">
        <v>189</v>
      </c>
      <c r="B194" s="36"/>
      <c r="C194" s="37"/>
      <c r="D194" s="16"/>
      <c r="E194" s="160"/>
      <c r="F194" s="214"/>
      <c r="G194" s="38"/>
      <c r="H194" s="216" t="str">
        <f t="shared" si="2"/>
        <v xml:space="preserve"> </v>
      </c>
    </row>
    <row r="195" spans="1:8" x14ac:dyDescent="0.25">
      <c r="A195" s="29">
        <v>190</v>
      </c>
      <c r="B195" s="36"/>
      <c r="C195" s="37"/>
      <c r="D195" s="16"/>
      <c r="E195" s="160"/>
      <c r="F195" s="214"/>
      <c r="G195" s="38"/>
      <c r="H195" s="216" t="str">
        <f t="shared" si="2"/>
        <v xml:space="preserve"> </v>
      </c>
    </row>
    <row r="196" spans="1:8" x14ac:dyDescent="0.25">
      <c r="A196" s="29">
        <v>191</v>
      </c>
      <c r="B196" s="36"/>
      <c r="C196" s="37"/>
      <c r="D196" s="16"/>
      <c r="E196" s="160"/>
      <c r="F196" s="214"/>
      <c r="G196" s="38"/>
      <c r="H196" s="216" t="str">
        <f t="shared" si="2"/>
        <v xml:space="preserve"> </v>
      </c>
    </row>
    <row r="197" spans="1:8" x14ac:dyDescent="0.25">
      <c r="A197" s="29">
        <v>192</v>
      </c>
      <c r="B197" s="36"/>
      <c r="C197" s="37"/>
      <c r="D197" s="16"/>
      <c r="E197" s="160"/>
      <c r="F197" s="214"/>
      <c r="G197" s="38"/>
      <c r="H197" s="216" t="str">
        <f t="shared" si="2"/>
        <v xml:space="preserve"> </v>
      </c>
    </row>
    <row r="198" spans="1:8" x14ac:dyDescent="0.25">
      <c r="A198" s="29">
        <v>193</v>
      </c>
      <c r="B198" s="36"/>
      <c r="C198" s="37"/>
      <c r="D198" s="16"/>
      <c r="E198" s="160"/>
      <c r="F198" s="214"/>
      <c r="G198" s="38"/>
      <c r="H198" s="216" t="str">
        <f t="shared" si="2"/>
        <v xml:space="preserve"> </v>
      </c>
    </row>
    <row r="199" spans="1:8" x14ac:dyDescent="0.25">
      <c r="A199" s="29">
        <v>194</v>
      </c>
      <c r="B199" s="36"/>
      <c r="C199" s="37"/>
      <c r="D199" s="16"/>
      <c r="E199" s="160"/>
      <c r="F199" s="214"/>
      <c r="G199" s="38"/>
      <c r="H199" s="216" t="str">
        <f t="shared" ref="H199:H262" si="3">IFERROR(VLOOKUP(D199,$M$6:$N$7,2,0)," ")</f>
        <v xml:space="preserve"> </v>
      </c>
    </row>
    <row r="200" spans="1:8" x14ac:dyDescent="0.25">
      <c r="A200" s="29">
        <v>195</v>
      </c>
      <c r="B200" s="36"/>
      <c r="C200" s="37"/>
      <c r="D200" s="16"/>
      <c r="E200" s="160"/>
      <c r="F200" s="214"/>
      <c r="G200" s="38"/>
      <c r="H200" s="216" t="str">
        <f t="shared" si="3"/>
        <v xml:space="preserve"> </v>
      </c>
    </row>
    <row r="201" spans="1:8" x14ac:dyDescent="0.25">
      <c r="A201" s="29">
        <v>196</v>
      </c>
      <c r="B201" s="36"/>
      <c r="C201" s="37"/>
      <c r="D201" s="16"/>
      <c r="E201" s="160"/>
      <c r="F201" s="214"/>
      <c r="G201" s="38"/>
      <c r="H201" s="216" t="str">
        <f t="shared" si="3"/>
        <v xml:space="preserve"> </v>
      </c>
    </row>
    <row r="202" spans="1:8" x14ac:dyDescent="0.25">
      <c r="A202" s="29">
        <v>197</v>
      </c>
      <c r="B202" s="36"/>
      <c r="C202" s="37"/>
      <c r="D202" s="16"/>
      <c r="E202" s="160"/>
      <c r="F202" s="214"/>
      <c r="G202" s="38"/>
      <c r="H202" s="216" t="str">
        <f t="shared" si="3"/>
        <v xml:space="preserve"> </v>
      </c>
    </row>
    <row r="203" spans="1:8" x14ac:dyDescent="0.25">
      <c r="A203" s="29">
        <v>198</v>
      </c>
      <c r="B203" s="36"/>
      <c r="C203" s="37"/>
      <c r="D203" s="16"/>
      <c r="E203" s="160"/>
      <c r="F203" s="214"/>
      <c r="G203" s="38"/>
      <c r="H203" s="216" t="str">
        <f t="shared" si="3"/>
        <v xml:space="preserve"> </v>
      </c>
    </row>
    <row r="204" spans="1:8" x14ac:dyDescent="0.25">
      <c r="A204" s="29">
        <v>199</v>
      </c>
      <c r="B204" s="36"/>
      <c r="C204" s="37"/>
      <c r="D204" s="16"/>
      <c r="E204" s="160"/>
      <c r="F204" s="214"/>
      <c r="G204" s="38"/>
      <c r="H204" s="216" t="str">
        <f t="shared" si="3"/>
        <v xml:space="preserve"> </v>
      </c>
    </row>
    <row r="205" spans="1:8" x14ac:dyDescent="0.25">
      <c r="A205" s="29">
        <v>200</v>
      </c>
      <c r="B205" s="36"/>
      <c r="C205" s="37"/>
      <c r="D205" s="16"/>
      <c r="E205" s="160"/>
      <c r="F205" s="214"/>
      <c r="G205" s="38"/>
      <c r="H205" s="216" t="str">
        <f t="shared" si="3"/>
        <v xml:space="preserve"> </v>
      </c>
    </row>
    <row r="206" spans="1:8" x14ac:dyDescent="0.25">
      <c r="A206" s="29">
        <v>201</v>
      </c>
      <c r="B206" s="36"/>
      <c r="C206" s="37"/>
      <c r="D206" s="16"/>
      <c r="E206" s="160"/>
      <c r="F206" s="214"/>
      <c r="G206" s="38"/>
      <c r="H206" s="216" t="str">
        <f t="shared" si="3"/>
        <v xml:space="preserve"> </v>
      </c>
    </row>
    <row r="207" spans="1:8" x14ac:dyDescent="0.25">
      <c r="A207" s="29">
        <v>202</v>
      </c>
      <c r="B207" s="36"/>
      <c r="C207" s="37"/>
      <c r="D207" s="16"/>
      <c r="E207" s="160"/>
      <c r="F207" s="214"/>
      <c r="G207" s="38"/>
      <c r="H207" s="216" t="str">
        <f t="shared" si="3"/>
        <v xml:space="preserve"> </v>
      </c>
    </row>
    <row r="208" spans="1:8" x14ac:dyDescent="0.25">
      <c r="A208" s="29">
        <v>203</v>
      </c>
      <c r="B208" s="36"/>
      <c r="C208" s="37"/>
      <c r="D208" s="16"/>
      <c r="E208" s="160"/>
      <c r="F208" s="214"/>
      <c r="G208" s="38"/>
      <c r="H208" s="216" t="str">
        <f t="shared" si="3"/>
        <v xml:space="preserve"> </v>
      </c>
    </row>
    <row r="209" spans="1:8" x14ac:dyDescent="0.25">
      <c r="A209" s="29">
        <v>204</v>
      </c>
      <c r="B209" s="36"/>
      <c r="C209" s="37"/>
      <c r="D209" s="16"/>
      <c r="E209" s="160"/>
      <c r="F209" s="214"/>
      <c r="G209" s="38"/>
      <c r="H209" s="216" t="str">
        <f t="shared" si="3"/>
        <v xml:space="preserve"> </v>
      </c>
    </row>
    <row r="210" spans="1:8" x14ac:dyDescent="0.25">
      <c r="A210" s="29">
        <v>205</v>
      </c>
      <c r="B210" s="36"/>
      <c r="C210" s="37"/>
      <c r="D210" s="16"/>
      <c r="E210" s="160"/>
      <c r="F210" s="214"/>
      <c r="G210" s="38"/>
      <c r="H210" s="216" t="str">
        <f t="shared" si="3"/>
        <v xml:space="preserve"> </v>
      </c>
    </row>
    <row r="211" spans="1:8" x14ac:dyDescent="0.25">
      <c r="A211" s="29">
        <v>206</v>
      </c>
      <c r="B211" s="36"/>
      <c r="C211" s="37"/>
      <c r="D211" s="16"/>
      <c r="E211" s="160"/>
      <c r="F211" s="214"/>
      <c r="G211" s="38"/>
      <c r="H211" s="216" t="str">
        <f t="shared" si="3"/>
        <v xml:space="preserve"> </v>
      </c>
    </row>
    <row r="212" spans="1:8" x14ac:dyDescent="0.25">
      <c r="A212" s="29">
        <v>207</v>
      </c>
      <c r="B212" s="36"/>
      <c r="C212" s="37"/>
      <c r="D212" s="16"/>
      <c r="E212" s="160"/>
      <c r="F212" s="214"/>
      <c r="G212" s="38"/>
      <c r="H212" s="216" t="str">
        <f t="shared" si="3"/>
        <v xml:space="preserve"> </v>
      </c>
    </row>
    <row r="213" spans="1:8" x14ac:dyDescent="0.25">
      <c r="A213" s="29">
        <v>208</v>
      </c>
      <c r="B213" s="36"/>
      <c r="C213" s="37"/>
      <c r="D213" s="16"/>
      <c r="E213" s="160"/>
      <c r="F213" s="214"/>
      <c r="G213" s="38"/>
      <c r="H213" s="216" t="str">
        <f t="shared" si="3"/>
        <v xml:space="preserve"> </v>
      </c>
    </row>
    <row r="214" spans="1:8" x14ac:dyDescent="0.25">
      <c r="A214" s="29">
        <v>209</v>
      </c>
      <c r="B214" s="36"/>
      <c r="C214" s="37"/>
      <c r="D214" s="16"/>
      <c r="E214" s="160"/>
      <c r="F214" s="214"/>
      <c r="G214" s="38"/>
      <c r="H214" s="216" t="str">
        <f t="shared" si="3"/>
        <v xml:space="preserve"> </v>
      </c>
    </row>
    <row r="215" spans="1:8" x14ac:dyDescent="0.25">
      <c r="A215" s="29">
        <v>210</v>
      </c>
      <c r="B215" s="36"/>
      <c r="C215" s="37"/>
      <c r="D215" s="16"/>
      <c r="E215" s="160"/>
      <c r="F215" s="214"/>
      <c r="G215" s="38"/>
      <c r="H215" s="216" t="str">
        <f t="shared" si="3"/>
        <v xml:space="preserve"> </v>
      </c>
    </row>
    <row r="216" spans="1:8" x14ac:dyDescent="0.25">
      <c r="A216" s="29">
        <v>211</v>
      </c>
      <c r="B216" s="36"/>
      <c r="C216" s="37"/>
      <c r="D216" s="16"/>
      <c r="E216" s="160"/>
      <c r="F216" s="214"/>
      <c r="G216" s="38"/>
      <c r="H216" s="216" t="str">
        <f t="shared" si="3"/>
        <v xml:space="preserve"> </v>
      </c>
    </row>
    <row r="217" spans="1:8" x14ac:dyDescent="0.25">
      <c r="A217" s="29">
        <v>212</v>
      </c>
      <c r="B217" s="36"/>
      <c r="C217" s="37"/>
      <c r="D217" s="16"/>
      <c r="E217" s="160"/>
      <c r="F217" s="214"/>
      <c r="G217" s="38"/>
      <c r="H217" s="216" t="str">
        <f t="shared" si="3"/>
        <v xml:space="preserve"> </v>
      </c>
    </row>
    <row r="218" spans="1:8" x14ac:dyDescent="0.25">
      <c r="A218" s="29">
        <v>213</v>
      </c>
      <c r="B218" s="36"/>
      <c r="C218" s="37"/>
      <c r="D218" s="16"/>
      <c r="E218" s="160"/>
      <c r="F218" s="214"/>
      <c r="G218" s="38"/>
      <c r="H218" s="216" t="str">
        <f t="shared" si="3"/>
        <v xml:space="preserve"> </v>
      </c>
    </row>
    <row r="219" spans="1:8" x14ac:dyDescent="0.25">
      <c r="A219" s="29">
        <v>214</v>
      </c>
      <c r="B219" s="36"/>
      <c r="C219" s="37"/>
      <c r="D219" s="16"/>
      <c r="E219" s="160"/>
      <c r="F219" s="214"/>
      <c r="G219" s="38"/>
      <c r="H219" s="216" t="str">
        <f t="shared" si="3"/>
        <v xml:space="preserve"> </v>
      </c>
    </row>
    <row r="220" spans="1:8" x14ac:dyDescent="0.25">
      <c r="A220" s="29">
        <v>215</v>
      </c>
      <c r="B220" s="36"/>
      <c r="C220" s="37"/>
      <c r="D220" s="16"/>
      <c r="E220" s="160"/>
      <c r="F220" s="214"/>
      <c r="G220" s="38"/>
      <c r="H220" s="216" t="str">
        <f t="shared" si="3"/>
        <v xml:space="preserve"> </v>
      </c>
    </row>
    <row r="221" spans="1:8" x14ac:dyDescent="0.25">
      <c r="A221" s="29">
        <v>216</v>
      </c>
      <c r="B221" s="36"/>
      <c r="C221" s="37"/>
      <c r="D221" s="16"/>
      <c r="E221" s="160"/>
      <c r="F221" s="214"/>
      <c r="G221" s="38"/>
      <c r="H221" s="216" t="str">
        <f t="shared" si="3"/>
        <v xml:space="preserve"> </v>
      </c>
    </row>
    <row r="222" spans="1:8" x14ac:dyDescent="0.25">
      <c r="A222" s="29">
        <v>217</v>
      </c>
      <c r="B222" s="36"/>
      <c r="C222" s="37"/>
      <c r="D222" s="16"/>
      <c r="E222" s="160"/>
      <c r="F222" s="214"/>
      <c r="G222" s="38"/>
      <c r="H222" s="216" t="str">
        <f t="shared" si="3"/>
        <v xml:space="preserve"> </v>
      </c>
    </row>
    <row r="223" spans="1:8" x14ac:dyDescent="0.25">
      <c r="A223" s="29">
        <v>218</v>
      </c>
      <c r="B223" s="36"/>
      <c r="C223" s="37"/>
      <c r="D223" s="16"/>
      <c r="E223" s="160"/>
      <c r="F223" s="214"/>
      <c r="G223" s="38"/>
      <c r="H223" s="216" t="str">
        <f t="shared" si="3"/>
        <v xml:space="preserve"> </v>
      </c>
    </row>
    <row r="224" spans="1:8" x14ac:dyDescent="0.25">
      <c r="A224" s="29">
        <v>219</v>
      </c>
      <c r="B224" s="36"/>
      <c r="C224" s="37"/>
      <c r="D224" s="16"/>
      <c r="E224" s="160"/>
      <c r="F224" s="214"/>
      <c r="G224" s="38"/>
      <c r="H224" s="216" t="str">
        <f t="shared" si="3"/>
        <v xml:space="preserve"> </v>
      </c>
    </row>
    <row r="225" spans="1:8" x14ac:dyDescent="0.25">
      <c r="A225" s="29">
        <v>220</v>
      </c>
      <c r="B225" s="36"/>
      <c r="C225" s="37"/>
      <c r="D225" s="16"/>
      <c r="E225" s="160"/>
      <c r="F225" s="214"/>
      <c r="G225" s="38"/>
      <c r="H225" s="216" t="str">
        <f t="shared" si="3"/>
        <v xml:space="preserve"> </v>
      </c>
    </row>
    <row r="226" spans="1:8" x14ac:dyDescent="0.25">
      <c r="A226" s="29">
        <v>221</v>
      </c>
      <c r="B226" s="36"/>
      <c r="C226" s="37"/>
      <c r="D226" s="16"/>
      <c r="E226" s="160"/>
      <c r="F226" s="214"/>
      <c r="G226" s="38"/>
      <c r="H226" s="216" t="str">
        <f t="shared" si="3"/>
        <v xml:space="preserve"> </v>
      </c>
    </row>
    <row r="227" spans="1:8" x14ac:dyDescent="0.25">
      <c r="A227" s="29">
        <v>222</v>
      </c>
      <c r="B227" s="36"/>
      <c r="C227" s="37"/>
      <c r="D227" s="16"/>
      <c r="E227" s="160"/>
      <c r="F227" s="214"/>
      <c r="G227" s="38"/>
      <c r="H227" s="216" t="str">
        <f t="shared" si="3"/>
        <v xml:space="preserve"> </v>
      </c>
    </row>
    <row r="228" spans="1:8" x14ac:dyDescent="0.25">
      <c r="A228" s="29">
        <v>223</v>
      </c>
      <c r="B228" s="36"/>
      <c r="C228" s="37"/>
      <c r="D228" s="16"/>
      <c r="E228" s="160"/>
      <c r="F228" s="214"/>
      <c r="G228" s="38"/>
      <c r="H228" s="216" t="str">
        <f t="shared" si="3"/>
        <v xml:space="preserve"> </v>
      </c>
    </row>
    <row r="229" spans="1:8" x14ac:dyDescent="0.25">
      <c r="A229" s="29">
        <v>224</v>
      </c>
      <c r="B229" s="36"/>
      <c r="C229" s="37"/>
      <c r="D229" s="16"/>
      <c r="E229" s="160"/>
      <c r="F229" s="214"/>
      <c r="G229" s="38"/>
      <c r="H229" s="216" t="str">
        <f t="shared" si="3"/>
        <v xml:space="preserve"> </v>
      </c>
    </row>
    <row r="230" spans="1:8" x14ac:dyDescent="0.25">
      <c r="A230" s="29">
        <v>225</v>
      </c>
      <c r="B230" s="36"/>
      <c r="C230" s="37"/>
      <c r="D230" s="16"/>
      <c r="E230" s="160"/>
      <c r="F230" s="214"/>
      <c r="G230" s="38"/>
      <c r="H230" s="216" t="str">
        <f t="shared" si="3"/>
        <v xml:space="preserve"> </v>
      </c>
    </row>
    <row r="231" spans="1:8" x14ac:dyDescent="0.25">
      <c r="A231" s="29">
        <v>226</v>
      </c>
      <c r="B231" s="36"/>
      <c r="C231" s="37"/>
      <c r="D231" s="16"/>
      <c r="E231" s="160"/>
      <c r="F231" s="214"/>
      <c r="G231" s="38"/>
      <c r="H231" s="216" t="str">
        <f t="shared" si="3"/>
        <v xml:space="preserve"> </v>
      </c>
    </row>
    <row r="232" spans="1:8" x14ac:dyDescent="0.25">
      <c r="A232" s="29">
        <v>227</v>
      </c>
      <c r="B232" s="36"/>
      <c r="C232" s="37"/>
      <c r="D232" s="16"/>
      <c r="E232" s="160"/>
      <c r="F232" s="214"/>
      <c r="G232" s="38"/>
      <c r="H232" s="216" t="str">
        <f t="shared" si="3"/>
        <v xml:space="preserve"> </v>
      </c>
    </row>
    <row r="233" spans="1:8" x14ac:dyDescent="0.25">
      <c r="A233" s="29">
        <v>228</v>
      </c>
      <c r="B233" s="36"/>
      <c r="C233" s="37"/>
      <c r="D233" s="16"/>
      <c r="E233" s="160"/>
      <c r="F233" s="214"/>
      <c r="G233" s="38"/>
      <c r="H233" s="216" t="str">
        <f t="shared" si="3"/>
        <v xml:space="preserve"> </v>
      </c>
    </row>
    <row r="234" spans="1:8" x14ac:dyDescent="0.25">
      <c r="A234" s="29">
        <v>229</v>
      </c>
      <c r="B234" s="36"/>
      <c r="C234" s="37"/>
      <c r="D234" s="16"/>
      <c r="E234" s="160"/>
      <c r="F234" s="214"/>
      <c r="G234" s="38"/>
      <c r="H234" s="216" t="str">
        <f t="shared" si="3"/>
        <v xml:space="preserve"> </v>
      </c>
    </row>
    <row r="235" spans="1:8" x14ac:dyDescent="0.25">
      <c r="A235" s="29">
        <v>230</v>
      </c>
      <c r="B235" s="36"/>
      <c r="C235" s="37"/>
      <c r="D235" s="16"/>
      <c r="E235" s="160"/>
      <c r="F235" s="214"/>
      <c r="G235" s="38"/>
      <c r="H235" s="216" t="str">
        <f t="shared" si="3"/>
        <v xml:space="preserve"> </v>
      </c>
    </row>
    <row r="236" spans="1:8" x14ac:dyDescent="0.25">
      <c r="A236" s="29">
        <v>231</v>
      </c>
      <c r="B236" s="36"/>
      <c r="C236" s="37"/>
      <c r="D236" s="16"/>
      <c r="E236" s="160"/>
      <c r="F236" s="214"/>
      <c r="G236" s="38"/>
      <c r="H236" s="216" t="str">
        <f t="shared" si="3"/>
        <v xml:space="preserve"> </v>
      </c>
    </row>
    <row r="237" spans="1:8" x14ac:dyDescent="0.25">
      <c r="A237" s="29">
        <v>232</v>
      </c>
      <c r="B237" s="36"/>
      <c r="C237" s="37"/>
      <c r="D237" s="16"/>
      <c r="E237" s="160"/>
      <c r="F237" s="214"/>
      <c r="G237" s="38"/>
      <c r="H237" s="216" t="str">
        <f t="shared" si="3"/>
        <v xml:space="preserve"> </v>
      </c>
    </row>
    <row r="238" spans="1:8" x14ac:dyDescent="0.25">
      <c r="A238" s="29">
        <v>233</v>
      </c>
      <c r="B238" s="36"/>
      <c r="C238" s="37"/>
      <c r="D238" s="16"/>
      <c r="E238" s="160"/>
      <c r="F238" s="214"/>
      <c r="G238" s="38"/>
      <c r="H238" s="216" t="str">
        <f t="shared" si="3"/>
        <v xml:space="preserve"> </v>
      </c>
    </row>
    <row r="239" spans="1:8" x14ac:dyDescent="0.25">
      <c r="A239" s="29">
        <v>234</v>
      </c>
      <c r="B239" s="36"/>
      <c r="C239" s="37"/>
      <c r="D239" s="16"/>
      <c r="E239" s="160"/>
      <c r="F239" s="214"/>
      <c r="G239" s="38"/>
      <c r="H239" s="216" t="str">
        <f t="shared" si="3"/>
        <v xml:space="preserve"> </v>
      </c>
    </row>
    <row r="240" spans="1:8" x14ac:dyDescent="0.25">
      <c r="A240" s="29">
        <v>235</v>
      </c>
      <c r="B240" s="36"/>
      <c r="C240" s="37"/>
      <c r="D240" s="16"/>
      <c r="E240" s="160"/>
      <c r="F240" s="214"/>
      <c r="G240" s="38"/>
      <c r="H240" s="216" t="str">
        <f t="shared" si="3"/>
        <v xml:space="preserve"> </v>
      </c>
    </row>
    <row r="241" spans="1:8" x14ac:dyDescent="0.25">
      <c r="A241" s="29">
        <v>236</v>
      </c>
      <c r="B241" s="36"/>
      <c r="C241" s="37"/>
      <c r="D241" s="16"/>
      <c r="E241" s="160"/>
      <c r="F241" s="214"/>
      <c r="G241" s="38"/>
      <c r="H241" s="216" t="str">
        <f t="shared" si="3"/>
        <v xml:space="preserve"> </v>
      </c>
    </row>
    <row r="242" spans="1:8" x14ac:dyDescent="0.25">
      <c r="A242" s="29">
        <v>237</v>
      </c>
      <c r="B242" s="36"/>
      <c r="C242" s="37"/>
      <c r="D242" s="16"/>
      <c r="E242" s="160"/>
      <c r="F242" s="214"/>
      <c r="G242" s="38"/>
      <c r="H242" s="216" t="str">
        <f t="shared" si="3"/>
        <v xml:space="preserve"> </v>
      </c>
    </row>
    <row r="243" spans="1:8" x14ac:dyDescent="0.25">
      <c r="A243" s="29">
        <v>238</v>
      </c>
      <c r="B243" s="36"/>
      <c r="C243" s="37"/>
      <c r="D243" s="16"/>
      <c r="E243" s="160"/>
      <c r="F243" s="214"/>
      <c r="G243" s="38"/>
      <c r="H243" s="216" t="str">
        <f t="shared" si="3"/>
        <v xml:space="preserve"> </v>
      </c>
    </row>
    <row r="244" spans="1:8" x14ac:dyDescent="0.25">
      <c r="A244" s="29">
        <v>239</v>
      </c>
      <c r="B244" s="36"/>
      <c r="C244" s="37"/>
      <c r="D244" s="16"/>
      <c r="E244" s="160"/>
      <c r="F244" s="214"/>
      <c r="G244" s="38"/>
      <c r="H244" s="216" t="str">
        <f t="shared" si="3"/>
        <v xml:space="preserve"> </v>
      </c>
    </row>
    <row r="245" spans="1:8" x14ac:dyDescent="0.25">
      <c r="A245" s="29">
        <v>240</v>
      </c>
      <c r="B245" s="36"/>
      <c r="C245" s="37"/>
      <c r="D245" s="16"/>
      <c r="E245" s="160"/>
      <c r="F245" s="214"/>
      <c r="G245" s="38"/>
      <c r="H245" s="216" t="str">
        <f t="shared" si="3"/>
        <v xml:space="preserve"> </v>
      </c>
    </row>
    <row r="246" spans="1:8" x14ac:dyDescent="0.25">
      <c r="A246" s="29">
        <v>241</v>
      </c>
      <c r="B246" s="36"/>
      <c r="C246" s="37"/>
      <c r="D246" s="16"/>
      <c r="E246" s="160"/>
      <c r="F246" s="214"/>
      <c r="G246" s="38"/>
      <c r="H246" s="216" t="str">
        <f t="shared" si="3"/>
        <v xml:space="preserve"> </v>
      </c>
    </row>
    <row r="247" spans="1:8" x14ac:dyDescent="0.25">
      <c r="A247" s="29">
        <v>242</v>
      </c>
      <c r="B247" s="36"/>
      <c r="C247" s="37"/>
      <c r="D247" s="16"/>
      <c r="E247" s="160"/>
      <c r="F247" s="214"/>
      <c r="G247" s="38"/>
      <c r="H247" s="216" t="str">
        <f t="shared" si="3"/>
        <v xml:space="preserve"> </v>
      </c>
    </row>
    <row r="248" spans="1:8" x14ac:dyDescent="0.25">
      <c r="A248" s="29">
        <v>243</v>
      </c>
      <c r="B248" s="36"/>
      <c r="C248" s="37"/>
      <c r="D248" s="16"/>
      <c r="E248" s="160"/>
      <c r="F248" s="214"/>
      <c r="G248" s="38"/>
      <c r="H248" s="216" t="str">
        <f t="shared" si="3"/>
        <v xml:space="preserve"> </v>
      </c>
    </row>
    <row r="249" spans="1:8" x14ac:dyDescent="0.25">
      <c r="A249" s="29">
        <v>244</v>
      </c>
      <c r="B249" s="36"/>
      <c r="C249" s="37"/>
      <c r="D249" s="16"/>
      <c r="E249" s="160"/>
      <c r="F249" s="214"/>
      <c r="G249" s="38"/>
      <c r="H249" s="216" t="str">
        <f t="shared" si="3"/>
        <v xml:space="preserve"> </v>
      </c>
    </row>
    <row r="250" spans="1:8" x14ac:dyDescent="0.25">
      <c r="A250" s="29">
        <v>245</v>
      </c>
      <c r="B250" s="36"/>
      <c r="C250" s="37"/>
      <c r="D250" s="16"/>
      <c r="E250" s="160"/>
      <c r="F250" s="214"/>
      <c r="G250" s="38"/>
      <c r="H250" s="216" t="str">
        <f t="shared" si="3"/>
        <v xml:space="preserve"> </v>
      </c>
    </row>
    <row r="251" spans="1:8" x14ac:dyDescent="0.25">
      <c r="A251" s="29">
        <v>246</v>
      </c>
      <c r="B251" s="36"/>
      <c r="C251" s="37"/>
      <c r="D251" s="16"/>
      <c r="E251" s="160"/>
      <c r="F251" s="214"/>
      <c r="G251" s="38"/>
      <c r="H251" s="216" t="str">
        <f t="shared" si="3"/>
        <v xml:space="preserve"> </v>
      </c>
    </row>
    <row r="252" spans="1:8" x14ac:dyDescent="0.25">
      <c r="A252" s="29">
        <v>247</v>
      </c>
      <c r="B252" s="36"/>
      <c r="C252" s="37"/>
      <c r="D252" s="16"/>
      <c r="E252" s="160"/>
      <c r="F252" s="214"/>
      <c r="G252" s="38"/>
      <c r="H252" s="216" t="str">
        <f t="shared" si="3"/>
        <v xml:space="preserve"> </v>
      </c>
    </row>
    <row r="253" spans="1:8" x14ac:dyDescent="0.25">
      <c r="A253" s="29">
        <v>248</v>
      </c>
      <c r="B253" s="36"/>
      <c r="C253" s="37"/>
      <c r="D253" s="16"/>
      <c r="E253" s="160"/>
      <c r="F253" s="214"/>
      <c r="G253" s="38"/>
      <c r="H253" s="216" t="str">
        <f t="shared" si="3"/>
        <v xml:space="preserve"> </v>
      </c>
    </row>
    <row r="254" spans="1:8" x14ac:dyDescent="0.25">
      <c r="A254" s="29">
        <v>249</v>
      </c>
      <c r="B254" s="36"/>
      <c r="C254" s="37"/>
      <c r="D254" s="16"/>
      <c r="E254" s="160"/>
      <c r="F254" s="214"/>
      <c r="G254" s="38"/>
      <c r="H254" s="216" t="str">
        <f t="shared" si="3"/>
        <v xml:space="preserve"> </v>
      </c>
    </row>
    <row r="255" spans="1:8" x14ac:dyDescent="0.25">
      <c r="A255" s="29">
        <v>250</v>
      </c>
      <c r="B255" s="36"/>
      <c r="C255" s="37"/>
      <c r="D255" s="16"/>
      <c r="E255" s="160"/>
      <c r="F255" s="214"/>
      <c r="G255" s="38"/>
      <c r="H255" s="216" t="str">
        <f t="shared" si="3"/>
        <v xml:space="preserve"> </v>
      </c>
    </row>
    <row r="256" spans="1:8" x14ac:dyDescent="0.25">
      <c r="A256" s="29">
        <v>251</v>
      </c>
      <c r="B256" s="36"/>
      <c r="C256" s="37"/>
      <c r="D256" s="16"/>
      <c r="E256" s="160"/>
      <c r="F256" s="214"/>
      <c r="G256" s="38"/>
      <c r="H256" s="216" t="str">
        <f t="shared" si="3"/>
        <v xml:space="preserve"> </v>
      </c>
    </row>
    <row r="257" spans="1:8" x14ac:dyDescent="0.25">
      <c r="A257" s="29">
        <v>252</v>
      </c>
      <c r="B257" s="36"/>
      <c r="C257" s="37"/>
      <c r="D257" s="16"/>
      <c r="E257" s="160"/>
      <c r="F257" s="214"/>
      <c r="G257" s="38"/>
      <c r="H257" s="216" t="str">
        <f t="shared" si="3"/>
        <v xml:space="preserve"> </v>
      </c>
    </row>
    <row r="258" spans="1:8" x14ac:dyDescent="0.25">
      <c r="A258" s="29">
        <v>253</v>
      </c>
      <c r="B258" s="36"/>
      <c r="C258" s="37"/>
      <c r="D258" s="16"/>
      <c r="E258" s="160"/>
      <c r="F258" s="214"/>
      <c r="G258" s="38"/>
      <c r="H258" s="216" t="str">
        <f t="shared" si="3"/>
        <v xml:space="preserve"> </v>
      </c>
    </row>
    <row r="259" spans="1:8" x14ac:dyDescent="0.25">
      <c r="A259" s="29">
        <v>254</v>
      </c>
      <c r="B259" s="36"/>
      <c r="C259" s="37"/>
      <c r="D259" s="16"/>
      <c r="E259" s="160"/>
      <c r="F259" s="214"/>
      <c r="G259" s="38"/>
      <c r="H259" s="216" t="str">
        <f t="shared" si="3"/>
        <v xml:space="preserve"> </v>
      </c>
    </row>
    <row r="260" spans="1:8" x14ac:dyDescent="0.25">
      <c r="A260" s="29">
        <v>255</v>
      </c>
      <c r="B260" s="36"/>
      <c r="C260" s="37"/>
      <c r="D260" s="16"/>
      <c r="E260" s="160"/>
      <c r="F260" s="214"/>
      <c r="G260" s="38"/>
      <c r="H260" s="216" t="str">
        <f t="shared" si="3"/>
        <v xml:space="preserve"> </v>
      </c>
    </row>
    <row r="261" spans="1:8" x14ac:dyDescent="0.25">
      <c r="A261" s="29">
        <v>256</v>
      </c>
      <c r="B261" s="36"/>
      <c r="C261" s="37"/>
      <c r="D261" s="16"/>
      <c r="E261" s="160"/>
      <c r="F261" s="214"/>
      <c r="G261" s="38"/>
      <c r="H261" s="216" t="str">
        <f t="shared" si="3"/>
        <v xml:space="preserve"> </v>
      </c>
    </row>
    <row r="262" spans="1:8" x14ac:dyDescent="0.25">
      <c r="A262" s="29">
        <v>257</v>
      </c>
      <c r="B262" s="36"/>
      <c r="C262" s="37"/>
      <c r="D262" s="16"/>
      <c r="E262" s="160"/>
      <c r="F262" s="214"/>
      <c r="G262" s="38"/>
      <c r="H262" s="216" t="str">
        <f t="shared" si="3"/>
        <v xml:space="preserve"> </v>
      </c>
    </row>
    <row r="263" spans="1:8" x14ac:dyDescent="0.25">
      <c r="A263" s="29">
        <v>258</v>
      </c>
      <c r="B263" s="36"/>
      <c r="C263" s="37"/>
      <c r="D263" s="16"/>
      <c r="E263" s="160"/>
      <c r="F263" s="214"/>
      <c r="G263" s="38"/>
      <c r="H263" s="216" t="str">
        <f t="shared" ref="H263:H326" si="4">IFERROR(VLOOKUP(D263,$M$6:$N$7,2,0)," ")</f>
        <v xml:space="preserve"> </v>
      </c>
    </row>
    <row r="264" spans="1:8" x14ac:dyDescent="0.25">
      <c r="A264" s="29">
        <v>259</v>
      </c>
      <c r="B264" s="36"/>
      <c r="C264" s="37"/>
      <c r="D264" s="16"/>
      <c r="E264" s="160"/>
      <c r="F264" s="214"/>
      <c r="G264" s="38"/>
      <c r="H264" s="216" t="str">
        <f t="shared" si="4"/>
        <v xml:space="preserve"> </v>
      </c>
    </row>
    <row r="265" spans="1:8" x14ac:dyDescent="0.25">
      <c r="A265" s="29">
        <v>260</v>
      </c>
      <c r="B265" s="36"/>
      <c r="C265" s="37"/>
      <c r="D265" s="16"/>
      <c r="E265" s="160"/>
      <c r="F265" s="214"/>
      <c r="G265" s="38"/>
      <c r="H265" s="216" t="str">
        <f t="shared" si="4"/>
        <v xml:space="preserve"> </v>
      </c>
    </row>
    <row r="266" spans="1:8" x14ac:dyDescent="0.25">
      <c r="A266" s="29">
        <v>261</v>
      </c>
      <c r="B266" s="36"/>
      <c r="C266" s="37"/>
      <c r="D266" s="16"/>
      <c r="E266" s="160"/>
      <c r="F266" s="214"/>
      <c r="G266" s="38"/>
      <c r="H266" s="216" t="str">
        <f t="shared" si="4"/>
        <v xml:space="preserve"> </v>
      </c>
    </row>
    <row r="267" spans="1:8" x14ac:dyDescent="0.25">
      <c r="A267" s="29">
        <v>262</v>
      </c>
      <c r="B267" s="36"/>
      <c r="C267" s="37"/>
      <c r="D267" s="16"/>
      <c r="E267" s="160"/>
      <c r="F267" s="214"/>
      <c r="G267" s="38"/>
      <c r="H267" s="216" t="str">
        <f t="shared" si="4"/>
        <v xml:space="preserve"> </v>
      </c>
    </row>
    <row r="268" spans="1:8" x14ac:dyDescent="0.25">
      <c r="A268" s="29">
        <v>263</v>
      </c>
      <c r="B268" s="36"/>
      <c r="C268" s="37"/>
      <c r="D268" s="16"/>
      <c r="E268" s="160"/>
      <c r="F268" s="214"/>
      <c r="G268" s="38"/>
      <c r="H268" s="216" t="str">
        <f t="shared" si="4"/>
        <v xml:space="preserve"> </v>
      </c>
    </row>
    <row r="269" spans="1:8" x14ac:dyDescent="0.25">
      <c r="A269" s="29">
        <v>264</v>
      </c>
      <c r="B269" s="36"/>
      <c r="C269" s="37"/>
      <c r="D269" s="16"/>
      <c r="E269" s="160"/>
      <c r="F269" s="214"/>
      <c r="G269" s="38"/>
      <c r="H269" s="216" t="str">
        <f t="shared" si="4"/>
        <v xml:space="preserve"> </v>
      </c>
    </row>
    <row r="270" spans="1:8" x14ac:dyDescent="0.25">
      <c r="A270" s="29">
        <v>265</v>
      </c>
      <c r="B270" s="36"/>
      <c r="C270" s="37"/>
      <c r="D270" s="16"/>
      <c r="E270" s="160"/>
      <c r="F270" s="214"/>
      <c r="G270" s="38"/>
      <c r="H270" s="216" t="str">
        <f t="shared" si="4"/>
        <v xml:space="preserve"> </v>
      </c>
    </row>
    <row r="271" spans="1:8" x14ac:dyDescent="0.25">
      <c r="A271" s="29">
        <v>266</v>
      </c>
      <c r="B271" s="36"/>
      <c r="C271" s="37"/>
      <c r="D271" s="16"/>
      <c r="E271" s="160"/>
      <c r="F271" s="214"/>
      <c r="G271" s="38"/>
      <c r="H271" s="216" t="str">
        <f t="shared" si="4"/>
        <v xml:space="preserve"> </v>
      </c>
    </row>
    <row r="272" spans="1:8" x14ac:dyDescent="0.25">
      <c r="A272" s="29">
        <v>267</v>
      </c>
      <c r="B272" s="36"/>
      <c r="C272" s="37"/>
      <c r="D272" s="16"/>
      <c r="E272" s="160"/>
      <c r="F272" s="214"/>
      <c r="G272" s="38"/>
      <c r="H272" s="216" t="str">
        <f t="shared" si="4"/>
        <v xml:space="preserve"> </v>
      </c>
    </row>
    <row r="273" spans="1:8" x14ac:dyDescent="0.25">
      <c r="A273" s="29">
        <v>268</v>
      </c>
      <c r="B273" s="36"/>
      <c r="C273" s="37"/>
      <c r="D273" s="16"/>
      <c r="E273" s="160"/>
      <c r="F273" s="214"/>
      <c r="G273" s="38"/>
      <c r="H273" s="216" t="str">
        <f t="shared" si="4"/>
        <v xml:space="preserve"> </v>
      </c>
    </row>
    <row r="274" spans="1:8" x14ac:dyDescent="0.25">
      <c r="A274" s="29">
        <v>269</v>
      </c>
      <c r="B274" s="36"/>
      <c r="C274" s="37"/>
      <c r="D274" s="16"/>
      <c r="E274" s="160"/>
      <c r="F274" s="214"/>
      <c r="G274" s="38"/>
      <c r="H274" s="216" t="str">
        <f t="shared" si="4"/>
        <v xml:space="preserve"> </v>
      </c>
    </row>
    <row r="275" spans="1:8" x14ac:dyDescent="0.25">
      <c r="A275" s="29">
        <v>270</v>
      </c>
      <c r="B275" s="36"/>
      <c r="C275" s="37"/>
      <c r="D275" s="16"/>
      <c r="E275" s="160"/>
      <c r="F275" s="214"/>
      <c r="G275" s="38"/>
      <c r="H275" s="216" t="str">
        <f t="shared" si="4"/>
        <v xml:space="preserve"> </v>
      </c>
    </row>
    <row r="276" spans="1:8" x14ac:dyDescent="0.25">
      <c r="A276" s="29">
        <v>271</v>
      </c>
      <c r="B276" s="36"/>
      <c r="C276" s="37"/>
      <c r="D276" s="16"/>
      <c r="E276" s="160"/>
      <c r="F276" s="214"/>
      <c r="G276" s="38"/>
      <c r="H276" s="216" t="str">
        <f t="shared" si="4"/>
        <v xml:space="preserve"> </v>
      </c>
    </row>
    <row r="277" spans="1:8" x14ac:dyDescent="0.25">
      <c r="A277" s="29">
        <v>272</v>
      </c>
      <c r="B277" s="36"/>
      <c r="C277" s="37"/>
      <c r="D277" s="16"/>
      <c r="E277" s="160"/>
      <c r="F277" s="214"/>
      <c r="G277" s="38"/>
      <c r="H277" s="216" t="str">
        <f t="shared" si="4"/>
        <v xml:space="preserve"> </v>
      </c>
    </row>
    <row r="278" spans="1:8" x14ac:dyDescent="0.25">
      <c r="A278" s="29">
        <v>273</v>
      </c>
      <c r="B278" s="36"/>
      <c r="C278" s="37"/>
      <c r="D278" s="16"/>
      <c r="E278" s="160"/>
      <c r="F278" s="214"/>
      <c r="G278" s="38"/>
      <c r="H278" s="216" t="str">
        <f t="shared" si="4"/>
        <v xml:space="preserve"> </v>
      </c>
    </row>
    <row r="279" spans="1:8" x14ac:dyDescent="0.25">
      <c r="A279" s="29">
        <v>274</v>
      </c>
      <c r="B279" s="36"/>
      <c r="C279" s="37"/>
      <c r="D279" s="16"/>
      <c r="E279" s="160"/>
      <c r="F279" s="214"/>
      <c r="G279" s="38"/>
      <c r="H279" s="216" t="str">
        <f t="shared" si="4"/>
        <v xml:space="preserve"> </v>
      </c>
    </row>
    <row r="280" spans="1:8" x14ac:dyDescent="0.25">
      <c r="A280" s="29">
        <v>275</v>
      </c>
      <c r="B280" s="36"/>
      <c r="C280" s="37"/>
      <c r="D280" s="16"/>
      <c r="E280" s="160"/>
      <c r="F280" s="214"/>
      <c r="G280" s="38"/>
      <c r="H280" s="216" t="str">
        <f t="shared" si="4"/>
        <v xml:space="preserve"> </v>
      </c>
    </row>
    <row r="281" spans="1:8" x14ac:dyDescent="0.25">
      <c r="A281" s="29">
        <v>276</v>
      </c>
      <c r="B281" s="36"/>
      <c r="C281" s="37"/>
      <c r="D281" s="16"/>
      <c r="E281" s="160"/>
      <c r="F281" s="214"/>
      <c r="G281" s="38"/>
      <c r="H281" s="216" t="str">
        <f t="shared" si="4"/>
        <v xml:space="preserve"> </v>
      </c>
    </row>
    <row r="282" spans="1:8" x14ac:dyDescent="0.25">
      <c r="A282" s="29">
        <v>277</v>
      </c>
      <c r="B282" s="36"/>
      <c r="C282" s="37"/>
      <c r="D282" s="16"/>
      <c r="E282" s="160"/>
      <c r="F282" s="214"/>
      <c r="G282" s="38"/>
      <c r="H282" s="216" t="str">
        <f t="shared" si="4"/>
        <v xml:space="preserve"> </v>
      </c>
    </row>
    <row r="283" spans="1:8" x14ac:dyDescent="0.25">
      <c r="A283" s="29">
        <v>278</v>
      </c>
      <c r="B283" s="36"/>
      <c r="C283" s="37"/>
      <c r="D283" s="16"/>
      <c r="E283" s="160"/>
      <c r="F283" s="214"/>
      <c r="G283" s="38"/>
      <c r="H283" s="216" t="str">
        <f t="shared" si="4"/>
        <v xml:space="preserve"> </v>
      </c>
    </row>
    <row r="284" spans="1:8" x14ac:dyDescent="0.25">
      <c r="A284" s="29">
        <v>279</v>
      </c>
      <c r="B284" s="36"/>
      <c r="C284" s="37"/>
      <c r="D284" s="16"/>
      <c r="E284" s="160"/>
      <c r="F284" s="214"/>
      <c r="G284" s="38"/>
      <c r="H284" s="216" t="str">
        <f t="shared" si="4"/>
        <v xml:space="preserve"> </v>
      </c>
    </row>
    <row r="285" spans="1:8" x14ac:dyDescent="0.25">
      <c r="A285" s="29">
        <v>280</v>
      </c>
      <c r="B285" s="36"/>
      <c r="C285" s="37"/>
      <c r="D285" s="16"/>
      <c r="E285" s="160"/>
      <c r="F285" s="214"/>
      <c r="G285" s="38"/>
      <c r="H285" s="216" t="str">
        <f t="shared" si="4"/>
        <v xml:space="preserve"> </v>
      </c>
    </row>
    <row r="286" spans="1:8" x14ac:dyDescent="0.25">
      <c r="A286" s="29">
        <v>281</v>
      </c>
      <c r="B286" s="36"/>
      <c r="C286" s="37"/>
      <c r="D286" s="16"/>
      <c r="E286" s="160"/>
      <c r="F286" s="214"/>
      <c r="G286" s="38"/>
      <c r="H286" s="216" t="str">
        <f t="shared" si="4"/>
        <v xml:space="preserve"> </v>
      </c>
    </row>
    <row r="287" spans="1:8" x14ac:dyDescent="0.25">
      <c r="A287" s="29">
        <v>282</v>
      </c>
      <c r="B287" s="36"/>
      <c r="C287" s="37"/>
      <c r="D287" s="16"/>
      <c r="E287" s="160"/>
      <c r="F287" s="214"/>
      <c r="G287" s="38"/>
      <c r="H287" s="216" t="str">
        <f t="shared" si="4"/>
        <v xml:space="preserve"> </v>
      </c>
    </row>
    <row r="288" spans="1:8" x14ac:dyDescent="0.25">
      <c r="A288" s="29">
        <v>283</v>
      </c>
      <c r="B288" s="36"/>
      <c r="C288" s="37"/>
      <c r="D288" s="16"/>
      <c r="E288" s="160"/>
      <c r="F288" s="214"/>
      <c r="G288" s="38"/>
      <c r="H288" s="216" t="str">
        <f t="shared" si="4"/>
        <v xml:space="preserve"> </v>
      </c>
    </row>
    <row r="289" spans="1:8" x14ac:dyDescent="0.25">
      <c r="A289" s="29">
        <v>284</v>
      </c>
      <c r="B289" s="36"/>
      <c r="C289" s="37"/>
      <c r="D289" s="16"/>
      <c r="E289" s="160"/>
      <c r="F289" s="214"/>
      <c r="G289" s="38"/>
      <c r="H289" s="216" t="str">
        <f t="shared" si="4"/>
        <v xml:space="preserve"> </v>
      </c>
    </row>
    <row r="290" spans="1:8" x14ac:dyDescent="0.25">
      <c r="A290" s="29">
        <v>285</v>
      </c>
      <c r="B290" s="36"/>
      <c r="C290" s="37"/>
      <c r="D290" s="16"/>
      <c r="E290" s="160"/>
      <c r="F290" s="214"/>
      <c r="G290" s="38"/>
      <c r="H290" s="216" t="str">
        <f t="shared" si="4"/>
        <v xml:space="preserve"> </v>
      </c>
    </row>
    <row r="291" spans="1:8" x14ac:dyDescent="0.25">
      <c r="A291" s="29">
        <v>286</v>
      </c>
      <c r="B291" s="36"/>
      <c r="C291" s="37"/>
      <c r="D291" s="16"/>
      <c r="E291" s="160"/>
      <c r="F291" s="214"/>
      <c r="G291" s="38"/>
      <c r="H291" s="216" t="str">
        <f t="shared" si="4"/>
        <v xml:space="preserve"> </v>
      </c>
    </row>
    <row r="292" spans="1:8" x14ac:dyDescent="0.25">
      <c r="A292" s="29">
        <v>287</v>
      </c>
      <c r="B292" s="36"/>
      <c r="C292" s="37"/>
      <c r="D292" s="16"/>
      <c r="E292" s="160"/>
      <c r="F292" s="214"/>
      <c r="G292" s="38"/>
      <c r="H292" s="216" t="str">
        <f t="shared" si="4"/>
        <v xml:space="preserve"> </v>
      </c>
    </row>
    <row r="293" spans="1:8" x14ac:dyDescent="0.25">
      <c r="A293" s="29">
        <v>288</v>
      </c>
      <c r="B293" s="36"/>
      <c r="C293" s="37"/>
      <c r="D293" s="16"/>
      <c r="E293" s="160"/>
      <c r="F293" s="214"/>
      <c r="G293" s="38"/>
      <c r="H293" s="216" t="str">
        <f t="shared" si="4"/>
        <v xml:space="preserve"> </v>
      </c>
    </row>
    <row r="294" spans="1:8" x14ac:dyDescent="0.25">
      <c r="A294" s="29">
        <v>289</v>
      </c>
      <c r="B294" s="36"/>
      <c r="C294" s="37"/>
      <c r="D294" s="16"/>
      <c r="E294" s="160"/>
      <c r="F294" s="214"/>
      <c r="G294" s="38"/>
      <c r="H294" s="216" t="str">
        <f t="shared" si="4"/>
        <v xml:space="preserve"> </v>
      </c>
    </row>
    <row r="295" spans="1:8" x14ac:dyDescent="0.25">
      <c r="A295" s="29">
        <v>290</v>
      </c>
      <c r="B295" s="36"/>
      <c r="C295" s="37"/>
      <c r="D295" s="16"/>
      <c r="E295" s="160"/>
      <c r="F295" s="214"/>
      <c r="G295" s="38"/>
      <c r="H295" s="216" t="str">
        <f t="shared" si="4"/>
        <v xml:space="preserve"> </v>
      </c>
    </row>
    <row r="296" spans="1:8" x14ac:dyDescent="0.25">
      <c r="A296" s="29">
        <v>291</v>
      </c>
      <c r="B296" s="36"/>
      <c r="C296" s="37"/>
      <c r="D296" s="16"/>
      <c r="E296" s="160"/>
      <c r="F296" s="214"/>
      <c r="G296" s="38"/>
      <c r="H296" s="216" t="str">
        <f t="shared" si="4"/>
        <v xml:space="preserve"> </v>
      </c>
    </row>
    <row r="297" spans="1:8" x14ac:dyDescent="0.25">
      <c r="A297" s="29">
        <v>292</v>
      </c>
      <c r="B297" s="36"/>
      <c r="C297" s="37"/>
      <c r="D297" s="16"/>
      <c r="E297" s="160"/>
      <c r="F297" s="214"/>
      <c r="G297" s="38"/>
      <c r="H297" s="216" t="str">
        <f t="shared" si="4"/>
        <v xml:space="preserve"> </v>
      </c>
    </row>
    <row r="298" spans="1:8" x14ac:dyDescent="0.25">
      <c r="A298" s="29">
        <v>293</v>
      </c>
      <c r="B298" s="36"/>
      <c r="C298" s="37"/>
      <c r="D298" s="16"/>
      <c r="E298" s="160"/>
      <c r="F298" s="214"/>
      <c r="G298" s="38"/>
      <c r="H298" s="216" t="str">
        <f t="shared" si="4"/>
        <v xml:space="preserve"> </v>
      </c>
    </row>
    <row r="299" spans="1:8" x14ac:dyDescent="0.25">
      <c r="A299" s="29">
        <v>294</v>
      </c>
      <c r="B299" s="36"/>
      <c r="C299" s="37"/>
      <c r="D299" s="16"/>
      <c r="E299" s="160"/>
      <c r="F299" s="214"/>
      <c r="G299" s="38"/>
      <c r="H299" s="216" t="str">
        <f t="shared" si="4"/>
        <v xml:space="preserve"> </v>
      </c>
    </row>
    <row r="300" spans="1:8" x14ac:dyDescent="0.25">
      <c r="A300" s="29">
        <v>295</v>
      </c>
      <c r="B300" s="36"/>
      <c r="C300" s="37"/>
      <c r="D300" s="16"/>
      <c r="E300" s="160"/>
      <c r="F300" s="214"/>
      <c r="G300" s="38"/>
      <c r="H300" s="216" t="str">
        <f t="shared" si="4"/>
        <v xml:space="preserve"> </v>
      </c>
    </row>
    <row r="301" spans="1:8" x14ac:dyDescent="0.25">
      <c r="A301" s="29">
        <v>296</v>
      </c>
      <c r="B301" s="36"/>
      <c r="C301" s="37"/>
      <c r="D301" s="16"/>
      <c r="E301" s="160"/>
      <c r="F301" s="214"/>
      <c r="G301" s="38"/>
      <c r="H301" s="216" t="str">
        <f t="shared" si="4"/>
        <v xml:space="preserve"> </v>
      </c>
    </row>
    <row r="302" spans="1:8" x14ac:dyDescent="0.25">
      <c r="A302" s="29">
        <v>297</v>
      </c>
      <c r="B302" s="36"/>
      <c r="C302" s="37"/>
      <c r="D302" s="16"/>
      <c r="E302" s="160"/>
      <c r="F302" s="214"/>
      <c r="G302" s="38"/>
      <c r="H302" s="216" t="str">
        <f t="shared" si="4"/>
        <v xml:space="preserve"> </v>
      </c>
    </row>
    <row r="303" spans="1:8" x14ac:dyDescent="0.25">
      <c r="A303" s="29">
        <v>298</v>
      </c>
      <c r="B303" s="36"/>
      <c r="C303" s="37"/>
      <c r="D303" s="16"/>
      <c r="E303" s="160"/>
      <c r="F303" s="214"/>
      <c r="G303" s="38"/>
      <c r="H303" s="216" t="str">
        <f t="shared" si="4"/>
        <v xml:space="preserve"> </v>
      </c>
    </row>
    <row r="304" spans="1:8" x14ac:dyDescent="0.25">
      <c r="A304" s="29">
        <v>299</v>
      </c>
      <c r="B304" s="36"/>
      <c r="C304" s="37"/>
      <c r="D304" s="16"/>
      <c r="E304" s="160"/>
      <c r="F304" s="214"/>
      <c r="G304" s="38"/>
      <c r="H304" s="216" t="str">
        <f t="shared" si="4"/>
        <v xml:space="preserve"> </v>
      </c>
    </row>
    <row r="305" spans="1:8" x14ac:dyDescent="0.25">
      <c r="A305" s="29">
        <v>300</v>
      </c>
      <c r="B305" s="36"/>
      <c r="C305" s="37"/>
      <c r="D305" s="16"/>
      <c r="E305" s="160"/>
      <c r="F305" s="214"/>
      <c r="G305" s="38"/>
      <c r="H305" s="216" t="str">
        <f t="shared" si="4"/>
        <v xml:space="preserve"> </v>
      </c>
    </row>
    <row r="306" spans="1:8" x14ac:dyDescent="0.25">
      <c r="A306" s="29">
        <v>301</v>
      </c>
      <c r="B306" s="36"/>
      <c r="C306" s="37"/>
      <c r="D306" s="16"/>
      <c r="E306" s="160"/>
      <c r="F306" s="214"/>
      <c r="G306" s="38"/>
      <c r="H306" s="216" t="str">
        <f t="shared" si="4"/>
        <v xml:space="preserve"> </v>
      </c>
    </row>
    <row r="307" spans="1:8" x14ac:dyDescent="0.25">
      <c r="A307" s="29">
        <v>302</v>
      </c>
      <c r="B307" s="36"/>
      <c r="C307" s="37"/>
      <c r="D307" s="16"/>
      <c r="E307" s="160"/>
      <c r="F307" s="214"/>
      <c r="G307" s="38"/>
      <c r="H307" s="216" t="str">
        <f t="shared" si="4"/>
        <v xml:space="preserve"> </v>
      </c>
    </row>
    <row r="308" spans="1:8" x14ac:dyDescent="0.25">
      <c r="A308" s="29">
        <v>303</v>
      </c>
      <c r="B308" s="36"/>
      <c r="C308" s="37"/>
      <c r="D308" s="16"/>
      <c r="E308" s="160"/>
      <c r="F308" s="214"/>
      <c r="G308" s="38"/>
      <c r="H308" s="216" t="str">
        <f t="shared" si="4"/>
        <v xml:space="preserve"> </v>
      </c>
    </row>
    <row r="309" spans="1:8" x14ac:dyDescent="0.25">
      <c r="A309" s="29">
        <v>304</v>
      </c>
      <c r="B309" s="36"/>
      <c r="C309" s="37"/>
      <c r="D309" s="16"/>
      <c r="E309" s="160"/>
      <c r="F309" s="214"/>
      <c r="G309" s="38"/>
      <c r="H309" s="216" t="str">
        <f t="shared" si="4"/>
        <v xml:space="preserve"> </v>
      </c>
    </row>
    <row r="310" spans="1:8" x14ac:dyDescent="0.25">
      <c r="A310" s="29">
        <v>305</v>
      </c>
      <c r="B310" s="36"/>
      <c r="C310" s="37"/>
      <c r="D310" s="16"/>
      <c r="E310" s="160"/>
      <c r="F310" s="214"/>
      <c r="G310" s="38"/>
      <c r="H310" s="216" t="str">
        <f t="shared" si="4"/>
        <v xml:space="preserve"> </v>
      </c>
    </row>
    <row r="311" spans="1:8" x14ac:dyDescent="0.25">
      <c r="A311" s="29">
        <v>306</v>
      </c>
      <c r="B311" s="36"/>
      <c r="C311" s="37"/>
      <c r="D311" s="16"/>
      <c r="E311" s="160"/>
      <c r="F311" s="214"/>
      <c r="G311" s="38"/>
      <c r="H311" s="216" t="str">
        <f t="shared" si="4"/>
        <v xml:space="preserve"> </v>
      </c>
    </row>
    <row r="312" spans="1:8" x14ac:dyDescent="0.25">
      <c r="A312" s="29">
        <v>307</v>
      </c>
      <c r="B312" s="36"/>
      <c r="C312" s="37"/>
      <c r="D312" s="16"/>
      <c r="E312" s="160"/>
      <c r="F312" s="214"/>
      <c r="G312" s="38"/>
      <c r="H312" s="216" t="str">
        <f t="shared" si="4"/>
        <v xml:space="preserve"> </v>
      </c>
    </row>
    <row r="313" spans="1:8" x14ac:dyDescent="0.25">
      <c r="A313" s="29">
        <v>308</v>
      </c>
      <c r="B313" s="36"/>
      <c r="C313" s="37"/>
      <c r="D313" s="16"/>
      <c r="E313" s="160"/>
      <c r="F313" s="214"/>
      <c r="G313" s="38"/>
      <c r="H313" s="216" t="str">
        <f t="shared" si="4"/>
        <v xml:space="preserve"> </v>
      </c>
    </row>
    <row r="314" spans="1:8" x14ac:dyDescent="0.25">
      <c r="A314" s="29">
        <v>309</v>
      </c>
      <c r="B314" s="36"/>
      <c r="C314" s="37"/>
      <c r="D314" s="16"/>
      <c r="E314" s="160"/>
      <c r="F314" s="214"/>
      <c r="G314" s="38"/>
      <c r="H314" s="216" t="str">
        <f t="shared" si="4"/>
        <v xml:space="preserve"> </v>
      </c>
    </row>
    <row r="315" spans="1:8" x14ac:dyDescent="0.25">
      <c r="A315" s="29">
        <v>310</v>
      </c>
      <c r="B315" s="36"/>
      <c r="C315" s="37"/>
      <c r="D315" s="16"/>
      <c r="E315" s="160"/>
      <c r="F315" s="214"/>
      <c r="G315" s="38"/>
      <c r="H315" s="216" t="str">
        <f t="shared" si="4"/>
        <v xml:space="preserve"> </v>
      </c>
    </row>
    <row r="316" spans="1:8" x14ac:dyDescent="0.25">
      <c r="A316" s="29">
        <v>311</v>
      </c>
      <c r="B316" s="36"/>
      <c r="C316" s="37"/>
      <c r="D316" s="16"/>
      <c r="E316" s="160"/>
      <c r="F316" s="214"/>
      <c r="G316" s="38"/>
      <c r="H316" s="216" t="str">
        <f t="shared" si="4"/>
        <v xml:space="preserve"> </v>
      </c>
    </row>
    <row r="317" spans="1:8" x14ac:dyDescent="0.25">
      <c r="A317" s="29">
        <v>312</v>
      </c>
      <c r="B317" s="36"/>
      <c r="C317" s="37"/>
      <c r="D317" s="16"/>
      <c r="E317" s="160"/>
      <c r="F317" s="214"/>
      <c r="G317" s="38"/>
      <c r="H317" s="216" t="str">
        <f t="shared" si="4"/>
        <v xml:space="preserve"> </v>
      </c>
    </row>
    <row r="318" spans="1:8" x14ac:dyDescent="0.25">
      <c r="A318" s="29">
        <v>313</v>
      </c>
      <c r="B318" s="36"/>
      <c r="C318" s="37"/>
      <c r="D318" s="16"/>
      <c r="E318" s="160"/>
      <c r="F318" s="214"/>
      <c r="G318" s="38"/>
      <c r="H318" s="216" t="str">
        <f t="shared" si="4"/>
        <v xml:space="preserve"> </v>
      </c>
    </row>
    <row r="319" spans="1:8" x14ac:dyDescent="0.25">
      <c r="A319" s="29">
        <v>314</v>
      </c>
      <c r="B319" s="36"/>
      <c r="C319" s="37"/>
      <c r="D319" s="16"/>
      <c r="E319" s="160"/>
      <c r="F319" s="214"/>
      <c r="G319" s="38"/>
      <c r="H319" s="216" t="str">
        <f t="shared" si="4"/>
        <v xml:space="preserve"> </v>
      </c>
    </row>
    <row r="320" spans="1:8" x14ac:dyDescent="0.25">
      <c r="A320" s="29">
        <v>315</v>
      </c>
      <c r="B320" s="36"/>
      <c r="C320" s="37"/>
      <c r="D320" s="16"/>
      <c r="E320" s="160"/>
      <c r="F320" s="214"/>
      <c r="G320" s="38"/>
      <c r="H320" s="216" t="str">
        <f t="shared" si="4"/>
        <v xml:space="preserve"> </v>
      </c>
    </row>
    <row r="321" spans="1:8" x14ac:dyDescent="0.25">
      <c r="A321" s="29">
        <v>316</v>
      </c>
      <c r="B321" s="36"/>
      <c r="C321" s="37"/>
      <c r="D321" s="16"/>
      <c r="E321" s="160"/>
      <c r="F321" s="214"/>
      <c r="G321" s="38"/>
      <c r="H321" s="216" t="str">
        <f t="shared" si="4"/>
        <v xml:space="preserve"> </v>
      </c>
    </row>
    <row r="322" spans="1:8" x14ac:dyDescent="0.25">
      <c r="A322" s="29">
        <v>317</v>
      </c>
      <c r="B322" s="36"/>
      <c r="C322" s="37"/>
      <c r="D322" s="16"/>
      <c r="E322" s="160"/>
      <c r="F322" s="214"/>
      <c r="G322" s="38"/>
      <c r="H322" s="216" t="str">
        <f t="shared" si="4"/>
        <v xml:space="preserve"> </v>
      </c>
    </row>
    <row r="323" spans="1:8" x14ac:dyDescent="0.25">
      <c r="A323" s="29">
        <v>318</v>
      </c>
      <c r="B323" s="36"/>
      <c r="C323" s="37"/>
      <c r="D323" s="16"/>
      <c r="E323" s="160"/>
      <c r="F323" s="214"/>
      <c r="G323" s="38"/>
      <c r="H323" s="216" t="str">
        <f t="shared" si="4"/>
        <v xml:space="preserve"> </v>
      </c>
    </row>
    <row r="324" spans="1:8" x14ac:dyDescent="0.25">
      <c r="A324" s="29">
        <v>319</v>
      </c>
      <c r="B324" s="36"/>
      <c r="C324" s="37"/>
      <c r="D324" s="16"/>
      <c r="E324" s="160"/>
      <c r="F324" s="214"/>
      <c r="G324" s="38"/>
      <c r="H324" s="216" t="str">
        <f t="shared" si="4"/>
        <v xml:space="preserve"> </v>
      </c>
    </row>
    <row r="325" spans="1:8" x14ac:dyDescent="0.25">
      <c r="A325" s="29">
        <v>320</v>
      </c>
      <c r="B325" s="36"/>
      <c r="C325" s="37"/>
      <c r="D325" s="16"/>
      <c r="E325" s="160"/>
      <c r="F325" s="214"/>
      <c r="G325" s="38"/>
      <c r="H325" s="216" t="str">
        <f t="shared" si="4"/>
        <v xml:space="preserve"> </v>
      </c>
    </row>
    <row r="326" spans="1:8" x14ac:dyDescent="0.25">
      <c r="A326" s="29">
        <v>321</v>
      </c>
      <c r="B326" s="36"/>
      <c r="C326" s="37"/>
      <c r="D326" s="16"/>
      <c r="E326" s="160"/>
      <c r="F326" s="214"/>
      <c r="G326" s="38"/>
      <c r="H326" s="216" t="str">
        <f t="shared" si="4"/>
        <v xml:space="preserve"> </v>
      </c>
    </row>
    <row r="327" spans="1:8" x14ac:dyDescent="0.25">
      <c r="A327" s="29">
        <v>322</v>
      </c>
      <c r="B327" s="36"/>
      <c r="C327" s="37"/>
      <c r="D327" s="16"/>
      <c r="E327" s="160"/>
      <c r="F327" s="214"/>
      <c r="G327" s="38"/>
      <c r="H327" s="216" t="str">
        <f t="shared" ref="H327:H390" si="5">IFERROR(VLOOKUP(D327,$M$6:$N$7,2,0)," ")</f>
        <v xml:space="preserve"> </v>
      </c>
    </row>
    <row r="328" spans="1:8" x14ac:dyDescent="0.25">
      <c r="A328" s="29">
        <v>323</v>
      </c>
      <c r="B328" s="36"/>
      <c r="C328" s="37"/>
      <c r="D328" s="16"/>
      <c r="E328" s="160"/>
      <c r="F328" s="214"/>
      <c r="G328" s="38"/>
      <c r="H328" s="216" t="str">
        <f t="shared" si="5"/>
        <v xml:space="preserve"> </v>
      </c>
    </row>
    <row r="329" spans="1:8" x14ac:dyDescent="0.25">
      <c r="A329" s="29">
        <v>324</v>
      </c>
      <c r="B329" s="36"/>
      <c r="C329" s="37"/>
      <c r="D329" s="16"/>
      <c r="E329" s="160"/>
      <c r="F329" s="214"/>
      <c r="G329" s="38"/>
      <c r="H329" s="216" t="str">
        <f t="shared" si="5"/>
        <v xml:space="preserve"> </v>
      </c>
    </row>
    <row r="330" spans="1:8" x14ac:dyDescent="0.25">
      <c r="A330" s="29">
        <v>325</v>
      </c>
      <c r="B330" s="36"/>
      <c r="C330" s="37"/>
      <c r="D330" s="16"/>
      <c r="E330" s="160"/>
      <c r="F330" s="214"/>
      <c r="G330" s="38"/>
      <c r="H330" s="216" t="str">
        <f t="shared" si="5"/>
        <v xml:space="preserve"> </v>
      </c>
    </row>
    <row r="331" spans="1:8" x14ac:dyDescent="0.25">
      <c r="A331" s="29">
        <v>326</v>
      </c>
      <c r="B331" s="36"/>
      <c r="C331" s="37"/>
      <c r="D331" s="16"/>
      <c r="E331" s="160"/>
      <c r="F331" s="214"/>
      <c r="G331" s="38"/>
      <c r="H331" s="216" t="str">
        <f t="shared" si="5"/>
        <v xml:space="preserve"> </v>
      </c>
    </row>
    <row r="332" spans="1:8" x14ac:dyDescent="0.25">
      <c r="A332" s="29">
        <v>327</v>
      </c>
      <c r="B332" s="36"/>
      <c r="C332" s="37"/>
      <c r="D332" s="16"/>
      <c r="E332" s="160"/>
      <c r="F332" s="214"/>
      <c r="G332" s="38"/>
      <c r="H332" s="216" t="str">
        <f t="shared" si="5"/>
        <v xml:space="preserve"> </v>
      </c>
    </row>
    <row r="333" spans="1:8" x14ac:dyDescent="0.25">
      <c r="A333" s="29">
        <v>328</v>
      </c>
      <c r="B333" s="36"/>
      <c r="C333" s="37"/>
      <c r="D333" s="16"/>
      <c r="E333" s="160"/>
      <c r="F333" s="214"/>
      <c r="G333" s="38"/>
      <c r="H333" s="216" t="str">
        <f t="shared" si="5"/>
        <v xml:space="preserve"> </v>
      </c>
    </row>
    <row r="334" spans="1:8" x14ac:dyDescent="0.25">
      <c r="A334" s="29">
        <v>329</v>
      </c>
      <c r="B334" s="36"/>
      <c r="C334" s="37"/>
      <c r="D334" s="16"/>
      <c r="E334" s="160"/>
      <c r="F334" s="214"/>
      <c r="G334" s="38"/>
      <c r="H334" s="216" t="str">
        <f t="shared" si="5"/>
        <v xml:space="preserve"> </v>
      </c>
    </row>
    <row r="335" spans="1:8" x14ac:dyDescent="0.25">
      <c r="A335" s="29">
        <v>330</v>
      </c>
      <c r="B335" s="36"/>
      <c r="C335" s="37"/>
      <c r="D335" s="16"/>
      <c r="E335" s="160"/>
      <c r="F335" s="214"/>
      <c r="G335" s="38"/>
      <c r="H335" s="216" t="str">
        <f t="shared" si="5"/>
        <v xml:space="preserve"> </v>
      </c>
    </row>
    <row r="336" spans="1:8" x14ac:dyDescent="0.25">
      <c r="A336" s="29">
        <v>331</v>
      </c>
      <c r="B336" s="36"/>
      <c r="C336" s="37"/>
      <c r="D336" s="16"/>
      <c r="E336" s="160"/>
      <c r="F336" s="214"/>
      <c r="G336" s="38"/>
      <c r="H336" s="216" t="str">
        <f t="shared" si="5"/>
        <v xml:space="preserve"> </v>
      </c>
    </row>
    <row r="337" spans="1:8" x14ac:dyDescent="0.25">
      <c r="A337" s="29">
        <v>332</v>
      </c>
      <c r="B337" s="36"/>
      <c r="C337" s="37"/>
      <c r="D337" s="16"/>
      <c r="E337" s="160"/>
      <c r="F337" s="214"/>
      <c r="G337" s="38"/>
      <c r="H337" s="216" t="str">
        <f t="shared" si="5"/>
        <v xml:space="preserve"> </v>
      </c>
    </row>
    <row r="338" spans="1:8" x14ac:dyDescent="0.25">
      <c r="A338" s="29">
        <v>333</v>
      </c>
      <c r="B338" s="36"/>
      <c r="C338" s="37"/>
      <c r="D338" s="16"/>
      <c r="E338" s="160"/>
      <c r="F338" s="214"/>
      <c r="G338" s="38"/>
      <c r="H338" s="216" t="str">
        <f t="shared" si="5"/>
        <v xml:space="preserve"> </v>
      </c>
    </row>
    <row r="339" spans="1:8" x14ac:dyDescent="0.25">
      <c r="A339" s="29">
        <v>334</v>
      </c>
      <c r="B339" s="36"/>
      <c r="C339" s="37"/>
      <c r="D339" s="16"/>
      <c r="E339" s="160"/>
      <c r="F339" s="214"/>
      <c r="G339" s="38"/>
      <c r="H339" s="216" t="str">
        <f t="shared" si="5"/>
        <v xml:space="preserve"> </v>
      </c>
    </row>
    <row r="340" spans="1:8" x14ac:dyDescent="0.25">
      <c r="A340" s="29">
        <v>335</v>
      </c>
      <c r="B340" s="36"/>
      <c r="C340" s="37"/>
      <c r="D340" s="16"/>
      <c r="E340" s="160"/>
      <c r="F340" s="214"/>
      <c r="G340" s="38"/>
      <c r="H340" s="216" t="str">
        <f t="shared" si="5"/>
        <v xml:space="preserve"> </v>
      </c>
    </row>
    <row r="341" spans="1:8" x14ac:dyDescent="0.25">
      <c r="A341" s="29">
        <v>336</v>
      </c>
      <c r="B341" s="36"/>
      <c r="C341" s="37"/>
      <c r="D341" s="16"/>
      <c r="E341" s="160"/>
      <c r="F341" s="214"/>
      <c r="G341" s="38"/>
      <c r="H341" s="216" t="str">
        <f t="shared" si="5"/>
        <v xml:space="preserve"> </v>
      </c>
    </row>
    <row r="342" spans="1:8" x14ac:dyDescent="0.25">
      <c r="A342" s="29">
        <v>337</v>
      </c>
      <c r="B342" s="36"/>
      <c r="C342" s="37"/>
      <c r="D342" s="16"/>
      <c r="E342" s="160"/>
      <c r="F342" s="214"/>
      <c r="G342" s="38"/>
      <c r="H342" s="216" t="str">
        <f t="shared" si="5"/>
        <v xml:space="preserve"> </v>
      </c>
    </row>
    <row r="343" spans="1:8" x14ac:dyDescent="0.25">
      <c r="A343" s="29">
        <v>338</v>
      </c>
      <c r="B343" s="36"/>
      <c r="C343" s="37"/>
      <c r="D343" s="16"/>
      <c r="E343" s="160"/>
      <c r="F343" s="214"/>
      <c r="G343" s="38"/>
      <c r="H343" s="216" t="str">
        <f t="shared" si="5"/>
        <v xml:space="preserve"> </v>
      </c>
    </row>
    <row r="344" spans="1:8" x14ac:dyDescent="0.25">
      <c r="A344" s="29">
        <v>339</v>
      </c>
      <c r="B344" s="36"/>
      <c r="C344" s="37"/>
      <c r="D344" s="16"/>
      <c r="E344" s="160"/>
      <c r="F344" s="214"/>
      <c r="G344" s="38"/>
      <c r="H344" s="216" t="str">
        <f t="shared" si="5"/>
        <v xml:space="preserve"> </v>
      </c>
    </row>
    <row r="345" spans="1:8" x14ac:dyDescent="0.25">
      <c r="A345" s="29">
        <v>340</v>
      </c>
      <c r="B345" s="36"/>
      <c r="C345" s="37"/>
      <c r="D345" s="16"/>
      <c r="E345" s="160"/>
      <c r="F345" s="214"/>
      <c r="G345" s="38"/>
      <c r="H345" s="216" t="str">
        <f t="shared" si="5"/>
        <v xml:space="preserve"> </v>
      </c>
    </row>
    <row r="346" spans="1:8" x14ac:dyDescent="0.25">
      <c r="A346" s="29">
        <v>341</v>
      </c>
      <c r="B346" s="36"/>
      <c r="C346" s="37"/>
      <c r="D346" s="16"/>
      <c r="E346" s="160"/>
      <c r="F346" s="214"/>
      <c r="G346" s="38"/>
      <c r="H346" s="216" t="str">
        <f t="shared" si="5"/>
        <v xml:space="preserve"> </v>
      </c>
    </row>
    <row r="347" spans="1:8" x14ac:dyDescent="0.25">
      <c r="A347" s="29">
        <v>342</v>
      </c>
      <c r="B347" s="36"/>
      <c r="C347" s="37"/>
      <c r="D347" s="16"/>
      <c r="E347" s="160"/>
      <c r="F347" s="214"/>
      <c r="G347" s="38"/>
      <c r="H347" s="216" t="str">
        <f t="shared" si="5"/>
        <v xml:space="preserve"> </v>
      </c>
    </row>
    <row r="348" spans="1:8" x14ac:dyDescent="0.25">
      <c r="A348" s="29">
        <v>343</v>
      </c>
      <c r="B348" s="36"/>
      <c r="C348" s="37"/>
      <c r="D348" s="16"/>
      <c r="E348" s="160"/>
      <c r="F348" s="214"/>
      <c r="G348" s="38"/>
      <c r="H348" s="216" t="str">
        <f t="shared" si="5"/>
        <v xml:space="preserve"> </v>
      </c>
    </row>
    <row r="349" spans="1:8" x14ac:dyDescent="0.25">
      <c r="A349" s="29">
        <v>344</v>
      </c>
      <c r="B349" s="36"/>
      <c r="C349" s="37"/>
      <c r="D349" s="16"/>
      <c r="E349" s="160"/>
      <c r="F349" s="214"/>
      <c r="G349" s="38"/>
      <c r="H349" s="216" t="str">
        <f t="shared" si="5"/>
        <v xml:space="preserve"> </v>
      </c>
    </row>
    <row r="350" spans="1:8" x14ac:dyDescent="0.25">
      <c r="A350" s="29">
        <v>345</v>
      </c>
      <c r="B350" s="36"/>
      <c r="C350" s="37"/>
      <c r="D350" s="16"/>
      <c r="E350" s="160"/>
      <c r="F350" s="214"/>
      <c r="G350" s="38"/>
      <c r="H350" s="216" t="str">
        <f t="shared" si="5"/>
        <v xml:space="preserve"> </v>
      </c>
    </row>
    <row r="351" spans="1:8" x14ac:dyDescent="0.25">
      <c r="A351" s="29">
        <v>346</v>
      </c>
      <c r="B351" s="36"/>
      <c r="C351" s="37"/>
      <c r="D351" s="16"/>
      <c r="E351" s="160"/>
      <c r="F351" s="214"/>
      <c r="G351" s="38"/>
      <c r="H351" s="216" t="str">
        <f t="shared" si="5"/>
        <v xml:space="preserve"> </v>
      </c>
    </row>
    <row r="352" spans="1:8" x14ac:dyDescent="0.25">
      <c r="A352" s="29">
        <v>347</v>
      </c>
      <c r="B352" s="36"/>
      <c r="C352" s="37"/>
      <c r="D352" s="16"/>
      <c r="E352" s="160"/>
      <c r="F352" s="214"/>
      <c r="G352" s="38"/>
      <c r="H352" s="216" t="str">
        <f t="shared" si="5"/>
        <v xml:space="preserve"> </v>
      </c>
    </row>
    <row r="353" spans="1:8" x14ac:dyDescent="0.25">
      <c r="A353" s="29">
        <v>348</v>
      </c>
      <c r="B353" s="36"/>
      <c r="C353" s="37"/>
      <c r="D353" s="16"/>
      <c r="E353" s="160"/>
      <c r="F353" s="214"/>
      <c r="G353" s="38"/>
      <c r="H353" s="216" t="str">
        <f t="shared" si="5"/>
        <v xml:space="preserve"> </v>
      </c>
    </row>
    <row r="354" spans="1:8" x14ac:dyDescent="0.25">
      <c r="A354" s="29">
        <v>349</v>
      </c>
      <c r="B354" s="36"/>
      <c r="C354" s="37"/>
      <c r="D354" s="16"/>
      <c r="E354" s="160"/>
      <c r="F354" s="214"/>
      <c r="G354" s="38"/>
      <c r="H354" s="216" t="str">
        <f t="shared" si="5"/>
        <v xml:space="preserve"> </v>
      </c>
    </row>
    <row r="355" spans="1:8" x14ac:dyDescent="0.25">
      <c r="A355" s="29">
        <v>350</v>
      </c>
      <c r="B355" s="36"/>
      <c r="C355" s="37"/>
      <c r="D355" s="16"/>
      <c r="E355" s="160"/>
      <c r="F355" s="214"/>
      <c r="G355" s="38"/>
      <c r="H355" s="216" t="str">
        <f t="shared" si="5"/>
        <v xml:space="preserve"> </v>
      </c>
    </row>
    <row r="356" spans="1:8" x14ac:dyDescent="0.25">
      <c r="A356" s="29">
        <v>351</v>
      </c>
      <c r="B356" s="36"/>
      <c r="C356" s="37"/>
      <c r="D356" s="16"/>
      <c r="E356" s="160"/>
      <c r="F356" s="214"/>
      <c r="G356" s="38"/>
      <c r="H356" s="216" t="str">
        <f t="shared" si="5"/>
        <v xml:space="preserve"> </v>
      </c>
    </row>
    <row r="357" spans="1:8" x14ac:dyDescent="0.25">
      <c r="A357" s="29">
        <v>352</v>
      </c>
      <c r="B357" s="36"/>
      <c r="C357" s="37"/>
      <c r="D357" s="16"/>
      <c r="E357" s="160"/>
      <c r="F357" s="214"/>
      <c r="G357" s="38"/>
      <c r="H357" s="216" t="str">
        <f t="shared" si="5"/>
        <v xml:space="preserve"> </v>
      </c>
    </row>
    <row r="358" spans="1:8" x14ac:dyDescent="0.25">
      <c r="A358" s="29">
        <v>353</v>
      </c>
      <c r="B358" s="36"/>
      <c r="C358" s="37"/>
      <c r="D358" s="16"/>
      <c r="E358" s="160"/>
      <c r="F358" s="214"/>
      <c r="G358" s="38"/>
      <c r="H358" s="216" t="str">
        <f t="shared" si="5"/>
        <v xml:space="preserve"> </v>
      </c>
    </row>
    <row r="359" spans="1:8" x14ac:dyDescent="0.25">
      <c r="A359" s="29">
        <v>354</v>
      </c>
      <c r="B359" s="36"/>
      <c r="C359" s="37"/>
      <c r="D359" s="16"/>
      <c r="E359" s="160"/>
      <c r="F359" s="214"/>
      <c r="G359" s="38"/>
      <c r="H359" s="216" t="str">
        <f t="shared" si="5"/>
        <v xml:space="preserve"> </v>
      </c>
    </row>
    <row r="360" spans="1:8" x14ac:dyDescent="0.25">
      <c r="A360" s="29">
        <v>355</v>
      </c>
      <c r="B360" s="36"/>
      <c r="C360" s="37"/>
      <c r="D360" s="16"/>
      <c r="E360" s="160"/>
      <c r="F360" s="214"/>
      <c r="G360" s="38"/>
      <c r="H360" s="216" t="str">
        <f t="shared" si="5"/>
        <v xml:space="preserve"> </v>
      </c>
    </row>
    <row r="361" spans="1:8" x14ac:dyDescent="0.25">
      <c r="A361" s="29">
        <v>356</v>
      </c>
      <c r="B361" s="36"/>
      <c r="C361" s="37"/>
      <c r="D361" s="16"/>
      <c r="E361" s="160"/>
      <c r="F361" s="214"/>
      <c r="G361" s="38"/>
      <c r="H361" s="216" t="str">
        <f t="shared" si="5"/>
        <v xml:space="preserve"> </v>
      </c>
    </row>
    <row r="362" spans="1:8" x14ac:dyDescent="0.25">
      <c r="A362" s="29">
        <v>357</v>
      </c>
      <c r="B362" s="36"/>
      <c r="C362" s="37"/>
      <c r="D362" s="16"/>
      <c r="E362" s="160"/>
      <c r="F362" s="214"/>
      <c r="G362" s="38"/>
      <c r="H362" s="216" t="str">
        <f t="shared" si="5"/>
        <v xml:space="preserve"> </v>
      </c>
    </row>
    <row r="363" spans="1:8" x14ac:dyDescent="0.25">
      <c r="A363" s="29">
        <v>358</v>
      </c>
      <c r="B363" s="36"/>
      <c r="C363" s="37"/>
      <c r="D363" s="16"/>
      <c r="E363" s="160"/>
      <c r="F363" s="214"/>
      <c r="G363" s="38"/>
      <c r="H363" s="216" t="str">
        <f t="shared" si="5"/>
        <v xml:space="preserve"> </v>
      </c>
    </row>
    <row r="364" spans="1:8" x14ac:dyDescent="0.25">
      <c r="A364" s="29">
        <v>359</v>
      </c>
      <c r="B364" s="36"/>
      <c r="C364" s="37"/>
      <c r="D364" s="16"/>
      <c r="E364" s="160"/>
      <c r="F364" s="214"/>
      <c r="G364" s="38"/>
      <c r="H364" s="216" t="str">
        <f t="shared" si="5"/>
        <v xml:space="preserve"> </v>
      </c>
    </row>
    <row r="365" spans="1:8" x14ac:dyDescent="0.25">
      <c r="A365" s="29">
        <v>360</v>
      </c>
      <c r="B365" s="36"/>
      <c r="C365" s="37"/>
      <c r="D365" s="16"/>
      <c r="E365" s="160"/>
      <c r="F365" s="214"/>
      <c r="G365" s="38"/>
      <c r="H365" s="216" t="str">
        <f t="shared" si="5"/>
        <v xml:space="preserve"> </v>
      </c>
    </row>
    <row r="366" spans="1:8" x14ac:dyDescent="0.25">
      <c r="A366" s="29">
        <v>361</v>
      </c>
      <c r="B366" s="36"/>
      <c r="C366" s="37"/>
      <c r="D366" s="16"/>
      <c r="E366" s="160"/>
      <c r="F366" s="214"/>
      <c r="G366" s="38"/>
      <c r="H366" s="216" t="str">
        <f t="shared" si="5"/>
        <v xml:space="preserve"> </v>
      </c>
    </row>
    <row r="367" spans="1:8" x14ac:dyDescent="0.25">
      <c r="A367" s="29">
        <v>362</v>
      </c>
      <c r="B367" s="36"/>
      <c r="C367" s="37"/>
      <c r="D367" s="16"/>
      <c r="E367" s="160"/>
      <c r="F367" s="214"/>
      <c r="G367" s="38"/>
      <c r="H367" s="216" t="str">
        <f t="shared" si="5"/>
        <v xml:space="preserve"> </v>
      </c>
    </row>
    <row r="368" spans="1:8" x14ac:dyDescent="0.25">
      <c r="A368" s="29">
        <v>363</v>
      </c>
      <c r="B368" s="36"/>
      <c r="C368" s="37"/>
      <c r="D368" s="16"/>
      <c r="E368" s="160"/>
      <c r="F368" s="214"/>
      <c r="G368" s="38"/>
      <c r="H368" s="216" t="str">
        <f t="shared" si="5"/>
        <v xml:space="preserve"> </v>
      </c>
    </row>
    <row r="369" spans="1:8" x14ac:dyDescent="0.25">
      <c r="A369" s="29">
        <v>364</v>
      </c>
      <c r="B369" s="36"/>
      <c r="C369" s="37"/>
      <c r="D369" s="16"/>
      <c r="E369" s="160"/>
      <c r="F369" s="214"/>
      <c r="G369" s="38"/>
      <c r="H369" s="216" t="str">
        <f t="shared" si="5"/>
        <v xml:space="preserve"> </v>
      </c>
    </row>
    <row r="370" spans="1:8" x14ac:dyDescent="0.25">
      <c r="A370" s="29">
        <v>365</v>
      </c>
      <c r="B370" s="36"/>
      <c r="C370" s="37"/>
      <c r="D370" s="16"/>
      <c r="E370" s="160"/>
      <c r="F370" s="214"/>
      <c r="G370" s="38"/>
      <c r="H370" s="216" t="str">
        <f t="shared" si="5"/>
        <v xml:space="preserve"> </v>
      </c>
    </row>
    <row r="371" spans="1:8" x14ac:dyDescent="0.25">
      <c r="A371" s="29">
        <v>366</v>
      </c>
      <c r="B371" s="36"/>
      <c r="C371" s="37"/>
      <c r="D371" s="16"/>
      <c r="E371" s="160"/>
      <c r="F371" s="214"/>
      <c r="G371" s="38"/>
      <c r="H371" s="216" t="str">
        <f t="shared" si="5"/>
        <v xml:space="preserve"> </v>
      </c>
    </row>
    <row r="372" spans="1:8" x14ac:dyDescent="0.25">
      <c r="A372" s="29">
        <v>367</v>
      </c>
      <c r="B372" s="36"/>
      <c r="C372" s="37"/>
      <c r="D372" s="16"/>
      <c r="E372" s="160"/>
      <c r="F372" s="214"/>
      <c r="G372" s="38"/>
      <c r="H372" s="216" t="str">
        <f t="shared" si="5"/>
        <v xml:space="preserve"> </v>
      </c>
    </row>
    <row r="373" spans="1:8" x14ac:dyDescent="0.25">
      <c r="A373" s="29">
        <v>368</v>
      </c>
      <c r="B373" s="36"/>
      <c r="C373" s="37"/>
      <c r="D373" s="16"/>
      <c r="E373" s="160"/>
      <c r="F373" s="214"/>
      <c r="G373" s="38"/>
      <c r="H373" s="216" t="str">
        <f t="shared" si="5"/>
        <v xml:space="preserve"> </v>
      </c>
    </row>
    <row r="374" spans="1:8" x14ac:dyDescent="0.25">
      <c r="A374" s="29">
        <v>369</v>
      </c>
      <c r="B374" s="36"/>
      <c r="C374" s="37"/>
      <c r="D374" s="16"/>
      <c r="E374" s="160"/>
      <c r="F374" s="214"/>
      <c r="G374" s="38"/>
      <c r="H374" s="216" t="str">
        <f t="shared" si="5"/>
        <v xml:space="preserve"> </v>
      </c>
    </row>
    <row r="375" spans="1:8" x14ac:dyDescent="0.25">
      <c r="A375" s="29">
        <v>370</v>
      </c>
      <c r="B375" s="36"/>
      <c r="C375" s="37"/>
      <c r="D375" s="16"/>
      <c r="E375" s="160"/>
      <c r="F375" s="214"/>
      <c r="G375" s="38"/>
      <c r="H375" s="216" t="str">
        <f t="shared" si="5"/>
        <v xml:space="preserve"> </v>
      </c>
    </row>
    <row r="376" spans="1:8" x14ac:dyDescent="0.25">
      <c r="A376" s="29">
        <v>371</v>
      </c>
      <c r="B376" s="36"/>
      <c r="C376" s="37"/>
      <c r="D376" s="16"/>
      <c r="E376" s="160"/>
      <c r="F376" s="214"/>
      <c r="G376" s="38"/>
      <c r="H376" s="216" t="str">
        <f t="shared" si="5"/>
        <v xml:space="preserve"> </v>
      </c>
    </row>
    <row r="377" spans="1:8" x14ac:dyDescent="0.25">
      <c r="A377" s="29">
        <v>372</v>
      </c>
      <c r="B377" s="36"/>
      <c r="C377" s="37"/>
      <c r="D377" s="16"/>
      <c r="E377" s="160"/>
      <c r="F377" s="214"/>
      <c r="G377" s="38"/>
      <c r="H377" s="216" t="str">
        <f t="shared" si="5"/>
        <v xml:space="preserve"> </v>
      </c>
    </row>
    <row r="378" spans="1:8" x14ac:dyDescent="0.25">
      <c r="A378" s="29">
        <v>373</v>
      </c>
      <c r="B378" s="36"/>
      <c r="C378" s="37"/>
      <c r="D378" s="16"/>
      <c r="E378" s="160"/>
      <c r="F378" s="214"/>
      <c r="G378" s="38"/>
      <c r="H378" s="216" t="str">
        <f t="shared" si="5"/>
        <v xml:space="preserve"> </v>
      </c>
    </row>
    <row r="379" spans="1:8" x14ac:dyDescent="0.25">
      <c r="A379" s="29">
        <v>374</v>
      </c>
      <c r="B379" s="36"/>
      <c r="C379" s="37"/>
      <c r="D379" s="16"/>
      <c r="E379" s="160"/>
      <c r="F379" s="214"/>
      <c r="G379" s="38"/>
      <c r="H379" s="216" t="str">
        <f t="shared" si="5"/>
        <v xml:space="preserve"> </v>
      </c>
    </row>
    <row r="380" spans="1:8" x14ac:dyDescent="0.25">
      <c r="A380" s="29">
        <v>375</v>
      </c>
      <c r="B380" s="36"/>
      <c r="C380" s="37"/>
      <c r="D380" s="16"/>
      <c r="E380" s="160"/>
      <c r="F380" s="214"/>
      <c r="G380" s="38"/>
      <c r="H380" s="216" t="str">
        <f t="shared" si="5"/>
        <v xml:space="preserve"> </v>
      </c>
    </row>
    <row r="381" spans="1:8" x14ac:dyDescent="0.25">
      <c r="A381" s="29">
        <v>376</v>
      </c>
      <c r="B381" s="36"/>
      <c r="C381" s="37"/>
      <c r="D381" s="16"/>
      <c r="E381" s="160"/>
      <c r="F381" s="214"/>
      <c r="G381" s="38"/>
      <c r="H381" s="216" t="str">
        <f t="shared" si="5"/>
        <v xml:space="preserve"> </v>
      </c>
    </row>
    <row r="382" spans="1:8" x14ac:dyDescent="0.25">
      <c r="A382" s="29">
        <v>377</v>
      </c>
      <c r="B382" s="36"/>
      <c r="C382" s="37"/>
      <c r="D382" s="16"/>
      <c r="E382" s="160"/>
      <c r="F382" s="214"/>
      <c r="G382" s="38"/>
      <c r="H382" s="216" t="str">
        <f t="shared" si="5"/>
        <v xml:space="preserve"> </v>
      </c>
    </row>
    <row r="383" spans="1:8" x14ac:dyDescent="0.25">
      <c r="A383" s="29">
        <v>378</v>
      </c>
      <c r="B383" s="36"/>
      <c r="C383" s="37"/>
      <c r="D383" s="16"/>
      <c r="E383" s="160"/>
      <c r="F383" s="214"/>
      <c r="G383" s="38"/>
      <c r="H383" s="216" t="str">
        <f t="shared" si="5"/>
        <v xml:space="preserve"> </v>
      </c>
    </row>
    <row r="384" spans="1:8" x14ac:dyDescent="0.25">
      <c r="A384" s="29">
        <v>379</v>
      </c>
      <c r="B384" s="36"/>
      <c r="C384" s="37"/>
      <c r="D384" s="16"/>
      <c r="E384" s="160"/>
      <c r="F384" s="214"/>
      <c r="G384" s="38"/>
      <c r="H384" s="216" t="str">
        <f t="shared" si="5"/>
        <v xml:space="preserve"> </v>
      </c>
    </row>
    <row r="385" spans="1:8" x14ac:dyDescent="0.25">
      <c r="A385" s="29">
        <v>380</v>
      </c>
      <c r="B385" s="36"/>
      <c r="C385" s="37"/>
      <c r="D385" s="16"/>
      <c r="E385" s="160"/>
      <c r="F385" s="214"/>
      <c r="G385" s="38"/>
      <c r="H385" s="216" t="str">
        <f t="shared" si="5"/>
        <v xml:space="preserve"> </v>
      </c>
    </row>
    <row r="386" spans="1:8" x14ac:dyDescent="0.25">
      <c r="A386" s="29">
        <v>381</v>
      </c>
      <c r="B386" s="36"/>
      <c r="C386" s="37"/>
      <c r="D386" s="16"/>
      <c r="E386" s="160"/>
      <c r="F386" s="214"/>
      <c r="G386" s="38"/>
      <c r="H386" s="216" t="str">
        <f t="shared" si="5"/>
        <v xml:space="preserve"> </v>
      </c>
    </row>
    <row r="387" spans="1:8" x14ac:dyDescent="0.25">
      <c r="A387" s="29">
        <v>382</v>
      </c>
      <c r="B387" s="36"/>
      <c r="C387" s="37"/>
      <c r="D387" s="16"/>
      <c r="E387" s="160"/>
      <c r="F387" s="214"/>
      <c r="G387" s="38"/>
      <c r="H387" s="216" t="str">
        <f t="shared" si="5"/>
        <v xml:space="preserve"> </v>
      </c>
    </row>
    <row r="388" spans="1:8" x14ac:dyDescent="0.25">
      <c r="A388" s="29">
        <v>383</v>
      </c>
      <c r="B388" s="36"/>
      <c r="C388" s="37"/>
      <c r="D388" s="16"/>
      <c r="E388" s="160"/>
      <c r="F388" s="214"/>
      <c r="G388" s="38"/>
      <c r="H388" s="216" t="str">
        <f t="shared" si="5"/>
        <v xml:space="preserve"> </v>
      </c>
    </row>
    <row r="389" spans="1:8" x14ac:dyDescent="0.25">
      <c r="A389" s="29">
        <v>384</v>
      </c>
      <c r="B389" s="36"/>
      <c r="C389" s="37"/>
      <c r="D389" s="16"/>
      <c r="E389" s="160"/>
      <c r="F389" s="214"/>
      <c r="G389" s="38"/>
      <c r="H389" s="216" t="str">
        <f t="shared" si="5"/>
        <v xml:space="preserve"> </v>
      </c>
    </row>
    <row r="390" spans="1:8" x14ac:dyDescent="0.25">
      <c r="A390" s="29">
        <v>385</v>
      </c>
      <c r="B390" s="36"/>
      <c r="C390" s="37"/>
      <c r="D390" s="16"/>
      <c r="E390" s="160"/>
      <c r="F390" s="214"/>
      <c r="G390" s="38"/>
      <c r="H390" s="216" t="str">
        <f t="shared" si="5"/>
        <v xml:space="preserve"> </v>
      </c>
    </row>
    <row r="391" spans="1:8" x14ac:dyDescent="0.25">
      <c r="A391" s="29">
        <v>386</v>
      </c>
      <c r="B391" s="36"/>
      <c r="C391" s="37"/>
      <c r="D391" s="16"/>
      <c r="E391" s="160"/>
      <c r="F391" s="214"/>
      <c r="G391" s="38"/>
      <c r="H391" s="216" t="str">
        <f t="shared" ref="H391:H454" si="6">IFERROR(VLOOKUP(D391,$M$6:$N$7,2,0)," ")</f>
        <v xml:space="preserve"> </v>
      </c>
    </row>
    <row r="392" spans="1:8" x14ac:dyDescent="0.25">
      <c r="A392" s="29">
        <v>387</v>
      </c>
      <c r="B392" s="36"/>
      <c r="C392" s="37"/>
      <c r="D392" s="16"/>
      <c r="E392" s="160"/>
      <c r="F392" s="214"/>
      <c r="G392" s="38"/>
      <c r="H392" s="216" t="str">
        <f t="shared" si="6"/>
        <v xml:space="preserve"> </v>
      </c>
    </row>
    <row r="393" spans="1:8" x14ac:dyDescent="0.25">
      <c r="A393" s="29">
        <v>388</v>
      </c>
      <c r="B393" s="36"/>
      <c r="C393" s="37"/>
      <c r="D393" s="16"/>
      <c r="E393" s="160"/>
      <c r="F393" s="214"/>
      <c r="G393" s="38"/>
      <c r="H393" s="216" t="str">
        <f t="shared" si="6"/>
        <v xml:space="preserve"> </v>
      </c>
    </row>
    <row r="394" spans="1:8" x14ac:dyDescent="0.25">
      <c r="A394" s="29">
        <v>389</v>
      </c>
      <c r="B394" s="36"/>
      <c r="C394" s="37"/>
      <c r="D394" s="16"/>
      <c r="E394" s="160"/>
      <c r="F394" s="214"/>
      <c r="G394" s="38"/>
      <c r="H394" s="216" t="str">
        <f t="shared" si="6"/>
        <v xml:space="preserve"> </v>
      </c>
    </row>
    <row r="395" spans="1:8" x14ac:dyDescent="0.25">
      <c r="A395" s="29">
        <v>390</v>
      </c>
      <c r="B395" s="36"/>
      <c r="C395" s="37"/>
      <c r="D395" s="16"/>
      <c r="E395" s="160"/>
      <c r="F395" s="214"/>
      <c r="G395" s="38"/>
      <c r="H395" s="216" t="str">
        <f t="shared" si="6"/>
        <v xml:space="preserve"> </v>
      </c>
    </row>
    <row r="396" spans="1:8" x14ac:dyDescent="0.25">
      <c r="A396" s="29">
        <v>391</v>
      </c>
      <c r="B396" s="36"/>
      <c r="C396" s="37"/>
      <c r="D396" s="16"/>
      <c r="E396" s="160"/>
      <c r="F396" s="214"/>
      <c r="G396" s="38"/>
      <c r="H396" s="216" t="str">
        <f t="shared" si="6"/>
        <v xml:space="preserve"> </v>
      </c>
    </row>
    <row r="397" spans="1:8" x14ac:dyDescent="0.25">
      <c r="A397" s="29">
        <v>392</v>
      </c>
      <c r="B397" s="36"/>
      <c r="C397" s="37"/>
      <c r="D397" s="16"/>
      <c r="E397" s="160"/>
      <c r="F397" s="214"/>
      <c r="G397" s="38"/>
      <c r="H397" s="216" t="str">
        <f t="shared" si="6"/>
        <v xml:space="preserve"> </v>
      </c>
    </row>
    <row r="398" spans="1:8" x14ac:dyDescent="0.25">
      <c r="A398" s="29">
        <v>393</v>
      </c>
      <c r="B398" s="36"/>
      <c r="C398" s="37"/>
      <c r="D398" s="16"/>
      <c r="E398" s="160"/>
      <c r="F398" s="214"/>
      <c r="G398" s="38"/>
      <c r="H398" s="216" t="str">
        <f t="shared" si="6"/>
        <v xml:space="preserve"> </v>
      </c>
    </row>
    <row r="399" spans="1:8" x14ac:dyDescent="0.25">
      <c r="A399" s="29">
        <v>394</v>
      </c>
      <c r="B399" s="36"/>
      <c r="C399" s="37"/>
      <c r="D399" s="16"/>
      <c r="E399" s="160"/>
      <c r="F399" s="214"/>
      <c r="G399" s="38"/>
      <c r="H399" s="216" t="str">
        <f t="shared" si="6"/>
        <v xml:space="preserve"> </v>
      </c>
    </row>
    <row r="400" spans="1:8" x14ac:dyDescent="0.25">
      <c r="A400" s="29">
        <v>395</v>
      </c>
      <c r="B400" s="36"/>
      <c r="C400" s="37"/>
      <c r="D400" s="16"/>
      <c r="E400" s="160"/>
      <c r="F400" s="214"/>
      <c r="G400" s="38"/>
      <c r="H400" s="216" t="str">
        <f t="shared" si="6"/>
        <v xml:space="preserve"> </v>
      </c>
    </row>
    <row r="401" spans="1:8" x14ac:dyDescent="0.25">
      <c r="A401" s="29">
        <v>396</v>
      </c>
      <c r="B401" s="36"/>
      <c r="C401" s="37"/>
      <c r="D401" s="16"/>
      <c r="E401" s="160"/>
      <c r="F401" s="214"/>
      <c r="G401" s="38"/>
      <c r="H401" s="216" t="str">
        <f t="shared" si="6"/>
        <v xml:space="preserve"> </v>
      </c>
    </row>
    <row r="402" spans="1:8" x14ac:dyDescent="0.25">
      <c r="A402" s="29">
        <v>397</v>
      </c>
      <c r="B402" s="36"/>
      <c r="C402" s="37"/>
      <c r="D402" s="16"/>
      <c r="E402" s="160"/>
      <c r="F402" s="214"/>
      <c r="G402" s="38"/>
      <c r="H402" s="216" t="str">
        <f t="shared" si="6"/>
        <v xml:space="preserve"> </v>
      </c>
    </row>
    <row r="403" spans="1:8" x14ac:dyDescent="0.25">
      <c r="A403" s="29">
        <v>398</v>
      </c>
      <c r="B403" s="36"/>
      <c r="C403" s="37"/>
      <c r="D403" s="16"/>
      <c r="E403" s="160"/>
      <c r="F403" s="214"/>
      <c r="G403" s="38"/>
      <c r="H403" s="216" t="str">
        <f t="shared" si="6"/>
        <v xml:space="preserve"> </v>
      </c>
    </row>
    <row r="404" spans="1:8" x14ac:dyDescent="0.25">
      <c r="A404" s="29">
        <v>399</v>
      </c>
      <c r="B404" s="36"/>
      <c r="C404" s="37"/>
      <c r="D404" s="16"/>
      <c r="E404" s="160"/>
      <c r="F404" s="214"/>
      <c r="G404" s="38"/>
      <c r="H404" s="216" t="str">
        <f t="shared" si="6"/>
        <v xml:space="preserve"> </v>
      </c>
    </row>
    <row r="405" spans="1:8" x14ac:dyDescent="0.25">
      <c r="A405" s="29">
        <v>400</v>
      </c>
      <c r="B405" s="36"/>
      <c r="C405" s="37"/>
      <c r="D405" s="16"/>
      <c r="E405" s="160"/>
      <c r="F405" s="214"/>
      <c r="G405" s="38"/>
      <c r="H405" s="216" t="str">
        <f t="shared" si="6"/>
        <v xml:space="preserve"> </v>
      </c>
    </row>
    <row r="406" spans="1:8" x14ac:dyDescent="0.25">
      <c r="A406" s="29">
        <v>401</v>
      </c>
      <c r="B406" s="36"/>
      <c r="C406" s="37"/>
      <c r="D406" s="16"/>
      <c r="E406" s="160"/>
      <c r="F406" s="214"/>
      <c r="G406" s="38"/>
      <c r="H406" s="216" t="str">
        <f t="shared" si="6"/>
        <v xml:space="preserve"> </v>
      </c>
    </row>
    <row r="407" spans="1:8" x14ac:dyDescent="0.25">
      <c r="A407" s="29">
        <v>402</v>
      </c>
      <c r="B407" s="36"/>
      <c r="C407" s="37"/>
      <c r="D407" s="16"/>
      <c r="E407" s="160"/>
      <c r="F407" s="214"/>
      <c r="G407" s="38"/>
      <c r="H407" s="216" t="str">
        <f t="shared" si="6"/>
        <v xml:space="preserve"> </v>
      </c>
    </row>
    <row r="408" spans="1:8" x14ac:dyDescent="0.25">
      <c r="A408" s="29">
        <v>403</v>
      </c>
      <c r="B408" s="36"/>
      <c r="C408" s="37"/>
      <c r="D408" s="16"/>
      <c r="E408" s="160"/>
      <c r="F408" s="214"/>
      <c r="G408" s="38"/>
      <c r="H408" s="216" t="str">
        <f t="shared" si="6"/>
        <v xml:space="preserve"> </v>
      </c>
    </row>
    <row r="409" spans="1:8" x14ac:dyDescent="0.25">
      <c r="A409" s="29">
        <v>404</v>
      </c>
      <c r="B409" s="36"/>
      <c r="C409" s="37"/>
      <c r="D409" s="16"/>
      <c r="E409" s="160"/>
      <c r="F409" s="214"/>
      <c r="G409" s="38"/>
      <c r="H409" s="216" t="str">
        <f t="shared" si="6"/>
        <v xml:space="preserve"> </v>
      </c>
    </row>
    <row r="410" spans="1:8" x14ac:dyDescent="0.25">
      <c r="A410" s="29">
        <v>405</v>
      </c>
      <c r="B410" s="36"/>
      <c r="C410" s="37"/>
      <c r="D410" s="16"/>
      <c r="E410" s="160"/>
      <c r="F410" s="214"/>
      <c r="G410" s="38"/>
      <c r="H410" s="216" t="str">
        <f t="shared" si="6"/>
        <v xml:space="preserve"> </v>
      </c>
    </row>
    <row r="411" spans="1:8" x14ac:dyDescent="0.25">
      <c r="A411" s="29">
        <v>406</v>
      </c>
      <c r="B411" s="36"/>
      <c r="C411" s="37"/>
      <c r="D411" s="16"/>
      <c r="E411" s="160"/>
      <c r="F411" s="214"/>
      <c r="G411" s="38"/>
      <c r="H411" s="216" t="str">
        <f t="shared" si="6"/>
        <v xml:space="preserve"> </v>
      </c>
    </row>
    <row r="412" spans="1:8" x14ac:dyDescent="0.25">
      <c r="A412" s="29">
        <v>407</v>
      </c>
      <c r="B412" s="36"/>
      <c r="C412" s="37"/>
      <c r="D412" s="16"/>
      <c r="E412" s="160"/>
      <c r="F412" s="214"/>
      <c r="G412" s="38"/>
      <c r="H412" s="216" t="str">
        <f t="shared" si="6"/>
        <v xml:space="preserve"> </v>
      </c>
    </row>
    <row r="413" spans="1:8" x14ac:dyDescent="0.25">
      <c r="A413" s="29">
        <v>408</v>
      </c>
      <c r="B413" s="36"/>
      <c r="C413" s="37"/>
      <c r="D413" s="16"/>
      <c r="E413" s="160"/>
      <c r="F413" s="214"/>
      <c r="G413" s="38"/>
      <c r="H413" s="216" t="str">
        <f t="shared" si="6"/>
        <v xml:space="preserve"> </v>
      </c>
    </row>
    <row r="414" spans="1:8" x14ac:dyDescent="0.25">
      <c r="A414" s="29">
        <v>409</v>
      </c>
      <c r="B414" s="36"/>
      <c r="C414" s="37"/>
      <c r="D414" s="16"/>
      <c r="E414" s="160"/>
      <c r="F414" s="214"/>
      <c r="G414" s="38"/>
      <c r="H414" s="216" t="str">
        <f t="shared" si="6"/>
        <v xml:space="preserve"> </v>
      </c>
    </row>
    <row r="415" spans="1:8" x14ac:dyDescent="0.25">
      <c r="A415" s="29">
        <v>410</v>
      </c>
      <c r="B415" s="36"/>
      <c r="C415" s="37"/>
      <c r="D415" s="16"/>
      <c r="E415" s="160"/>
      <c r="F415" s="214"/>
      <c r="G415" s="38"/>
      <c r="H415" s="216" t="str">
        <f t="shared" si="6"/>
        <v xml:space="preserve"> </v>
      </c>
    </row>
    <row r="416" spans="1:8" x14ac:dyDescent="0.25">
      <c r="A416" s="29">
        <v>411</v>
      </c>
      <c r="B416" s="36"/>
      <c r="C416" s="37"/>
      <c r="D416" s="16"/>
      <c r="E416" s="160"/>
      <c r="F416" s="214"/>
      <c r="G416" s="38"/>
      <c r="H416" s="216" t="str">
        <f t="shared" si="6"/>
        <v xml:space="preserve"> </v>
      </c>
    </row>
    <row r="417" spans="1:8" x14ac:dyDescent="0.25">
      <c r="A417" s="29">
        <v>412</v>
      </c>
      <c r="B417" s="36"/>
      <c r="C417" s="37"/>
      <c r="D417" s="16"/>
      <c r="E417" s="160"/>
      <c r="F417" s="214"/>
      <c r="G417" s="38"/>
      <c r="H417" s="216" t="str">
        <f t="shared" si="6"/>
        <v xml:space="preserve"> </v>
      </c>
    </row>
    <row r="418" spans="1:8" x14ac:dyDescent="0.25">
      <c r="A418" s="29">
        <v>413</v>
      </c>
      <c r="B418" s="36"/>
      <c r="C418" s="37"/>
      <c r="D418" s="16"/>
      <c r="E418" s="160"/>
      <c r="F418" s="214"/>
      <c r="G418" s="38"/>
      <c r="H418" s="216" t="str">
        <f t="shared" si="6"/>
        <v xml:space="preserve"> </v>
      </c>
    </row>
    <row r="419" spans="1:8" x14ac:dyDescent="0.25">
      <c r="A419" s="29">
        <v>414</v>
      </c>
      <c r="B419" s="36"/>
      <c r="C419" s="37"/>
      <c r="D419" s="16"/>
      <c r="E419" s="160"/>
      <c r="F419" s="214"/>
      <c r="G419" s="38"/>
      <c r="H419" s="216" t="str">
        <f t="shared" si="6"/>
        <v xml:space="preserve"> </v>
      </c>
    </row>
    <row r="420" spans="1:8" x14ac:dyDescent="0.25">
      <c r="A420" s="29">
        <v>415</v>
      </c>
      <c r="B420" s="36"/>
      <c r="C420" s="37"/>
      <c r="D420" s="16"/>
      <c r="E420" s="160"/>
      <c r="F420" s="214"/>
      <c r="G420" s="38"/>
      <c r="H420" s="216" t="str">
        <f t="shared" si="6"/>
        <v xml:space="preserve"> </v>
      </c>
    </row>
    <row r="421" spans="1:8" x14ac:dyDescent="0.25">
      <c r="A421" s="29">
        <v>416</v>
      </c>
      <c r="B421" s="36"/>
      <c r="C421" s="37"/>
      <c r="D421" s="16"/>
      <c r="E421" s="160"/>
      <c r="F421" s="214"/>
      <c r="G421" s="38"/>
      <c r="H421" s="216" t="str">
        <f t="shared" si="6"/>
        <v xml:space="preserve"> </v>
      </c>
    </row>
    <row r="422" spans="1:8" x14ac:dyDescent="0.25">
      <c r="A422" s="29">
        <v>417</v>
      </c>
      <c r="B422" s="36"/>
      <c r="C422" s="37"/>
      <c r="D422" s="16"/>
      <c r="E422" s="160"/>
      <c r="F422" s="214"/>
      <c r="G422" s="38"/>
      <c r="H422" s="216" t="str">
        <f t="shared" si="6"/>
        <v xml:space="preserve"> </v>
      </c>
    </row>
    <row r="423" spans="1:8" x14ac:dyDescent="0.25">
      <c r="A423" s="29">
        <v>418</v>
      </c>
      <c r="B423" s="36"/>
      <c r="C423" s="37"/>
      <c r="D423" s="16"/>
      <c r="E423" s="160"/>
      <c r="F423" s="214"/>
      <c r="G423" s="38"/>
      <c r="H423" s="216" t="str">
        <f t="shared" si="6"/>
        <v xml:space="preserve"> </v>
      </c>
    </row>
    <row r="424" spans="1:8" x14ac:dyDescent="0.25">
      <c r="A424" s="29">
        <v>419</v>
      </c>
      <c r="B424" s="36"/>
      <c r="C424" s="37"/>
      <c r="D424" s="16"/>
      <c r="E424" s="160"/>
      <c r="F424" s="214"/>
      <c r="G424" s="38"/>
      <c r="H424" s="216" t="str">
        <f t="shared" si="6"/>
        <v xml:space="preserve"> </v>
      </c>
    </row>
    <row r="425" spans="1:8" x14ac:dyDescent="0.25">
      <c r="A425" s="29">
        <v>420</v>
      </c>
      <c r="B425" s="36"/>
      <c r="C425" s="37"/>
      <c r="D425" s="16"/>
      <c r="E425" s="160"/>
      <c r="F425" s="214"/>
      <c r="G425" s="38"/>
      <c r="H425" s="216" t="str">
        <f t="shared" si="6"/>
        <v xml:space="preserve"> </v>
      </c>
    </row>
    <row r="426" spans="1:8" x14ac:dyDescent="0.25">
      <c r="A426" s="29">
        <v>421</v>
      </c>
      <c r="B426" s="36"/>
      <c r="C426" s="37"/>
      <c r="D426" s="16"/>
      <c r="E426" s="160"/>
      <c r="F426" s="214"/>
      <c r="G426" s="38"/>
      <c r="H426" s="216" t="str">
        <f t="shared" si="6"/>
        <v xml:space="preserve"> </v>
      </c>
    </row>
    <row r="427" spans="1:8" x14ac:dyDescent="0.25">
      <c r="A427" s="29">
        <v>422</v>
      </c>
      <c r="B427" s="36"/>
      <c r="C427" s="37"/>
      <c r="D427" s="16"/>
      <c r="E427" s="160"/>
      <c r="F427" s="214"/>
      <c r="G427" s="38"/>
      <c r="H427" s="216" t="str">
        <f t="shared" si="6"/>
        <v xml:space="preserve"> </v>
      </c>
    </row>
    <row r="428" spans="1:8" x14ac:dyDescent="0.25">
      <c r="A428" s="29">
        <v>423</v>
      </c>
      <c r="B428" s="36"/>
      <c r="C428" s="37"/>
      <c r="D428" s="16"/>
      <c r="E428" s="160"/>
      <c r="F428" s="214"/>
      <c r="G428" s="38"/>
      <c r="H428" s="216" t="str">
        <f t="shared" si="6"/>
        <v xml:space="preserve"> </v>
      </c>
    </row>
    <row r="429" spans="1:8" x14ac:dyDescent="0.25">
      <c r="A429" s="29">
        <v>424</v>
      </c>
      <c r="B429" s="36"/>
      <c r="C429" s="37"/>
      <c r="D429" s="16"/>
      <c r="E429" s="160"/>
      <c r="F429" s="214"/>
      <c r="G429" s="38"/>
      <c r="H429" s="216" t="str">
        <f t="shared" si="6"/>
        <v xml:space="preserve"> </v>
      </c>
    </row>
    <row r="430" spans="1:8" x14ac:dyDescent="0.25">
      <c r="A430" s="29">
        <v>425</v>
      </c>
      <c r="B430" s="36"/>
      <c r="C430" s="37"/>
      <c r="D430" s="16"/>
      <c r="E430" s="160"/>
      <c r="F430" s="214"/>
      <c r="G430" s="38"/>
      <c r="H430" s="216" t="str">
        <f t="shared" si="6"/>
        <v xml:space="preserve"> </v>
      </c>
    </row>
    <row r="431" spans="1:8" x14ac:dyDescent="0.25">
      <c r="A431" s="29">
        <v>426</v>
      </c>
      <c r="B431" s="36"/>
      <c r="C431" s="37"/>
      <c r="D431" s="16"/>
      <c r="E431" s="160"/>
      <c r="F431" s="214"/>
      <c r="G431" s="38"/>
      <c r="H431" s="216" t="str">
        <f t="shared" si="6"/>
        <v xml:space="preserve"> </v>
      </c>
    </row>
    <row r="432" spans="1:8" x14ac:dyDescent="0.25">
      <c r="A432" s="29">
        <v>427</v>
      </c>
      <c r="B432" s="36"/>
      <c r="C432" s="37"/>
      <c r="D432" s="16"/>
      <c r="E432" s="160"/>
      <c r="F432" s="214"/>
      <c r="G432" s="38"/>
      <c r="H432" s="216" t="str">
        <f t="shared" si="6"/>
        <v xml:space="preserve"> </v>
      </c>
    </row>
    <row r="433" spans="1:8" x14ac:dyDescent="0.25">
      <c r="A433" s="29">
        <v>428</v>
      </c>
      <c r="B433" s="36"/>
      <c r="C433" s="37"/>
      <c r="D433" s="16"/>
      <c r="E433" s="160"/>
      <c r="F433" s="214"/>
      <c r="G433" s="38"/>
      <c r="H433" s="216" t="str">
        <f t="shared" si="6"/>
        <v xml:space="preserve"> </v>
      </c>
    </row>
    <row r="434" spans="1:8" x14ac:dyDescent="0.25">
      <c r="A434" s="29">
        <v>429</v>
      </c>
      <c r="B434" s="36"/>
      <c r="C434" s="37"/>
      <c r="D434" s="16"/>
      <c r="E434" s="160"/>
      <c r="F434" s="214"/>
      <c r="G434" s="38"/>
      <c r="H434" s="216" t="str">
        <f t="shared" si="6"/>
        <v xml:space="preserve"> </v>
      </c>
    </row>
    <row r="435" spans="1:8" x14ac:dyDescent="0.25">
      <c r="A435" s="29">
        <v>430</v>
      </c>
      <c r="B435" s="36"/>
      <c r="C435" s="37"/>
      <c r="D435" s="16"/>
      <c r="E435" s="160"/>
      <c r="F435" s="214"/>
      <c r="G435" s="38"/>
      <c r="H435" s="216" t="str">
        <f t="shared" si="6"/>
        <v xml:space="preserve"> </v>
      </c>
    </row>
    <row r="436" spans="1:8" x14ac:dyDescent="0.25">
      <c r="A436" s="29">
        <v>431</v>
      </c>
      <c r="B436" s="36"/>
      <c r="C436" s="37"/>
      <c r="D436" s="16"/>
      <c r="E436" s="160"/>
      <c r="F436" s="214"/>
      <c r="G436" s="38"/>
      <c r="H436" s="216" t="str">
        <f t="shared" si="6"/>
        <v xml:space="preserve"> </v>
      </c>
    </row>
    <row r="437" spans="1:8" x14ac:dyDescent="0.25">
      <c r="A437" s="29">
        <v>432</v>
      </c>
      <c r="B437" s="36"/>
      <c r="C437" s="37"/>
      <c r="D437" s="16"/>
      <c r="E437" s="160"/>
      <c r="F437" s="214"/>
      <c r="G437" s="38"/>
      <c r="H437" s="216" t="str">
        <f t="shared" si="6"/>
        <v xml:space="preserve"> </v>
      </c>
    </row>
    <row r="438" spans="1:8" x14ac:dyDescent="0.25">
      <c r="A438" s="29">
        <v>433</v>
      </c>
      <c r="B438" s="36"/>
      <c r="C438" s="37"/>
      <c r="D438" s="16"/>
      <c r="E438" s="160"/>
      <c r="F438" s="214"/>
      <c r="G438" s="38"/>
      <c r="H438" s="216" t="str">
        <f t="shared" si="6"/>
        <v xml:space="preserve"> </v>
      </c>
    </row>
    <row r="439" spans="1:8" x14ac:dyDescent="0.25">
      <c r="A439" s="29">
        <v>434</v>
      </c>
      <c r="B439" s="36"/>
      <c r="C439" s="37"/>
      <c r="D439" s="16"/>
      <c r="E439" s="160"/>
      <c r="F439" s="214"/>
      <c r="G439" s="38"/>
      <c r="H439" s="216" t="str">
        <f t="shared" si="6"/>
        <v xml:space="preserve"> </v>
      </c>
    </row>
    <row r="440" spans="1:8" x14ac:dyDescent="0.25">
      <c r="A440" s="29">
        <v>435</v>
      </c>
      <c r="B440" s="36"/>
      <c r="C440" s="37"/>
      <c r="D440" s="16"/>
      <c r="E440" s="160"/>
      <c r="F440" s="214"/>
      <c r="G440" s="38"/>
      <c r="H440" s="216" t="str">
        <f t="shared" si="6"/>
        <v xml:space="preserve"> </v>
      </c>
    </row>
    <row r="441" spans="1:8" x14ac:dyDescent="0.25">
      <c r="A441" s="29">
        <v>436</v>
      </c>
      <c r="B441" s="36"/>
      <c r="C441" s="37"/>
      <c r="D441" s="16"/>
      <c r="E441" s="160"/>
      <c r="F441" s="214"/>
      <c r="G441" s="38"/>
      <c r="H441" s="216" t="str">
        <f t="shared" si="6"/>
        <v xml:space="preserve"> </v>
      </c>
    </row>
    <row r="442" spans="1:8" x14ac:dyDescent="0.25">
      <c r="A442" s="29">
        <v>437</v>
      </c>
      <c r="B442" s="36"/>
      <c r="C442" s="37"/>
      <c r="D442" s="16"/>
      <c r="E442" s="160"/>
      <c r="F442" s="214"/>
      <c r="G442" s="38"/>
      <c r="H442" s="216" t="str">
        <f t="shared" si="6"/>
        <v xml:space="preserve"> </v>
      </c>
    </row>
    <row r="443" spans="1:8" x14ac:dyDescent="0.25">
      <c r="A443" s="29">
        <v>438</v>
      </c>
      <c r="B443" s="36"/>
      <c r="C443" s="37"/>
      <c r="D443" s="16"/>
      <c r="E443" s="160"/>
      <c r="F443" s="214"/>
      <c r="G443" s="38"/>
      <c r="H443" s="216" t="str">
        <f t="shared" si="6"/>
        <v xml:space="preserve"> </v>
      </c>
    </row>
    <row r="444" spans="1:8" x14ac:dyDescent="0.25">
      <c r="A444" s="29">
        <v>439</v>
      </c>
      <c r="B444" s="36"/>
      <c r="C444" s="37"/>
      <c r="D444" s="16"/>
      <c r="E444" s="160"/>
      <c r="F444" s="214"/>
      <c r="G444" s="38"/>
      <c r="H444" s="216" t="str">
        <f t="shared" si="6"/>
        <v xml:space="preserve"> </v>
      </c>
    </row>
    <row r="445" spans="1:8" x14ac:dyDescent="0.25">
      <c r="A445" s="29">
        <v>440</v>
      </c>
      <c r="B445" s="36"/>
      <c r="C445" s="37"/>
      <c r="D445" s="16"/>
      <c r="E445" s="160"/>
      <c r="F445" s="214"/>
      <c r="G445" s="38"/>
      <c r="H445" s="216" t="str">
        <f t="shared" si="6"/>
        <v xml:space="preserve"> </v>
      </c>
    </row>
    <row r="446" spans="1:8" x14ac:dyDescent="0.25">
      <c r="A446" s="29">
        <v>441</v>
      </c>
      <c r="B446" s="36"/>
      <c r="C446" s="37"/>
      <c r="D446" s="16"/>
      <c r="E446" s="160"/>
      <c r="F446" s="214"/>
      <c r="G446" s="38"/>
      <c r="H446" s="216" t="str">
        <f t="shared" si="6"/>
        <v xml:space="preserve"> </v>
      </c>
    </row>
    <row r="447" spans="1:8" x14ac:dyDescent="0.25">
      <c r="A447" s="29">
        <v>442</v>
      </c>
      <c r="B447" s="36"/>
      <c r="C447" s="37"/>
      <c r="D447" s="16"/>
      <c r="E447" s="160"/>
      <c r="F447" s="214"/>
      <c r="G447" s="38"/>
      <c r="H447" s="216" t="str">
        <f t="shared" si="6"/>
        <v xml:space="preserve"> </v>
      </c>
    </row>
    <row r="448" spans="1:8" x14ac:dyDescent="0.25">
      <c r="A448" s="29">
        <v>443</v>
      </c>
      <c r="B448" s="36"/>
      <c r="C448" s="37"/>
      <c r="D448" s="16"/>
      <c r="E448" s="160"/>
      <c r="F448" s="214"/>
      <c r="G448" s="38"/>
      <c r="H448" s="216" t="str">
        <f t="shared" si="6"/>
        <v xml:space="preserve"> </v>
      </c>
    </row>
    <row r="449" spans="1:8" x14ac:dyDescent="0.25">
      <c r="A449" s="29">
        <v>444</v>
      </c>
      <c r="B449" s="36"/>
      <c r="C449" s="37"/>
      <c r="D449" s="16"/>
      <c r="E449" s="160"/>
      <c r="F449" s="214"/>
      <c r="G449" s="38"/>
      <c r="H449" s="216" t="str">
        <f t="shared" si="6"/>
        <v xml:space="preserve"> </v>
      </c>
    </row>
    <row r="450" spans="1:8" x14ac:dyDescent="0.25">
      <c r="A450" s="29">
        <v>445</v>
      </c>
      <c r="B450" s="36"/>
      <c r="C450" s="37"/>
      <c r="D450" s="16"/>
      <c r="E450" s="160"/>
      <c r="F450" s="214"/>
      <c r="G450" s="38"/>
      <c r="H450" s="216" t="str">
        <f t="shared" si="6"/>
        <v xml:space="preserve"> </v>
      </c>
    </row>
    <row r="451" spans="1:8" x14ac:dyDescent="0.25">
      <c r="A451" s="29">
        <v>446</v>
      </c>
      <c r="B451" s="36"/>
      <c r="C451" s="37"/>
      <c r="D451" s="16"/>
      <c r="E451" s="160"/>
      <c r="F451" s="214"/>
      <c r="G451" s="38"/>
      <c r="H451" s="216" t="str">
        <f t="shared" si="6"/>
        <v xml:space="preserve"> </v>
      </c>
    </row>
    <row r="452" spans="1:8" x14ac:dyDescent="0.25">
      <c r="A452" s="29">
        <v>447</v>
      </c>
      <c r="B452" s="36"/>
      <c r="C452" s="37"/>
      <c r="D452" s="16"/>
      <c r="E452" s="160"/>
      <c r="F452" s="214"/>
      <c r="G452" s="38"/>
      <c r="H452" s="216" t="str">
        <f t="shared" si="6"/>
        <v xml:space="preserve"> </v>
      </c>
    </row>
    <row r="453" spans="1:8" x14ac:dyDescent="0.25">
      <c r="A453" s="29">
        <v>448</v>
      </c>
      <c r="B453" s="36"/>
      <c r="C453" s="37"/>
      <c r="D453" s="16"/>
      <c r="E453" s="160"/>
      <c r="F453" s="214"/>
      <c r="G453" s="38"/>
      <c r="H453" s="216" t="str">
        <f t="shared" si="6"/>
        <v xml:space="preserve"> </v>
      </c>
    </row>
    <row r="454" spans="1:8" x14ac:dyDescent="0.25">
      <c r="A454" s="29">
        <v>449</v>
      </c>
      <c r="B454" s="36"/>
      <c r="C454" s="37"/>
      <c r="D454" s="16"/>
      <c r="E454" s="160"/>
      <c r="F454" s="214"/>
      <c r="G454" s="38"/>
      <c r="H454" s="216" t="str">
        <f t="shared" si="6"/>
        <v xml:space="preserve"> </v>
      </c>
    </row>
    <row r="455" spans="1:8" x14ac:dyDescent="0.25">
      <c r="A455" s="29">
        <v>450</v>
      </c>
      <c r="B455" s="36"/>
      <c r="C455" s="37"/>
      <c r="D455" s="16"/>
      <c r="E455" s="160"/>
      <c r="F455" s="214"/>
      <c r="G455" s="38"/>
      <c r="H455" s="216" t="str">
        <f t="shared" ref="H455:H518" si="7">IFERROR(VLOOKUP(D455,$M$6:$N$7,2,0)," ")</f>
        <v xml:space="preserve"> </v>
      </c>
    </row>
    <row r="456" spans="1:8" x14ac:dyDescent="0.25">
      <c r="A456" s="29">
        <v>451</v>
      </c>
      <c r="B456" s="36"/>
      <c r="C456" s="37"/>
      <c r="D456" s="16"/>
      <c r="E456" s="160"/>
      <c r="F456" s="214"/>
      <c r="G456" s="38"/>
      <c r="H456" s="216" t="str">
        <f t="shared" si="7"/>
        <v xml:space="preserve"> </v>
      </c>
    </row>
    <row r="457" spans="1:8" x14ac:dyDescent="0.25">
      <c r="A457" s="29">
        <v>452</v>
      </c>
      <c r="B457" s="36"/>
      <c r="C457" s="37"/>
      <c r="D457" s="16"/>
      <c r="E457" s="160"/>
      <c r="F457" s="214"/>
      <c r="G457" s="38"/>
      <c r="H457" s="216" t="str">
        <f t="shared" si="7"/>
        <v xml:space="preserve"> </v>
      </c>
    </row>
    <row r="458" spans="1:8" x14ac:dyDescent="0.25">
      <c r="A458" s="29">
        <v>453</v>
      </c>
      <c r="B458" s="36"/>
      <c r="C458" s="37"/>
      <c r="D458" s="16"/>
      <c r="E458" s="160"/>
      <c r="F458" s="214"/>
      <c r="G458" s="38"/>
      <c r="H458" s="216" t="str">
        <f t="shared" si="7"/>
        <v xml:space="preserve"> </v>
      </c>
    </row>
    <row r="459" spans="1:8" x14ac:dyDescent="0.25">
      <c r="A459" s="29">
        <v>454</v>
      </c>
      <c r="B459" s="36"/>
      <c r="C459" s="37"/>
      <c r="D459" s="16"/>
      <c r="E459" s="160"/>
      <c r="F459" s="214"/>
      <c r="G459" s="38"/>
      <c r="H459" s="216" t="str">
        <f t="shared" si="7"/>
        <v xml:space="preserve"> </v>
      </c>
    </row>
    <row r="460" spans="1:8" x14ac:dyDescent="0.25">
      <c r="A460" s="29">
        <v>455</v>
      </c>
      <c r="B460" s="36"/>
      <c r="C460" s="37"/>
      <c r="D460" s="16"/>
      <c r="E460" s="160"/>
      <c r="F460" s="214"/>
      <c r="G460" s="38"/>
      <c r="H460" s="216" t="str">
        <f t="shared" si="7"/>
        <v xml:space="preserve"> </v>
      </c>
    </row>
    <row r="461" spans="1:8" x14ac:dyDescent="0.25">
      <c r="A461" s="29">
        <v>456</v>
      </c>
      <c r="B461" s="36"/>
      <c r="C461" s="37"/>
      <c r="D461" s="16"/>
      <c r="E461" s="160"/>
      <c r="F461" s="214"/>
      <c r="G461" s="38"/>
      <c r="H461" s="216" t="str">
        <f t="shared" si="7"/>
        <v xml:space="preserve"> </v>
      </c>
    </row>
    <row r="462" spans="1:8" x14ac:dyDescent="0.25">
      <c r="A462" s="29">
        <v>457</v>
      </c>
      <c r="B462" s="36"/>
      <c r="C462" s="37"/>
      <c r="D462" s="16"/>
      <c r="E462" s="160"/>
      <c r="F462" s="214"/>
      <c r="G462" s="38"/>
      <c r="H462" s="216" t="str">
        <f t="shared" si="7"/>
        <v xml:space="preserve"> </v>
      </c>
    </row>
    <row r="463" spans="1:8" x14ac:dyDescent="0.25">
      <c r="A463" s="29">
        <v>458</v>
      </c>
      <c r="B463" s="36"/>
      <c r="C463" s="37"/>
      <c r="D463" s="16"/>
      <c r="E463" s="160"/>
      <c r="F463" s="214"/>
      <c r="G463" s="38"/>
      <c r="H463" s="216" t="str">
        <f t="shared" si="7"/>
        <v xml:space="preserve"> </v>
      </c>
    </row>
    <row r="464" spans="1:8" x14ac:dyDescent="0.25">
      <c r="A464" s="29">
        <v>459</v>
      </c>
      <c r="B464" s="36"/>
      <c r="C464" s="37"/>
      <c r="D464" s="16"/>
      <c r="E464" s="160"/>
      <c r="F464" s="214"/>
      <c r="G464" s="38"/>
      <c r="H464" s="216" t="str">
        <f t="shared" si="7"/>
        <v xml:space="preserve"> </v>
      </c>
    </row>
    <row r="465" spans="1:8" x14ac:dyDescent="0.25">
      <c r="A465" s="29">
        <v>460</v>
      </c>
      <c r="B465" s="36"/>
      <c r="C465" s="37"/>
      <c r="D465" s="16"/>
      <c r="E465" s="160"/>
      <c r="F465" s="214"/>
      <c r="G465" s="38"/>
      <c r="H465" s="216" t="str">
        <f t="shared" si="7"/>
        <v xml:space="preserve"> </v>
      </c>
    </row>
    <row r="466" spans="1:8" x14ac:dyDescent="0.25">
      <c r="A466" s="29">
        <v>461</v>
      </c>
      <c r="B466" s="36"/>
      <c r="C466" s="37"/>
      <c r="D466" s="16"/>
      <c r="E466" s="160"/>
      <c r="F466" s="214"/>
      <c r="G466" s="38"/>
      <c r="H466" s="216" t="str">
        <f t="shared" si="7"/>
        <v xml:space="preserve"> </v>
      </c>
    </row>
    <row r="467" spans="1:8" x14ac:dyDescent="0.25">
      <c r="A467" s="29">
        <v>462</v>
      </c>
      <c r="B467" s="36"/>
      <c r="C467" s="37"/>
      <c r="D467" s="16"/>
      <c r="E467" s="160"/>
      <c r="F467" s="214"/>
      <c r="G467" s="38"/>
      <c r="H467" s="216" t="str">
        <f t="shared" si="7"/>
        <v xml:space="preserve"> </v>
      </c>
    </row>
    <row r="468" spans="1:8" x14ac:dyDescent="0.25">
      <c r="A468" s="29">
        <v>463</v>
      </c>
      <c r="B468" s="36"/>
      <c r="C468" s="37"/>
      <c r="D468" s="16"/>
      <c r="E468" s="160"/>
      <c r="F468" s="214"/>
      <c r="G468" s="38"/>
      <c r="H468" s="216" t="str">
        <f t="shared" si="7"/>
        <v xml:space="preserve"> </v>
      </c>
    </row>
    <row r="469" spans="1:8" x14ac:dyDescent="0.25">
      <c r="A469" s="29">
        <v>464</v>
      </c>
      <c r="B469" s="36"/>
      <c r="C469" s="37"/>
      <c r="D469" s="16"/>
      <c r="E469" s="160"/>
      <c r="F469" s="214"/>
      <c r="G469" s="38"/>
      <c r="H469" s="216" t="str">
        <f t="shared" si="7"/>
        <v xml:space="preserve"> </v>
      </c>
    </row>
    <row r="470" spans="1:8" x14ac:dyDescent="0.25">
      <c r="A470" s="29">
        <v>465</v>
      </c>
      <c r="B470" s="36"/>
      <c r="C470" s="37"/>
      <c r="D470" s="16"/>
      <c r="E470" s="160"/>
      <c r="F470" s="214"/>
      <c r="G470" s="38"/>
      <c r="H470" s="216" t="str">
        <f t="shared" si="7"/>
        <v xml:space="preserve"> </v>
      </c>
    </row>
    <row r="471" spans="1:8" x14ac:dyDescent="0.25">
      <c r="A471" s="29">
        <v>466</v>
      </c>
      <c r="B471" s="36"/>
      <c r="C471" s="37"/>
      <c r="D471" s="16"/>
      <c r="E471" s="160"/>
      <c r="F471" s="214"/>
      <c r="G471" s="38"/>
      <c r="H471" s="216" t="str">
        <f t="shared" si="7"/>
        <v xml:space="preserve"> </v>
      </c>
    </row>
    <row r="472" spans="1:8" x14ac:dyDescent="0.25">
      <c r="A472" s="29">
        <v>467</v>
      </c>
      <c r="B472" s="36"/>
      <c r="C472" s="37"/>
      <c r="D472" s="16"/>
      <c r="E472" s="160"/>
      <c r="F472" s="214"/>
      <c r="G472" s="38"/>
      <c r="H472" s="216" t="str">
        <f t="shared" si="7"/>
        <v xml:space="preserve"> </v>
      </c>
    </row>
    <row r="473" spans="1:8" x14ac:dyDescent="0.25">
      <c r="A473" s="29">
        <v>468</v>
      </c>
      <c r="B473" s="36"/>
      <c r="C473" s="37"/>
      <c r="D473" s="16"/>
      <c r="E473" s="160"/>
      <c r="F473" s="214"/>
      <c r="G473" s="38"/>
      <c r="H473" s="216" t="str">
        <f t="shared" si="7"/>
        <v xml:space="preserve"> </v>
      </c>
    </row>
    <row r="474" spans="1:8" x14ac:dyDescent="0.25">
      <c r="A474" s="29">
        <v>469</v>
      </c>
      <c r="B474" s="36"/>
      <c r="C474" s="37"/>
      <c r="D474" s="16"/>
      <c r="E474" s="160"/>
      <c r="F474" s="214"/>
      <c r="G474" s="38"/>
      <c r="H474" s="216" t="str">
        <f t="shared" si="7"/>
        <v xml:space="preserve"> </v>
      </c>
    </row>
    <row r="475" spans="1:8" x14ac:dyDescent="0.25">
      <c r="A475" s="29">
        <v>470</v>
      </c>
      <c r="B475" s="36"/>
      <c r="C475" s="37"/>
      <c r="D475" s="16"/>
      <c r="E475" s="160"/>
      <c r="F475" s="214"/>
      <c r="G475" s="38"/>
      <c r="H475" s="216" t="str">
        <f t="shared" si="7"/>
        <v xml:space="preserve"> </v>
      </c>
    </row>
    <row r="476" spans="1:8" x14ac:dyDescent="0.25">
      <c r="A476" s="29">
        <v>471</v>
      </c>
      <c r="B476" s="36"/>
      <c r="C476" s="37"/>
      <c r="D476" s="16"/>
      <c r="E476" s="160"/>
      <c r="F476" s="214"/>
      <c r="G476" s="38"/>
      <c r="H476" s="216" t="str">
        <f t="shared" si="7"/>
        <v xml:space="preserve"> </v>
      </c>
    </row>
    <row r="477" spans="1:8" x14ac:dyDescent="0.25">
      <c r="A477" s="29">
        <v>472</v>
      </c>
      <c r="B477" s="36"/>
      <c r="C477" s="37"/>
      <c r="D477" s="16"/>
      <c r="E477" s="160"/>
      <c r="F477" s="214"/>
      <c r="G477" s="38"/>
      <c r="H477" s="216" t="str">
        <f t="shared" si="7"/>
        <v xml:space="preserve"> </v>
      </c>
    </row>
    <row r="478" spans="1:8" x14ac:dyDescent="0.25">
      <c r="A478" s="29">
        <v>473</v>
      </c>
      <c r="B478" s="36"/>
      <c r="C478" s="37"/>
      <c r="D478" s="16"/>
      <c r="E478" s="160"/>
      <c r="F478" s="214"/>
      <c r="G478" s="38"/>
      <c r="H478" s="216" t="str">
        <f t="shared" si="7"/>
        <v xml:space="preserve"> </v>
      </c>
    </row>
    <row r="479" spans="1:8" x14ac:dyDescent="0.25">
      <c r="A479" s="29">
        <v>474</v>
      </c>
      <c r="B479" s="36"/>
      <c r="C479" s="37"/>
      <c r="D479" s="16"/>
      <c r="E479" s="160"/>
      <c r="F479" s="214"/>
      <c r="G479" s="38"/>
      <c r="H479" s="216" t="str">
        <f t="shared" si="7"/>
        <v xml:space="preserve"> </v>
      </c>
    </row>
    <row r="480" spans="1:8" x14ac:dyDescent="0.25">
      <c r="A480" s="29">
        <v>475</v>
      </c>
      <c r="B480" s="36"/>
      <c r="C480" s="37"/>
      <c r="D480" s="16"/>
      <c r="E480" s="160"/>
      <c r="F480" s="214"/>
      <c r="G480" s="38"/>
      <c r="H480" s="216" t="str">
        <f t="shared" si="7"/>
        <v xml:space="preserve"> </v>
      </c>
    </row>
    <row r="481" spans="1:8" x14ac:dyDescent="0.25">
      <c r="A481" s="29">
        <v>476</v>
      </c>
      <c r="B481" s="36"/>
      <c r="C481" s="37"/>
      <c r="D481" s="16"/>
      <c r="E481" s="160"/>
      <c r="F481" s="214"/>
      <c r="G481" s="38"/>
      <c r="H481" s="216" t="str">
        <f t="shared" si="7"/>
        <v xml:space="preserve"> </v>
      </c>
    </row>
    <row r="482" spans="1:8" x14ac:dyDescent="0.25">
      <c r="A482" s="29">
        <v>477</v>
      </c>
      <c r="B482" s="36"/>
      <c r="C482" s="37"/>
      <c r="D482" s="16"/>
      <c r="E482" s="160"/>
      <c r="F482" s="214"/>
      <c r="G482" s="38"/>
      <c r="H482" s="216" t="str">
        <f t="shared" si="7"/>
        <v xml:space="preserve"> </v>
      </c>
    </row>
    <row r="483" spans="1:8" x14ac:dyDescent="0.25">
      <c r="A483" s="29">
        <v>478</v>
      </c>
      <c r="B483" s="36"/>
      <c r="C483" s="37"/>
      <c r="D483" s="16"/>
      <c r="E483" s="160"/>
      <c r="F483" s="214"/>
      <c r="G483" s="38"/>
      <c r="H483" s="216" t="str">
        <f t="shared" si="7"/>
        <v xml:space="preserve"> </v>
      </c>
    </row>
    <row r="484" spans="1:8" x14ac:dyDescent="0.25">
      <c r="A484" s="29">
        <v>479</v>
      </c>
      <c r="B484" s="36"/>
      <c r="C484" s="37"/>
      <c r="D484" s="16"/>
      <c r="E484" s="160"/>
      <c r="F484" s="214"/>
      <c r="G484" s="38"/>
      <c r="H484" s="216" t="str">
        <f t="shared" si="7"/>
        <v xml:space="preserve"> </v>
      </c>
    </row>
    <row r="485" spans="1:8" x14ac:dyDescent="0.25">
      <c r="A485" s="29">
        <v>480</v>
      </c>
      <c r="B485" s="36"/>
      <c r="C485" s="37"/>
      <c r="D485" s="16"/>
      <c r="E485" s="160"/>
      <c r="F485" s="214"/>
      <c r="G485" s="38"/>
      <c r="H485" s="216" t="str">
        <f t="shared" si="7"/>
        <v xml:space="preserve"> </v>
      </c>
    </row>
    <row r="486" spans="1:8" x14ac:dyDescent="0.25">
      <c r="A486" s="29">
        <v>481</v>
      </c>
      <c r="B486" s="36"/>
      <c r="C486" s="37"/>
      <c r="D486" s="16"/>
      <c r="E486" s="160"/>
      <c r="F486" s="214"/>
      <c r="G486" s="38"/>
      <c r="H486" s="216" t="str">
        <f t="shared" si="7"/>
        <v xml:space="preserve"> </v>
      </c>
    </row>
    <row r="487" spans="1:8" x14ac:dyDescent="0.25">
      <c r="A487" s="29">
        <v>482</v>
      </c>
      <c r="B487" s="36"/>
      <c r="C487" s="37"/>
      <c r="D487" s="16"/>
      <c r="E487" s="160"/>
      <c r="F487" s="214"/>
      <c r="G487" s="38"/>
      <c r="H487" s="216" t="str">
        <f t="shared" si="7"/>
        <v xml:space="preserve"> </v>
      </c>
    </row>
    <row r="488" spans="1:8" x14ac:dyDescent="0.25">
      <c r="A488" s="29">
        <v>483</v>
      </c>
      <c r="B488" s="36"/>
      <c r="C488" s="37"/>
      <c r="D488" s="16"/>
      <c r="E488" s="160"/>
      <c r="F488" s="214"/>
      <c r="G488" s="38"/>
      <c r="H488" s="216" t="str">
        <f t="shared" si="7"/>
        <v xml:space="preserve"> </v>
      </c>
    </row>
    <row r="489" spans="1:8" x14ac:dyDescent="0.25">
      <c r="A489" s="29">
        <v>484</v>
      </c>
      <c r="B489" s="36"/>
      <c r="C489" s="37"/>
      <c r="D489" s="16"/>
      <c r="E489" s="160"/>
      <c r="F489" s="214"/>
      <c r="G489" s="38"/>
      <c r="H489" s="216" t="str">
        <f t="shared" si="7"/>
        <v xml:space="preserve"> </v>
      </c>
    </row>
    <row r="490" spans="1:8" x14ac:dyDescent="0.25">
      <c r="A490" s="29">
        <v>485</v>
      </c>
      <c r="B490" s="36"/>
      <c r="C490" s="37"/>
      <c r="D490" s="16"/>
      <c r="E490" s="160"/>
      <c r="F490" s="214"/>
      <c r="G490" s="38"/>
      <c r="H490" s="216" t="str">
        <f t="shared" si="7"/>
        <v xml:space="preserve"> </v>
      </c>
    </row>
    <row r="491" spans="1:8" x14ac:dyDescent="0.25">
      <c r="A491" s="29">
        <v>486</v>
      </c>
      <c r="B491" s="36"/>
      <c r="C491" s="37"/>
      <c r="D491" s="16"/>
      <c r="E491" s="160"/>
      <c r="F491" s="214"/>
      <c r="G491" s="38"/>
      <c r="H491" s="216" t="str">
        <f t="shared" si="7"/>
        <v xml:space="preserve"> </v>
      </c>
    </row>
    <row r="492" spans="1:8" x14ac:dyDescent="0.25">
      <c r="A492" s="29">
        <v>487</v>
      </c>
      <c r="B492" s="36"/>
      <c r="C492" s="37"/>
      <c r="D492" s="16"/>
      <c r="E492" s="160"/>
      <c r="F492" s="214"/>
      <c r="G492" s="38"/>
      <c r="H492" s="216" t="str">
        <f t="shared" si="7"/>
        <v xml:space="preserve"> </v>
      </c>
    </row>
    <row r="493" spans="1:8" x14ac:dyDescent="0.25">
      <c r="A493" s="29">
        <v>488</v>
      </c>
      <c r="B493" s="36"/>
      <c r="C493" s="37"/>
      <c r="D493" s="16"/>
      <c r="E493" s="160"/>
      <c r="F493" s="214"/>
      <c r="G493" s="38"/>
      <c r="H493" s="216" t="str">
        <f t="shared" si="7"/>
        <v xml:space="preserve"> </v>
      </c>
    </row>
    <row r="494" spans="1:8" x14ac:dyDescent="0.25">
      <c r="A494" s="29">
        <v>489</v>
      </c>
      <c r="B494" s="36"/>
      <c r="C494" s="37"/>
      <c r="D494" s="16"/>
      <c r="E494" s="160"/>
      <c r="F494" s="214"/>
      <c r="G494" s="38"/>
      <c r="H494" s="216" t="str">
        <f t="shared" si="7"/>
        <v xml:space="preserve"> </v>
      </c>
    </row>
    <row r="495" spans="1:8" x14ac:dyDescent="0.25">
      <c r="A495" s="29">
        <v>490</v>
      </c>
      <c r="B495" s="36"/>
      <c r="C495" s="37"/>
      <c r="D495" s="16"/>
      <c r="E495" s="160"/>
      <c r="F495" s="214"/>
      <c r="G495" s="38"/>
      <c r="H495" s="216" t="str">
        <f t="shared" si="7"/>
        <v xml:space="preserve"> </v>
      </c>
    </row>
    <row r="496" spans="1:8" x14ac:dyDescent="0.25">
      <c r="A496" s="29">
        <v>491</v>
      </c>
      <c r="B496" s="36"/>
      <c r="C496" s="37"/>
      <c r="D496" s="16"/>
      <c r="E496" s="160"/>
      <c r="F496" s="214"/>
      <c r="G496" s="38"/>
      <c r="H496" s="216" t="str">
        <f t="shared" si="7"/>
        <v xml:space="preserve"> </v>
      </c>
    </row>
    <row r="497" spans="1:8" x14ac:dyDescent="0.25">
      <c r="A497" s="29">
        <v>492</v>
      </c>
      <c r="B497" s="36"/>
      <c r="C497" s="37"/>
      <c r="D497" s="16"/>
      <c r="E497" s="160"/>
      <c r="F497" s="214"/>
      <c r="G497" s="38"/>
      <c r="H497" s="216" t="str">
        <f t="shared" si="7"/>
        <v xml:space="preserve"> </v>
      </c>
    </row>
    <row r="498" spans="1:8" x14ac:dyDescent="0.25">
      <c r="A498" s="29">
        <v>493</v>
      </c>
      <c r="B498" s="36"/>
      <c r="C498" s="37"/>
      <c r="D498" s="16"/>
      <c r="E498" s="160"/>
      <c r="F498" s="214"/>
      <c r="G498" s="38"/>
      <c r="H498" s="216" t="str">
        <f t="shared" si="7"/>
        <v xml:space="preserve"> </v>
      </c>
    </row>
    <row r="499" spans="1:8" x14ac:dyDescent="0.25">
      <c r="A499" s="29">
        <v>494</v>
      </c>
      <c r="B499" s="36"/>
      <c r="C499" s="37"/>
      <c r="D499" s="16"/>
      <c r="E499" s="160"/>
      <c r="F499" s="214"/>
      <c r="G499" s="38"/>
      <c r="H499" s="216" t="str">
        <f t="shared" si="7"/>
        <v xml:space="preserve"> </v>
      </c>
    </row>
    <row r="500" spans="1:8" x14ac:dyDescent="0.25">
      <c r="A500" s="29">
        <v>495</v>
      </c>
      <c r="B500" s="36"/>
      <c r="C500" s="37"/>
      <c r="D500" s="16"/>
      <c r="E500" s="160"/>
      <c r="F500" s="214"/>
      <c r="G500" s="38"/>
      <c r="H500" s="216" t="str">
        <f t="shared" si="7"/>
        <v xml:space="preserve"> </v>
      </c>
    </row>
    <row r="501" spans="1:8" x14ac:dyDescent="0.25">
      <c r="A501" s="29">
        <v>496</v>
      </c>
      <c r="B501" s="36"/>
      <c r="C501" s="37"/>
      <c r="D501" s="16"/>
      <c r="E501" s="160"/>
      <c r="F501" s="214"/>
      <c r="G501" s="38"/>
      <c r="H501" s="216" t="str">
        <f t="shared" si="7"/>
        <v xml:space="preserve"> </v>
      </c>
    </row>
    <row r="502" spans="1:8" x14ac:dyDescent="0.25">
      <c r="A502" s="29">
        <v>497</v>
      </c>
      <c r="B502" s="36"/>
      <c r="C502" s="37"/>
      <c r="D502" s="16"/>
      <c r="E502" s="160"/>
      <c r="F502" s="214"/>
      <c r="G502" s="38"/>
      <c r="H502" s="216" t="str">
        <f t="shared" si="7"/>
        <v xml:space="preserve"> </v>
      </c>
    </row>
    <row r="503" spans="1:8" x14ac:dyDescent="0.25">
      <c r="A503" s="29">
        <v>498</v>
      </c>
      <c r="B503" s="36"/>
      <c r="C503" s="37"/>
      <c r="D503" s="16"/>
      <c r="E503" s="160"/>
      <c r="F503" s="214"/>
      <c r="G503" s="38"/>
      <c r="H503" s="216" t="str">
        <f t="shared" si="7"/>
        <v xml:space="preserve"> </v>
      </c>
    </row>
    <row r="504" spans="1:8" x14ac:dyDescent="0.25">
      <c r="A504" s="29">
        <v>499</v>
      </c>
      <c r="B504" s="36"/>
      <c r="C504" s="37"/>
      <c r="D504" s="16"/>
      <c r="E504" s="160"/>
      <c r="F504" s="214"/>
      <c r="G504" s="38"/>
      <c r="H504" s="216" t="str">
        <f t="shared" si="7"/>
        <v xml:space="preserve"> </v>
      </c>
    </row>
    <row r="505" spans="1:8" x14ac:dyDescent="0.25">
      <c r="A505" s="29">
        <v>500</v>
      </c>
      <c r="B505" s="36"/>
      <c r="C505" s="37"/>
      <c r="D505" s="16"/>
      <c r="E505" s="160"/>
      <c r="F505" s="214"/>
      <c r="G505" s="38"/>
      <c r="H505" s="216" t="str">
        <f t="shared" si="7"/>
        <v xml:space="preserve"> </v>
      </c>
    </row>
    <row r="506" spans="1:8" x14ac:dyDescent="0.25">
      <c r="A506" s="29">
        <v>501</v>
      </c>
      <c r="B506" s="36"/>
      <c r="C506" s="37"/>
      <c r="D506" s="16"/>
      <c r="E506" s="160"/>
      <c r="F506" s="214"/>
      <c r="G506" s="38"/>
      <c r="H506" s="216" t="str">
        <f t="shared" si="7"/>
        <v xml:space="preserve"> </v>
      </c>
    </row>
    <row r="507" spans="1:8" x14ac:dyDescent="0.25">
      <c r="A507" s="29">
        <v>502</v>
      </c>
      <c r="B507" s="36"/>
      <c r="C507" s="37"/>
      <c r="D507" s="16"/>
      <c r="E507" s="160"/>
      <c r="F507" s="214"/>
      <c r="G507" s="38"/>
      <c r="H507" s="216" t="str">
        <f t="shared" si="7"/>
        <v xml:space="preserve"> </v>
      </c>
    </row>
    <row r="508" spans="1:8" x14ac:dyDescent="0.25">
      <c r="A508" s="29">
        <v>503</v>
      </c>
      <c r="B508" s="36"/>
      <c r="C508" s="37"/>
      <c r="D508" s="16"/>
      <c r="E508" s="160"/>
      <c r="F508" s="214"/>
      <c r="G508" s="38"/>
      <c r="H508" s="216" t="str">
        <f t="shared" si="7"/>
        <v xml:space="preserve"> </v>
      </c>
    </row>
    <row r="509" spans="1:8" x14ac:dyDescent="0.25">
      <c r="A509" s="29">
        <v>504</v>
      </c>
      <c r="B509" s="36"/>
      <c r="C509" s="37"/>
      <c r="D509" s="16"/>
      <c r="E509" s="160"/>
      <c r="F509" s="214"/>
      <c r="G509" s="38"/>
      <c r="H509" s="216" t="str">
        <f t="shared" si="7"/>
        <v xml:space="preserve"> </v>
      </c>
    </row>
    <row r="510" spans="1:8" x14ac:dyDescent="0.25">
      <c r="A510" s="29">
        <v>505</v>
      </c>
      <c r="B510" s="36"/>
      <c r="C510" s="37"/>
      <c r="D510" s="16"/>
      <c r="E510" s="160"/>
      <c r="F510" s="214"/>
      <c r="G510" s="38"/>
      <c r="H510" s="216" t="str">
        <f t="shared" si="7"/>
        <v xml:space="preserve"> </v>
      </c>
    </row>
    <row r="511" spans="1:8" x14ac:dyDescent="0.25">
      <c r="A511" s="29">
        <v>506</v>
      </c>
      <c r="B511" s="36"/>
      <c r="C511" s="37"/>
      <c r="D511" s="16"/>
      <c r="E511" s="160"/>
      <c r="F511" s="214"/>
      <c r="G511" s="38"/>
      <c r="H511" s="216" t="str">
        <f t="shared" si="7"/>
        <v xml:space="preserve"> </v>
      </c>
    </row>
    <row r="512" spans="1:8" x14ac:dyDescent="0.25">
      <c r="A512" s="29">
        <v>507</v>
      </c>
      <c r="B512" s="36"/>
      <c r="C512" s="37"/>
      <c r="D512" s="16"/>
      <c r="E512" s="160"/>
      <c r="F512" s="214"/>
      <c r="G512" s="38"/>
      <c r="H512" s="216" t="str">
        <f t="shared" si="7"/>
        <v xml:space="preserve"> </v>
      </c>
    </row>
    <row r="513" spans="1:8" x14ac:dyDescent="0.25">
      <c r="A513" s="29">
        <v>508</v>
      </c>
      <c r="B513" s="36"/>
      <c r="C513" s="37"/>
      <c r="D513" s="16"/>
      <c r="E513" s="160"/>
      <c r="F513" s="214"/>
      <c r="G513" s="38"/>
      <c r="H513" s="216" t="str">
        <f t="shared" si="7"/>
        <v xml:space="preserve"> </v>
      </c>
    </row>
    <row r="514" spans="1:8" x14ac:dyDescent="0.25">
      <c r="A514" s="29">
        <v>509</v>
      </c>
      <c r="B514" s="36"/>
      <c r="C514" s="37"/>
      <c r="D514" s="16"/>
      <c r="E514" s="160"/>
      <c r="F514" s="214"/>
      <c r="G514" s="38"/>
      <c r="H514" s="216" t="str">
        <f t="shared" si="7"/>
        <v xml:space="preserve"> </v>
      </c>
    </row>
    <row r="515" spans="1:8" x14ac:dyDescent="0.25">
      <c r="A515" s="29">
        <v>510</v>
      </c>
      <c r="B515" s="36"/>
      <c r="C515" s="37"/>
      <c r="D515" s="16"/>
      <c r="E515" s="160"/>
      <c r="F515" s="214"/>
      <c r="G515" s="38"/>
      <c r="H515" s="216" t="str">
        <f t="shared" si="7"/>
        <v xml:space="preserve"> </v>
      </c>
    </row>
    <row r="516" spans="1:8" x14ac:dyDescent="0.25">
      <c r="A516" s="29">
        <v>511</v>
      </c>
      <c r="B516" s="36"/>
      <c r="C516" s="37"/>
      <c r="D516" s="16"/>
      <c r="E516" s="160"/>
      <c r="F516" s="214"/>
      <c r="G516" s="38"/>
      <c r="H516" s="216" t="str">
        <f t="shared" si="7"/>
        <v xml:space="preserve"> </v>
      </c>
    </row>
    <row r="517" spans="1:8" x14ac:dyDescent="0.25">
      <c r="A517" s="29">
        <v>512</v>
      </c>
      <c r="B517" s="36"/>
      <c r="C517" s="37"/>
      <c r="D517" s="16"/>
      <c r="E517" s="160"/>
      <c r="F517" s="214"/>
      <c r="G517" s="38"/>
      <c r="H517" s="216" t="str">
        <f t="shared" si="7"/>
        <v xml:space="preserve"> </v>
      </c>
    </row>
    <row r="518" spans="1:8" x14ac:dyDescent="0.25">
      <c r="A518" s="29">
        <v>513</v>
      </c>
      <c r="B518" s="36"/>
      <c r="C518" s="37"/>
      <c r="D518" s="16"/>
      <c r="E518" s="160"/>
      <c r="F518" s="214"/>
      <c r="G518" s="38"/>
      <c r="H518" s="216" t="str">
        <f t="shared" si="7"/>
        <v xml:space="preserve"> </v>
      </c>
    </row>
    <row r="519" spans="1:8" x14ac:dyDescent="0.25">
      <c r="A519" s="29">
        <v>514</v>
      </c>
      <c r="B519" s="36"/>
      <c r="C519" s="37"/>
      <c r="D519" s="16"/>
      <c r="E519" s="160"/>
      <c r="F519" s="214"/>
      <c r="G519" s="38"/>
      <c r="H519" s="216" t="str">
        <f t="shared" ref="H519:H582" si="8">IFERROR(VLOOKUP(D519,$M$6:$N$7,2,0)," ")</f>
        <v xml:space="preserve"> </v>
      </c>
    </row>
    <row r="520" spans="1:8" x14ac:dyDescent="0.25">
      <c r="A520" s="29">
        <v>515</v>
      </c>
      <c r="B520" s="36"/>
      <c r="C520" s="37"/>
      <c r="D520" s="16"/>
      <c r="E520" s="160"/>
      <c r="F520" s="214"/>
      <c r="G520" s="38"/>
      <c r="H520" s="216" t="str">
        <f t="shared" si="8"/>
        <v xml:space="preserve"> </v>
      </c>
    </row>
    <row r="521" spans="1:8" x14ac:dyDescent="0.25">
      <c r="A521" s="29">
        <v>516</v>
      </c>
      <c r="B521" s="36"/>
      <c r="C521" s="37"/>
      <c r="D521" s="16"/>
      <c r="E521" s="160"/>
      <c r="F521" s="214"/>
      <c r="G521" s="38"/>
      <c r="H521" s="216" t="str">
        <f t="shared" si="8"/>
        <v xml:space="preserve"> </v>
      </c>
    </row>
    <row r="522" spans="1:8" x14ac:dyDescent="0.25">
      <c r="A522" s="29">
        <v>517</v>
      </c>
      <c r="B522" s="36"/>
      <c r="C522" s="37"/>
      <c r="D522" s="16"/>
      <c r="E522" s="160"/>
      <c r="F522" s="214"/>
      <c r="G522" s="38"/>
      <c r="H522" s="216" t="str">
        <f t="shared" si="8"/>
        <v xml:space="preserve"> </v>
      </c>
    </row>
    <row r="523" spans="1:8" x14ac:dyDescent="0.25">
      <c r="A523" s="29">
        <v>518</v>
      </c>
      <c r="B523" s="36"/>
      <c r="C523" s="37"/>
      <c r="D523" s="16"/>
      <c r="E523" s="160"/>
      <c r="F523" s="214"/>
      <c r="G523" s="38"/>
      <c r="H523" s="216" t="str">
        <f t="shared" si="8"/>
        <v xml:space="preserve"> </v>
      </c>
    </row>
    <row r="524" spans="1:8" x14ac:dyDescent="0.25">
      <c r="A524" s="29">
        <v>519</v>
      </c>
      <c r="B524" s="36"/>
      <c r="C524" s="37"/>
      <c r="D524" s="16"/>
      <c r="E524" s="160"/>
      <c r="F524" s="214"/>
      <c r="G524" s="38"/>
      <c r="H524" s="216" t="str">
        <f t="shared" si="8"/>
        <v xml:space="preserve"> </v>
      </c>
    </row>
    <row r="525" spans="1:8" x14ac:dyDescent="0.25">
      <c r="A525" s="29">
        <v>520</v>
      </c>
      <c r="B525" s="36"/>
      <c r="C525" s="37"/>
      <c r="D525" s="16"/>
      <c r="E525" s="160"/>
      <c r="F525" s="214"/>
      <c r="G525" s="38"/>
      <c r="H525" s="216" t="str">
        <f t="shared" si="8"/>
        <v xml:space="preserve"> </v>
      </c>
    </row>
    <row r="526" spans="1:8" x14ac:dyDescent="0.25">
      <c r="A526" s="29">
        <v>521</v>
      </c>
      <c r="B526" s="36"/>
      <c r="C526" s="37"/>
      <c r="D526" s="16"/>
      <c r="E526" s="160"/>
      <c r="F526" s="214"/>
      <c r="G526" s="38"/>
      <c r="H526" s="216" t="str">
        <f t="shared" si="8"/>
        <v xml:space="preserve"> </v>
      </c>
    </row>
    <row r="527" spans="1:8" x14ac:dyDescent="0.25">
      <c r="A527" s="29">
        <v>522</v>
      </c>
      <c r="B527" s="36"/>
      <c r="C527" s="37"/>
      <c r="D527" s="16"/>
      <c r="E527" s="160"/>
      <c r="F527" s="214"/>
      <c r="G527" s="38"/>
      <c r="H527" s="216" t="str">
        <f t="shared" si="8"/>
        <v xml:space="preserve"> </v>
      </c>
    </row>
    <row r="528" spans="1:8" x14ac:dyDescent="0.25">
      <c r="A528" s="29">
        <v>523</v>
      </c>
      <c r="B528" s="36"/>
      <c r="C528" s="37"/>
      <c r="D528" s="16"/>
      <c r="E528" s="160"/>
      <c r="F528" s="214"/>
      <c r="G528" s="38"/>
      <c r="H528" s="216" t="str">
        <f t="shared" si="8"/>
        <v xml:space="preserve"> </v>
      </c>
    </row>
    <row r="529" spans="1:8" x14ac:dyDescent="0.25">
      <c r="A529" s="29">
        <v>524</v>
      </c>
      <c r="B529" s="36"/>
      <c r="C529" s="37"/>
      <c r="D529" s="16"/>
      <c r="E529" s="160"/>
      <c r="F529" s="214"/>
      <c r="G529" s="38"/>
      <c r="H529" s="216" t="str">
        <f t="shared" si="8"/>
        <v xml:space="preserve"> </v>
      </c>
    </row>
    <row r="530" spans="1:8" x14ac:dyDescent="0.25">
      <c r="A530" s="29">
        <v>525</v>
      </c>
      <c r="B530" s="36"/>
      <c r="C530" s="37"/>
      <c r="D530" s="16"/>
      <c r="E530" s="160"/>
      <c r="F530" s="214"/>
      <c r="G530" s="38"/>
      <c r="H530" s="216" t="str">
        <f t="shared" si="8"/>
        <v xml:space="preserve"> </v>
      </c>
    </row>
    <row r="531" spans="1:8" x14ac:dyDescent="0.25">
      <c r="A531" s="29">
        <v>526</v>
      </c>
      <c r="B531" s="36"/>
      <c r="C531" s="37"/>
      <c r="D531" s="16"/>
      <c r="E531" s="160"/>
      <c r="F531" s="214"/>
      <c r="G531" s="38"/>
      <c r="H531" s="216" t="str">
        <f t="shared" si="8"/>
        <v xml:space="preserve"> </v>
      </c>
    </row>
    <row r="532" spans="1:8" x14ac:dyDescent="0.25">
      <c r="A532" s="29">
        <v>527</v>
      </c>
      <c r="B532" s="36"/>
      <c r="C532" s="37"/>
      <c r="D532" s="16"/>
      <c r="E532" s="160"/>
      <c r="F532" s="214"/>
      <c r="G532" s="38"/>
      <c r="H532" s="216" t="str">
        <f t="shared" si="8"/>
        <v xml:space="preserve"> </v>
      </c>
    </row>
    <row r="533" spans="1:8" x14ac:dyDescent="0.25">
      <c r="A533" s="29">
        <v>528</v>
      </c>
      <c r="B533" s="36"/>
      <c r="C533" s="37"/>
      <c r="D533" s="16"/>
      <c r="E533" s="160"/>
      <c r="F533" s="214"/>
      <c r="G533" s="38"/>
      <c r="H533" s="216" t="str">
        <f t="shared" si="8"/>
        <v xml:space="preserve"> </v>
      </c>
    </row>
    <row r="534" spans="1:8" x14ac:dyDescent="0.25">
      <c r="A534" s="29">
        <v>529</v>
      </c>
      <c r="B534" s="36"/>
      <c r="C534" s="37"/>
      <c r="D534" s="16"/>
      <c r="E534" s="160"/>
      <c r="F534" s="214"/>
      <c r="G534" s="38"/>
      <c r="H534" s="216" t="str">
        <f t="shared" si="8"/>
        <v xml:space="preserve"> </v>
      </c>
    </row>
    <row r="535" spans="1:8" x14ac:dyDescent="0.25">
      <c r="A535" s="29">
        <v>530</v>
      </c>
      <c r="B535" s="36"/>
      <c r="C535" s="37"/>
      <c r="D535" s="16"/>
      <c r="E535" s="160"/>
      <c r="F535" s="214"/>
      <c r="G535" s="38"/>
      <c r="H535" s="216" t="str">
        <f t="shared" si="8"/>
        <v xml:space="preserve"> </v>
      </c>
    </row>
    <row r="536" spans="1:8" x14ac:dyDescent="0.25">
      <c r="A536" s="29">
        <v>531</v>
      </c>
      <c r="B536" s="36"/>
      <c r="C536" s="37"/>
      <c r="D536" s="16"/>
      <c r="E536" s="160"/>
      <c r="F536" s="214"/>
      <c r="G536" s="38"/>
      <c r="H536" s="216" t="str">
        <f t="shared" si="8"/>
        <v xml:space="preserve"> </v>
      </c>
    </row>
    <row r="537" spans="1:8" x14ac:dyDescent="0.25">
      <c r="A537" s="29">
        <v>532</v>
      </c>
      <c r="B537" s="36"/>
      <c r="C537" s="37"/>
      <c r="D537" s="16"/>
      <c r="E537" s="160"/>
      <c r="F537" s="214"/>
      <c r="G537" s="38"/>
      <c r="H537" s="216" t="str">
        <f t="shared" si="8"/>
        <v xml:space="preserve"> </v>
      </c>
    </row>
    <row r="538" spans="1:8" x14ac:dyDescent="0.25">
      <c r="A538" s="29">
        <v>533</v>
      </c>
      <c r="B538" s="36"/>
      <c r="C538" s="37"/>
      <c r="D538" s="16"/>
      <c r="E538" s="160"/>
      <c r="F538" s="214"/>
      <c r="G538" s="38"/>
      <c r="H538" s="216" t="str">
        <f t="shared" si="8"/>
        <v xml:space="preserve"> </v>
      </c>
    </row>
    <row r="539" spans="1:8" x14ac:dyDescent="0.25">
      <c r="A539" s="29">
        <v>534</v>
      </c>
      <c r="B539" s="36"/>
      <c r="C539" s="37"/>
      <c r="D539" s="16"/>
      <c r="E539" s="160"/>
      <c r="F539" s="214"/>
      <c r="G539" s="38"/>
      <c r="H539" s="216" t="str">
        <f t="shared" si="8"/>
        <v xml:space="preserve"> </v>
      </c>
    </row>
    <row r="540" spans="1:8" x14ac:dyDescent="0.25">
      <c r="A540" s="29">
        <v>535</v>
      </c>
      <c r="B540" s="36"/>
      <c r="C540" s="37"/>
      <c r="D540" s="16"/>
      <c r="E540" s="160"/>
      <c r="F540" s="214"/>
      <c r="G540" s="38"/>
      <c r="H540" s="216" t="str">
        <f t="shared" si="8"/>
        <v xml:space="preserve"> </v>
      </c>
    </row>
    <row r="541" spans="1:8" x14ac:dyDescent="0.25">
      <c r="A541" s="29">
        <v>536</v>
      </c>
      <c r="B541" s="36"/>
      <c r="C541" s="37"/>
      <c r="D541" s="16"/>
      <c r="E541" s="160"/>
      <c r="F541" s="214"/>
      <c r="G541" s="38"/>
      <c r="H541" s="216" t="str">
        <f t="shared" si="8"/>
        <v xml:space="preserve"> </v>
      </c>
    </row>
    <row r="542" spans="1:8" x14ac:dyDescent="0.25">
      <c r="A542" s="29">
        <v>537</v>
      </c>
      <c r="B542" s="36"/>
      <c r="C542" s="37"/>
      <c r="D542" s="16"/>
      <c r="E542" s="160"/>
      <c r="F542" s="214"/>
      <c r="G542" s="38"/>
      <c r="H542" s="216" t="str">
        <f t="shared" si="8"/>
        <v xml:space="preserve"> </v>
      </c>
    </row>
    <row r="543" spans="1:8" x14ac:dyDescent="0.25">
      <c r="A543" s="29">
        <v>538</v>
      </c>
      <c r="B543" s="36"/>
      <c r="C543" s="37"/>
      <c r="D543" s="16"/>
      <c r="E543" s="160"/>
      <c r="F543" s="214"/>
      <c r="G543" s="38"/>
      <c r="H543" s="216" t="str">
        <f t="shared" si="8"/>
        <v xml:space="preserve"> </v>
      </c>
    </row>
    <row r="544" spans="1:8" x14ac:dyDescent="0.25">
      <c r="A544" s="29">
        <v>539</v>
      </c>
      <c r="B544" s="36"/>
      <c r="C544" s="37"/>
      <c r="D544" s="16"/>
      <c r="E544" s="160"/>
      <c r="F544" s="214"/>
      <c r="G544" s="38"/>
      <c r="H544" s="216" t="str">
        <f t="shared" si="8"/>
        <v xml:space="preserve"> </v>
      </c>
    </row>
    <row r="545" spans="1:8" x14ac:dyDescent="0.25">
      <c r="A545" s="29">
        <v>540</v>
      </c>
      <c r="B545" s="36"/>
      <c r="C545" s="37"/>
      <c r="D545" s="16"/>
      <c r="E545" s="160"/>
      <c r="F545" s="214"/>
      <c r="G545" s="38"/>
      <c r="H545" s="216" t="str">
        <f t="shared" si="8"/>
        <v xml:space="preserve"> </v>
      </c>
    </row>
    <row r="546" spans="1:8" x14ac:dyDescent="0.25">
      <c r="A546" s="29">
        <v>541</v>
      </c>
      <c r="B546" s="36"/>
      <c r="C546" s="37"/>
      <c r="D546" s="16"/>
      <c r="E546" s="160"/>
      <c r="F546" s="214"/>
      <c r="G546" s="38"/>
      <c r="H546" s="216" t="str">
        <f t="shared" si="8"/>
        <v xml:space="preserve"> </v>
      </c>
    </row>
    <row r="547" spans="1:8" x14ac:dyDescent="0.25">
      <c r="A547" s="29">
        <v>542</v>
      </c>
      <c r="B547" s="36"/>
      <c r="C547" s="37"/>
      <c r="D547" s="16"/>
      <c r="E547" s="160"/>
      <c r="F547" s="214"/>
      <c r="G547" s="38"/>
      <c r="H547" s="216" t="str">
        <f t="shared" si="8"/>
        <v xml:space="preserve"> </v>
      </c>
    </row>
    <row r="548" spans="1:8" x14ac:dyDescent="0.25">
      <c r="A548" s="29">
        <v>543</v>
      </c>
      <c r="B548" s="36"/>
      <c r="C548" s="37"/>
      <c r="D548" s="16"/>
      <c r="E548" s="160"/>
      <c r="F548" s="214"/>
      <c r="G548" s="38"/>
      <c r="H548" s="216" t="str">
        <f t="shared" si="8"/>
        <v xml:space="preserve"> </v>
      </c>
    </row>
    <row r="549" spans="1:8" x14ac:dyDescent="0.25">
      <c r="A549" s="29">
        <v>544</v>
      </c>
      <c r="B549" s="36"/>
      <c r="C549" s="37"/>
      <c r="D549" s="16"/>
      <c r="E549" s="160"/>
      <c r="F549" s="214"/>
      <c r="G549" s="38"/>
      <c r="H549" s="216" t="str">
        <f t="shared" si="8"/>
        <v xml:space="preserve"> </v>
      </c>
    </row>
    <row r="550" spans="1:8" x14ac:dyDescent="0.25">
      <c r="A550" s="29">
        <v>545</v>
      </c>
      <c r="B550" s="36"/>
      <c r="C550" s="37"/>
      <c r="D550" s="16"/>
      <c r="E550" s="160"/>
      <c r="F550" s="214"/>
      <c r="G550" s="38"/>
      <c r="H550" s="216" t="str">
        <f t="shared" si="8"/>
        <v xml:space="preserve"> </v>
      </c>
    </row>
    <row r="551" spans="1:8" x14ac:dyDescent="0.25">
      <c r="A551" s="29">
        <v>546</v>
      </c>
      <c r="B551" s="36"/>
      <c r="C551" s="37"/>
      <c r="D551" s="16"/>
      <c r="E551" s="160"/>
      <c r="F551" s="214"/>
      <c r="G551" s="38"/>
      <c r="H551" s="216" t="str">
        <f t="shared" si="8"/>
        <v xml:space="preserve"> </v>
      </c>
    </row>
    <row r="552" spans="1:8" x14ac:dyDescent="0.25">
      <c r="A552" s="29">
        <v>547</v>
      </c>
      <c r="B552" s="36"/>
      <c r="C552" s="37"/>
      <c r="D552" s="16"/>
      <c r="E552" s="160"/>
      <c r="F552" s="214"/>
      <c r="G552" s="38"/>
      <c r="H552" s="216" t="str">
        <f t="shared" si="8"/>
        <v xml:space="preserve"> </v>
      </c>
    </row>
    <row r="553" spans="1:8" x14ac:dyDescent="0.25">
      <c r="A553" s="29">
        <v>548</v>
      </c>
      <c r="B553" s="36"/>
      <c r="C553" s="37"/>
      <c r="D553" s="16"/>
      <c r="E553" s="160"/>
      <c r="F553" s="214"/>
      <c r="G553" s="38"/>
      <c r="H553" s="216" t="str">
        <f t="shared" si="8"/>
        <v xml:space="preserve"> </v>
      </c>
    </row>
    <row r="554" spans="1:8" x14ac:dyDescent="0.25">
      <c r="A554" s="29">
        <v>549</v>
      </c>
      <c r="B554" s="36"/>
      <c r="C554" s="37"/>
      <c r="D554" s="16"/>
      <c r="E554" s="160"/>
      <c r="F554" s="214"/>
      <c r="G554" s="38"/>
      <c r="H554" s="216" t="str">
        <f t="shared" si="8"/>
        <v xml:space="preserve"> </v>
      </c>
    </row>
    <row r="555" spans="1:8" x14ac:dyDescent="0.25">
      <c r="A555" s="29">
        <v>550</v>
      </c>
      <c r="B555" s="36"/>
      <c r="C555" s="37"/>
      <c r="D555" s="16"/>
      <c r="E555" s="160"/>
      <c r="F555" s="214"/>
      <c r="G555" s="38"/>
      <c r="H555" s="216" t="str">
        <f t="shared" si="8"/>
        <v xml:space="preserve"> </v>
      </c>
    </row>
    <row r="556" spans="1:8" x14ac:dyDescent="0.25">
      <c r="A556" s="29">
        <v>551</v>
      </c>
      <c r="B556" s="36"/>
      <c r="C556" s="37"/>
      <c r="D556" s="16"/>
      <c r="E556" s="160"/>
      <c r="F556" s="214"/>
      <c r="G556" s="38"/>
      <c r="H556" s="216" t="str">
        <f t="shared" si="8"/>
        <v xml:space="preserve"> </v>
      </c>
    </row>
    <row r="557" spans="1:8" x14ac:dyDescent="0.25">
      <c r="A557" s="29">
        <v>552</v>
      </c>
      <c r="B557" s="36"/>
      <c r="C557" s="37"/>
      <c r="D557" s="16"/>
      <c r="E557" s="160"/>
      <c r="F557" s="214"/>
      <c r="G557" s="38"/>
      <c r="H557" s="216" t="str">
        <f t="shared" si="8"/>
        <v xml:space="preserve"> </v>
      </c>
    </row>
    <row r="558" spans="1:8" x14ac:dyDescent="0.25">
      <c r="A558" s="29">
        <v>553</v>
      </c>
      <c r="B558" s="36"/>
      <c r="C558" s="37"/>
      <c r="D558" s="16"/>
      <c r="E558" s="160"/>
      <c r="F558" s="214"/>
      <c r="G558" s="38"/>
      <c r="H558" s="216" t="str">
        <f t="shared" si="8"/>
        <v xml:space="preserve"> </v>
      </c>
    </row>
    <row r="559" spans="1:8" x14ac:dyDescent="0.25">
      <c r="A559" s="29">
        <v>554</v>
      </c>
      <c r="B559" s="36"/>
      <c r="C559" s="37"/>
      <c r="D559" s="16"/>
      <c r="E559" s="160"/>
      <c r="F559" s="214"/>
      <c r="G559" s="38"/>
      <c r="H559" s="216" t="str">
        <f t="shared" si="8"/>
        <v xml:space="preserve"> </v>
      </c>
    </row>
    <row r="560" spans="1:8" x14ac:dyDescent="0.25">
      <c r="A560" s="29">
        <v>555</v>
      </c>
      <c r="B560" s="36"/>
      <c r="C560" s="37"/>
      <c r="D560" s="16"/>
      <c r="E560" s="160"/>
      <c r="F560" s="214"/>
      <c r="G560" s="38"/>
      <c r="H560" s="216" t="str">
        <f t="shared" si="8"/>
        <v xml:space="preserve"> </v>
      </c>
    </row>
    <row r="561" spans="1:8" x14ac:dyDescent="0.25">
      <c r="A561" s="29">
        <v>556</v>
      </c>
      <c r="B561" s="36"/>
      <c r="C561" s="37"/>
      <c r="D561" s="16"/>
      <c r="E561" s="160"/>
      <c r="F561" s="214"/>
      <c r="G561" s="38"/>
      <c r="H561" s="216" t="str">
        <f t="shared" si="8"/>
        <v xml:space="preserve"> </v>
      </c>
    </row>
    <row r="562" spans="1:8" x14ac:dyDescent="0.25">
      <c r="A562" s="29">
        <v>557</v>
      </c>
      <c r="B562" s="36"/>
      <c r="C562" s="37"/>
      <c r="D562" s="16"/>
      <c r="E562" s="160"/>
      <c r="F562" s="214"/>
      <c r="G562" s="38"/>
      <c r="H562" s="216" t="str">
        <f t="shared" si="8"/>
        <v xml:space="preserve"> </v>
      </c>
    </row>
    <row r="563" spans="1:8" x14ac:dyDescent="0.25">
      <c r="A563" s="29">
        <v>558</v>
      </c>
      <c r="B563" s="36"/>
      <c r="C563" s="37"/>
      <c r="D563" s="16"/>
      <c r="E563" s="160"/>
      <c r="F563" s="214"/>
      <c r="G563" s="38"/>
      <c r="H563" s="216" t="str">
        <f t="shared" si="8"/>
        <v xml:space="preserve"> </v>
      </c>
    </row>
    <row r="564" spans="1:8" x14ac:dyDescent="0.25">
      <c r="A564" s="29">
        <v>559</v>
      </c>
      <c r="B564" s="36"/>
      <c r="C564" s="37"/>
      <c r="D564" s="16"/>
      <c r="E564" s="160"/>
      <c r="F564" s="214"/>
      <c r="G564" s="38"/>
      <c r="H564" s="216" t="str">
        <f t="shared" si="8"/>
        <v xml:space="preserve"> </v>
      </c>
    </row>
    <row r="565" spans="1:8" x14ac:dyDescent="0.25">
      <c r="A565" s="29">
        <v>560</v>
      </c>
      <c r="B565" s="36"/>
      <c r="C565" s="37"/>
      <c r="D565" s="16"/>
      <c r="E565" s="160"/>
      <c r="F565" s="214"/>
      <c r="G565" s="38"/>
      <c r="H565" s="216" t="str">
        <f t="shared" si="8"/>
        <v xml:space="preserve"> </v>
      </c>
    </row>
    <row r="566" spans="1:8" x14ac:dyDescent="0.25">
      <c r="A566" s="29">
        <v>561</v>
      </c>
      <c r="B566" s="36"/>
      <c r="C566" s="37"/>
      <c r="D566" s="16"/>
      <c r="E566" s="160"/>
      <c r="F566" s="214"/>
      <c r="G566" s="38"/>
      <c r="H566" s="216" t="str">
        <f t="shared" si="8"/>
        <v xml:space="preserve"> </v>
      </c>
    </row>
    <row r="567" spans="1:8" x14ac:dyDescent="0.25">
      <c r="A567" s="29">
        <v>562</v>
      </c>
      <c r="B567" s="36"/>
      <c r="C567" s="37"/>
      <c r="D567" s="16"/>
      <c r="E567" s="160"/>
      <c r="F567" s="214"/>
      <c r="G567" s="38"/>
      <c r="H567" s="216" t="str">
        <f t="shared" si="8"/>
        <v xml:space="preserve"> </v>
      </c>
    </row>
    <row r="568" spans="1:8" x14ac:dyDescent="0.25">
      <c r="A568" s="29">
        <v>563</v>
      </c>
      <c r="B568" s="36"/>
      <c r="C568" s="37"/>
      <c r="D568" s="16"/>
      <c r="E568" s="160"/>
      <c r="F568" s="214"/>
      <c r="G568" s="38"/>
      <c r="H568" s="216" t="str">
        <f t="shared" si="8"/>
        <v xml:space="preserve"> </v>
      </c>
    </row>
    <row r="569" spans="1:8" x14ac:dyDescent="0.25">
      <c r="A569" s="29">
        <v>564</v>
      </c>
      <c r="B569" s="36"/>
      <c r="C569" s="37"/>
      <c r="D569" s="16"/>
      <c r="E569" s="160"/>
      <c r="F569" s="214"/>
      <c r="G569" s="38"/>
      <c r="H569" s="216" t="str">
        <f t="shared" si="8"/>
        <v xml:space="preserve"> </v>
      </c>
    </row>
    <row r="570" spans="1:8" x14ac:dyDescent="0.25">
      <c r="A570" s="29">
        <v>565</v>
      </c>
      <c r="B570" s="36"/>
      <c r="C570" s="37"/>
      <c r="D570" s="16"/>
      <c r="E570" s="160"/>
      <c r="F570" s="214"/>
      <c r="G570" s="38"/>
      <c r="H570" s="216" t="str">
        <f t="shared" si="8"/>
        <v xml:space="preserve"> </v>
      </c>
    </row>
    <row r="571" spans="1:8" x14ac:dyDescent="0.25">
      <c r="A571" s="29">
        <v>566</v>
      </c>
      <c r="B571" s="36"/>
      <c r="C571" s="37"/>
      <c r="D571" s="16"/>
      <c r="E571" s="160"/>
      <c r="F571" s="214"/>
      <c r="G571" s="38"/>
      <c r="H571" s="216" t="str">
        <f t="shared" si="8"/>
        <v xml:space="preserve"> </v>
      </c>
    </row>
    <row r="572" spans="1:8" x14ac:dyDescent="0.25">
      <c r="A572" s="29">
        <v>567</v>
      </c>
      <c r="B572" s="36"/>
      <c r="C572" s="37"/>
      <c r="D572" s="16"/>
      <c r="E572" s="160"/>
      <c r="F572" s="214"/>
      <c r="G572" s="38"/>
      <c r="H572" s="216" t="str">
        <f t="shared" si="8"/>
        <v xml:space="preserve"> </v>
      </c>
    </row>
    <row r="573" spans="1:8" x14ac:dyDescent="0.25">
      <c r="A573" s="29">
        <v>568</v>
      </c>
      <c r="B573" s="36"/>
      <c r="C573" s="37"/>
      <c r="D573" s="16"/>
      <c r="E573" s="160"/>
      <c r="F573" s="214"/>
      <c r="G573" s="38"/>
      <c r="H573" s="216" t="str">
        <f t="shared" si="8"/>
        <v xml:space="preserve"> </v>
      </c>
    </row>
    <row r="574" spans="1:8" x14ac:dyDescent="0.25">
      <c r="A574" s="29">
        <v>569</v>
      </c>
      <c r="B574" s="36"/>
      <c r="C574" s="37"/>
      <c r="D574" s="16"/>
      <c r="E574" s="160"/>
      <c r="F574" s="214"/>
      <c r="G574" s="38"/>
      <c r="H574" s="216" t="str">
        <f t="shared" si="8"/>
        <v xml:space="preserve"> </v>
      </c>
    </row>
    <row r="575" spans="1:8" x14ac:dyDescent="0.25">
      <c r="A575" s="29">
        <v>570</v>
      </c>
      <c r="B575" s="36"/>
      <c r="C575" s="37"/>
      <c r="D575" s="16"/>
      <c r="E575" s="160"/>
      <c r="F575" s="214"/>
      <c r="G575" s="38"/>
      <c r="H575" s="216" t="str">
        <f t="shared" si="8"/>
        <v xml:space="preserve"> </v>
      </c>
    </row>
    <row r="576" spans="1:8" x14ac:dyDescent="0.25">
      <c r="A576" s="29">
        <v>571</v>
      </c>
      <c r="B576" s="36"/>
      <c r="C576" s="37"/>
      <c r="D576" s="16"/>
      <c r="E576" s="160"/>
      <c r="F576" s="214"/>
      <c r="G576" s="38"/>
      <c r="H576" s="216" t="str">
        <f t="shared" si="8"/>
        <v xml:space="preserve"> </v>
      </c>
    </row>
    <row r="577" spans="1:8" x14ac:dyDescent="0.25">
      <c r="A577" s="29">
        <v>572</v>
      </c>
      <c r="B577" s="36"/>
      <c r="C577" s="37"/>
      <c r="D577" s="16"/>
      <c r="E577" s="160"/>
      <c r="F577" s="214"/>
      <c r="G577" s="38"/>
      <c r="H577" s="216" t="str">
        <f t="shared" si="8"/>
        <v xml:space="preserve"> </v>
      </c>
    </row>
    <row r="578" spans="1:8" x14ac:dyDescent="0.25">
      <c r="A578" s="29">
        <v>573</v>
      </c>
      <c r="B578" s="36"/>
      <c r="C578" s="37"/>
      <c r="D578" s="16"/>
      <c r="E578" s="160"/>
      <c r="F578" s="214"/>
      <c r="G578" s="38"/>
      <c r="H578" s="216" t="str">
        <f t="shared" si="8"/>
        <v xml:space="preserve"> </v>
      </c>
    </row>
    <row r="579" spans="1:8" x14ac:dyDescent="0.25">
      <c r="A579" s="29">
        <v>574</v>
      </c>
      <c r="B579" s="36"/>
      <c r="C579" s="37"/>
      <c r="D579" s="16"/>
      <c r="E579" s="160"/>
      <c r="F579" s="214"/>
      <c r="G579" s="38"/>
      <c r="H579" s="216" t="str">
        <f t="shared" si="8"/>
        <v xml:space="preserve"> </v>
      </c>
    </row>
    <row r="580" spans="1:8" x14ac:dyDescent="0.25">
      <c r="A580" s="29">
        <v>575</v>
      </c>
      <c r="B580" s="36"/>
      <c r="C580" s="37"/>
      <c r="D580" s="16"/>
      <c r="E580" s="160"/>
      <c r="F580" s="214"/>
      <c r="G580" s="38"/>
      <c r="H580" s="216" t="str">
        <f t="shared" si="8"/>
        <v xml:space="preserve"> </v>
      </c>
    </row>
    <row r="581" spans="1:8" x14ac:dyDescent="0.25">
      <c r="A581" s="29">
        <v>576</v>
      </c>
      <c r="B581" s="36"/>
      <c r="C581" s="37"/>
      <c r="D581" s="16"/>
      <c r="E581" s="160"/>
      <c r="F581" s="214"/>
      <c r="G581" s="38"/>
      <c r="H581" s="216" t="str">
        <f t="shared" si="8"/>
        <v xml:space="preserve"> </v>
      </c>
    </row>
    <row r="582" spans="1:8" x14ac:dyDescent="0.25">
      <c r="A582" s="29">
        <v>577</v>
      </c>
      <c r="B582" s="36"/>
      <c r="C582" s="37"/>
      <c r="D582" s="16"/>
      <c r="E582" s="160"/>
      <c r="F582" s="214"/>
      <c r="G582" s="38"/>
      <c r="H582" s="216" t="str">
        <f t="shared" si="8"/>
        <v xml:space="preserve"> </v>
      </c>
    </row>
    <row r="583" spans="1:8" x14ac:dyDescent="0.25">
      <c r="A583" s="29">
        <v>578</v>
      </c>
      <c r="B583" s="36"/>
      <c r="C583" s="37"/>
      <c r="D583" s="16"/>
      <c r="E583" s="160"/>
      <c r="F583" s="214"/>
      <c r="G583" s="38"/>
      <c r="H583" s="216" t="str">
        <f t="shared" ref="H583:H646" si="9">IFERROR(VLOOKUP(D583,$M$6:$N$7,2,0)," ")</f>
        <v xml:space="preserve"> </v>
      </c>
    </row>
    <row r="584" spans="1:8" x14ac:dyDescent="0.25">
      <c r="A584" s="29">
        <v>579</v>
      </c>
      <c r="B584" s="36"/>
      <c r="C584" s="37"/>
      <c r="D584" s="16"/>
      <c r="E584" s="160"/>
      <c r="F584" s="214"/>
      <c r="G584" s="38"/>
      <c r="H584" s="216" t="str">
        <f t="shared" si="9"/>
        <v xml:space="preserve"> </v>
      </c>
    </row>
    <row r="585" spans="1:8" x14ac:dyDescent="0.25">
      <c r="A585" s="29">
        <v>580</v>
      </c>
      <c r="B585" s="36"/>
      <c r="C585" s="37"/>
      <c r="D585" s="16"/>
      <c r="E585" s="160"/>
      <c r="F585" s="214"/>
      <c r="G585" s="38"/>
      <c r="H585" s="216" t="str">
        <f t="shared" si="9"/>
        <v xml:space="preserve"> </v>
      </c>
    </row>
    <row r="586" spans="1:8" x14ac:dyDescent="0.25">
      <c r="A586" s="29">
        <v>581</v>
      </c>
      <c r="B586" s="36"/>
      <c r="C586" s="37"/>
      <c r="D586" s="16"/>
      <c r="E586" s="160"/>
      <c r="F586" s="214"/>
      <c r="G586" s="38"/>
      <c r="H586" s="216" t="str">
        <f t="shared" si="9"/>
        <v xml:space="preserve"> </v>
      </c>
    </row>
    <row r="587" spans="1:8" x14ac:dyDescent="0.25">
      <c r="A587" s="29">
        <v>582</v>
      </c>
      <c r="B587" s="36"/>
      <c r="C587" s="37"/>
      <c r="D587" s="16"/>
      <c r="E587" s="160"/>
      <c r="F587" s="214"/>
      <c r="G587" s="38"/>
      <c r="H587" s="216" t="str">
        <f t="shared" si="9"/>
        <v xml:space="preserve"> </v>
      </c>
    </row>
    <row r="588" spans="1:8" x14ac:dyDescent="0.25">
      <c r="A588" s="29">
        <v>583</v>
      </c>
      <c r="B588" s="36"/>
      <c r="C588" s="37"/>
      <c r="D588" s="16"/>
      <c r="E588" s="160"/>
      <c r="F588" s="214"/>
      <c r="G588" s="38"/>
      <c r="H588" s="216" t="str">
        <f t="shared" si="9"/>
        <v xml:space="preserve"> </v>
      </c>
    </row>
    <row r="589" spans="1:8" x14ac:dyDescent="0.25">
      <c r="A589" s="29">
        <v>584</v>
      </c>
      <c r="B589" s="36"/>
      <c r="C589" s="37"/>
      <c r="D589" s="16"/>
      <c r="E589" s="160"/>
      <c r="F589" s="214"/>
      <c r="G589" s="38"/>
      <c r="H589" s="216" t="str">
        <f t="shared" si="9"/>
        <v xml:space="preserve"> </v>
      </c>
    </row>
    <row r="590" spans="1:8" x14ac:dyDescent="0.25">
      <c r="A590" s="29">
        <v>585</v>
      </c>
      <c r="B590" s="36"/>
      <c r="C590" s="37"/>
      <c r="D590" s="16"/>
      <c r="E590" s="160"/>
      <c r="F590" s="214"/>
      <c r="G590" s="38"/>
      <c r="H590" s="216" t="str">
        <f t="shared" si="9"/>
        <v xml:space="preserve"> </v>
      </c>
    </row>
    <row r="591" spans="1:8" x14ac:dyDescent="0.25">
      <c r="A591" s="29">
        <v>586</v>
      </c>
      <c r="B591" s="36"/>
      <c r="C591" s="37"/>
      <c r="D591" s="16"/>
      <c r="E591" s="160"/>
      <c r="F591" s="214"/>
      <c r="G591" s="38"/>
      <c r="H591" s="216" t="str">
        <f t="shared" si="9"/>
        <v xml:space="preserve"> </v>
      </c>
    </row>
    <row r="592" spans="1:8" x14ac:dyDescent="0.25">
      <c r="A592" s="29">
        <v>587</v>
      </c>
      <c r="B592" s="36"/>
      <c r="C592" s="37"/>
      <c r="D592" s="16"/>
      <c r="E592" s="160"/>
      <c r="F592" s="214"/>
      <c r="G592" s="38"/>
      <c r="H592" s="216" t="str">
        <f t="shared" si="9"/>
        <v xml:space="preserve"> </v>
      </c>
    </row>
    <row r="593" spans="1:8" x14ac:dyDescent="0.25">
      <c r="A593" s="29">
        <v>588</v>
      </c>
      <c r="B593" s="36"/>
      <c r="C593" s="37"/>
      <c r="D593" s="16"/>
      <c r="E593" s="160"/>
      <c r="F593" s="214"/>
      <c r="G593" s="38"/>
      <c r="H593" s="216" t="str">
        <f t="shared" si="9"/>
        <v xml:space="preserve"> </v>
      </c>
    </row>
    <row r="594" spans="1:8" x14ac:dyDescent="0.25">
      <c r="A594" s="29">
        <v>589</v>
      </c>
      <c r="B594" s="36"/>
      <c r="C594" s="37"/>
      <c r="D594" s="16"/>
      <c r="E594" s="160"/>
      <c r="F594" s="214"/>
      <c r="G594" s="38"/>
      <c r="H594" s="216" t="str">
        <f t="shared" si="9"/>
        <v xml:space="preserve"> </v>
      </c>
    </row>
    <row r="595" spans="1:8" x14ac:dyDescent="0.25">
      <c r="A595" s="29">
        <v>590</v>
      </c>
      <c r="B595" s="36"/>
      <c r="C595" s="37"/>
      <c r="D595" s="16"/>
      <c r="E595" s="160"/>
      <c r="F595" s="214"/>
      <c r="G595" s="38"/>
      <c r="H595" s="216" t="str">
        <f t="shared" si="9"/>
        <v xml:space="preserve"> </v>
      </c>
    </row>
    <row r="596" spans="1:8" x14ac:dyDescent="0.25">
      <c r="A596" s="29">
        <v>591</v>
      </c>
      <c r="B596" s="36"/>
      <c r="C596" s="37"/>
      <c r="D596" s="16"/>
      <c r="E596" s="160"/>
      <c r="F596" s="214"/>
      <c r="G596" s="38"/>
      <c r="H596" s="216" t="str">
        <f t="shared" si="9"/>
        <v xml:space="preserve"> </v>
      </c>
    </row>
    <row r="597" spans="1:8" x14ac:dyDescent="0.25">
      <c r="A597" s="29">
        <v>592</v>
      </c>
      <c r="B597" s="36"/>
      <c r="C597" s="37"/>
      <c r="D597" s="16"/>
      <c r="E597" s="160"/>
      <c r="F597" s="214"/>
      <c r="G597" s="38"/>
      <c r="H597" s="216" t="str">
        <f t="shared" si="9"/>
        <v xml:space="preserve"> </v>
      </c>
    </row>
    <row r="598" spans="1:8" x14ac:dyDescent="0.25">
      <c r="A598" s="29">
        <v>593</v>
      </c>
      <c r="B598" s="36"/>
      <c r="C598" s="37"/>
      <c r="D598" s="16"/>
      <c r="E598" s="160"/>
      <c r="F598" s="214"/>
      <c r="G598" s="38"/>
      <c r="H598" s="216" t="str">
        <f t="shared" si="9"/>
        <v xml:space="preserve"> </v>
      </c>
    </row>
    <row r="599" spans="1:8" x14ac:dyDescent="0.25">
      <c r="A599" s="29">
        <v>594</v>
      </c>
      <c r="B599" s="36"/>
      <c r="C599" s="37"/>
      <c r="D599" s="16"/>
      <c r="E599" s="160"/>
      <c r="F599" s="214"/>
      <c r="G599" s="38"/>
      <c r="H599" s="216" t="str">
        <f t="shared" si="9"/>
        <v xml:space="preserve"> </v>
      </c>
    </row>
    <row r="600" spans="1:8" x14ac:dyDescent="0.25">
      <c r="A600" s="29">
        <v>595</v>
      </c>
      <c r="B600" s="36"/>
      <c r="C600" s="37"/>
      <c r="D600" s="16"/>
      <c r="E600" s="160"/>
      <c r="F600" s="214"/>
      <c r="G600" s="38"/>
      <c r="H600" s="216" t="str">
        <f t="shared" si="9"/>
        <v xml:space="preserve"> </v>
      </c>
    </row>
    <row r="601" spans="1:8" x14ac:dyDescent="0.25">
      <c r="A601" s="29">
        <v>596</v>
      </c>
      <c r="B601" s="36"/>
      <c r="C601" s="37"/>
      <c r="D601" s="16"/>
      <c r="E601" s="160"/>
      <c r="F601" s="214"/>
      <c r="G601" s="38"/>
      <c r="H601" s="216" t="str">
        <f t="shared" si="9"/>
        <v xml:space="preserve"> </v>
      </c>
    </row>
    <row r="602" spans="1:8" x14ac:dyDescent="0.25">
      <c r="A602" s="29">
        <v>597</v>
      </c>
      <c r="B602" s="36"/>
      <c r="C602" s="37"/>
      <c r="D602" s="16"/>
      <c r="E602" s="160"/>
      <c r="F602" s="214"/>
      <c r="G602" s="38"/>
      <c r="H602" s="216" t="str">
        <f t="shared" si="9"/>
        <v xml:space="preserve"> </v>
      </c>
    </row>
    <row r="603" spans="1:8" x14ac:dyDescent="0.25">
      <c r="A603" s="29">
        <v>598</v>
      </c>
      <c r="B603" s="36"/>
      <c r="C603" s="37"/>
      <c r="D603" s="16"/>
      <c r="E603" s="160"/>
      <c r="F603" s="214"/>
      <c r="G603" s="38"/>
      <c r="H603" s="216" t="str">
        <f t="shared" si="9"/>
        <v xml:space="preserve"> </v>
      </c>
    </row>
    <row r="604" spans="1:8" x14ac:dyDescent="0.25">
      <c r="A604" s="29">
        <v>599</v>
      </c>
      <c r="B604" s="36"/>
      <c r="C604" s="37"/>
      <c r="D604" s="16"/>
      <c r="E604" s="160"/>
      <c r="F604" s="214"/>
      <c r="G604" s="38"/>
      <c r="H604" s="216" t="str">
        <f t="shared" si="9"/>
        <v xml:space="preserve"> </v>
      </c>
    </row>
    <row r="605" spans="1:8" x14ac:dyDescent="0.25">
      <c r="A605" s="29">
        <v>600</v>
      </c>
      <c r="B605" s="36"/>
      <c r="C605" s="37"/>
      <c r="D605" s="16"/>
      <c r="E605" s="160"/>
      <c r="F605" s="214"/>
      <c r="G605" s="38"/>
      <c r="H605" s="216" t="str">
        <f t="shared" si="9"/>
        <v xml:space="preserve"> </v>
      </c>
    </row>
    <row r="606" spans="1:8" x14ac:dyDescent="0.25">
      <c r="A606" s="29">
        <v>601</v>
      </c>
      <c r="B606" s="36"/>
      <c r="C606" s="37"/>
      <c r="D606" s="16"/>
      <c r="E606" s="160"/>
      <c r="F606" s="214"/>
      <c r="G606" s="38"/>
      <c r="H606" s="216" t="str">
        <f t="shared" si="9"/>
        <v xml:space="preserve"> </v>
      </c>
    </row>
    <row r="607" spans="1:8" x14ac:dyDescent="0.25">
      <c r="A607" s="29">
        <v>602</v>
      </c>
      <c r="B607" s="36"/>
      <c r="C607" s="37"/>
      <c r="D607" s="16"/>
      <c r="E607" s="160"/>
      <c r="F607" s="214"/>
      <c r="G607" s="38"/>
      <c r="H607" s="216" t="str">
        <f t="shared" si="9"/>
        <v xml:space="preserve"> </v>
      </c>
    </row>
    <row r="608" spans="1:8" x14ac:dyDescent="0.25">
      <c r="A608" s="29">
        <v>603</v>
      </c>
      <c r="B608" s="36"/>
      <c r="C608" s="37"/>
      <c r="D608" s="16"/>
      <c r="E608" s="160"/>
      <c r="F608" s="214"/>
      <c r="G608" s="38"/>
      <c r="H608" s="216" t="str">
        <f t="shared" si="9"/>
        <v xml:space="preserve"> </v>
      </c>
    </row>
    <row r="609" spans="1:8" x14ac:dyDescent="0.25">
      <c r="A609" s="29">
        <v>604</v>
      </c>
      <c r="B609" s="36"/>
      <c r="C609" s="37"/>
      <c r="D609" s="16"/>
      <c r="E609" s="160"/>
      <c r="F609" s="214"/>
      <c r="G609" s="38"/>
      <c r="H609" s="216" t="str">
        <f t="shared" si="9"/>
        <v xml:space="preserve"> </v>
      </c>
    </row>
    <row r="610" spans="1:8" x14ac:dyDescent="0.25">
      <c r="A610" s="29">
        <v>605</v>
      </c>
      <c r="B610" s="36"/>
      <c r="C610" s="37"/>
      <c r="D610" s="16"/>
      <c r="E610" s="160"/>
      <c r="F610" s="214"/>
      <c r="G610" s="38"/>
      <c r="H610" s="216" t="str">
        <f t="shared" si="9"/>
        <v xml:space="preserve"> </v>
      </c>
    </row>
    <row r="611" spans="1:8" x14ac:dyDescent="0.25">
      <c r="A611" s="29">
        <v>606</v>
      </c>
      <c r="B611" s="36"/>
      <c r="C611" s="37"/>
      <c r="D611" s="16"/>
      <c r="E611" s="160"/>
      <c r="F611" s="214"/>
      <c r="G611" s="38"/>
      <c r="H611" s="216" t="str">
        <f t="shared" si="9"/>
        <v xml:space="preserve"> </v>
      </c>
    </row>
    <row r="612" spans="1:8" x14ac:dyDescent="0.25">
      <c r="A612" s="29">
        <v>607</v>
      </c>
      <c r="B612" s="36"/>
      <c r="C612" s="37"/>
      <c r="D612" s="16"/>
      <c r="E612" s="160"/>
      <c r="F612" s="214"/>
      <c r="G612" s="38"/>
      <c r="H612" s="216" t="str">
        <f t="shared" si="9"/>
        <v xml:space="preserve"> </v>
      </c>
    </row>
    <row r="613" spans="1:8" x14ac:dyDescent="0.25">
      <c r="A613" s="29">
        <v>608</v>
      </c>
      <c r="B613" s="36"/>
      <c r="C613" s="37"/>
      <c r="D613" s="16"/>
      <c r="E613" s="160"/>
      <c r="F613" s="214"/>
      <c r="G613" s="38"/>
      <c r="H613" s="216" t="str">
        <f t="shared" si="9"/>
        <v xml:space="preserve"> </v>
      </c>
    </row>
    <row r="614" spans="1:8" x14ac:dyDescent="0.25">
      <c r="A614" s="29">
        <v>609</v>
      </c>
      <c r="B614" s="36"/>
      <c r="C614" s="37"/>
      <c r="D614" s="16"/>
      <c r="E614" s="160"/>
      <c r="F614" s="214"/>
      <c r="G614" s="38"/>
      <c r="H614" s="216" t="str">
        <f t="shared" si="9"/>
        <v xml:space="preserve"> </v>
      </c>
    </row>
    <row r="615" spans="1:8" x14ac:dyDescent="0.25">
      <c r="A615" s="29">
        <v>610</v>
      </c>
      <c r="B615" s="36"/>
      <c r="C615" s="37"/>
      <c r="D615" s="16"/>
      <c r="E615" s="160"/>
      <c r="F615" s="214"/>
      <c r="G615" s="38"/>
      <c r="H615" s="216" t="str">
        <f t="shared" si="9"/>
        <v xml:space="preserve"> </v>
      </c>
    </row>
    <row r="616" spans="1:8" x14ac:dyDescent="0.25">
      <c r="A616" s="29">
        <v>611</v>
      </c>
      <c r="B616" s="36"/>
      <c r="C616" s="37"/>
      <c r="D616" s="16"/>
      <c r="E616" s="160"/>
      <c r="F616" s="214"/>
      <c r="G616" s="38"/>
      <c r="H616" s="216" t="str">
        <f t="shared" si="9"/>
        <v xml:space="preserve"> </v>
      </c>
    </row>
    <row r="617" spans="1:8" x14ac:dyDescent="0.25">
      <c r="A617" s="29">
        <v>612</v>
      </c>
      <c r="B617" s="36"/>
      <c r="C617" s="37"/>
      <c r="D617" s="16"/>
      <c r="E617" s="160"/>
      <c r="F617" s="214"/>
      <c r="G617" s="38"/>
      <c r="H617" s="216" t="str">
        <f t="shared" si="9"/>
        <v xml:space="preserve"> </v>
      </c>
    </row>
    <row r="618" spans="1:8" x14ac:dyDescent="0.25">
      <c r="A618" s="29">
        <v>613</v>
      </c>
      <c r="B618" s="36"/>
      <c r="C618" s="37"/>
      <c r="D618" s="16"/>
      <c r="E618" s="160"/>
      <c r="F618" s="214"/>
      <c r="G618" s="38"/>
      <c r="H618" s="216" t="str">
        <f t="shared" si="9"/>
        <v xml:space="preserve"> </v>
      </c>
    </row>
    <row r="619" spans="1:8" x14ac:dyDescent="0.25">
      <c r="A619" s="29">
        <v>614</v>
      </c>
      <c r="B619" s="36"/>
      <c r="C619" s="37"/>
      <c r="D619" s="16"/>
      <c r="E619" s="160"/>
      <c r="F619" s="214"/>
      <c r="G619" s="38"/>
      <c r="H619" s="216" t="str">
        <f t="shared" si="9"/>
        <v xml:space="preserve"> </v>
      </c>
    </row>
    <row r="620" spans="1:8" x14ac:dyDescent="0.25">
      <c r="A620" s="29">
        <v>615</v>
      </c>
      <c r="B620" s="36"/>
      <c r="C620" s="37"/>
      <c r="D620" s="16"/>
      <c r="E620" s="160"/>
      <c r="F620" s="214"/>
      <c r="G620" s="38"/>
      <c r="H620" s="216" t="str">
        <f t="shared" si="9"/>
        <v xml:space="preserve"> </v>
      </c>
    </row>
    <row r="621" spans="1:8" x14ac:dyDescent="0.25">
      <c r="A621" s="29">
        <v>616</v>
      </c>
      <c r="B621" s="36"/>
      <c r="C621" s="37"/>
      <c r="D621" s="16"/>
      <c r="E621" s="160"/>
      <c r="F621" s="214"/>
      <c r="G621" s="38"/>
      <c r="H621" s="216" t="str">
        <f t="shared" si="9"/>
        <v xml:space="preserve"> </v>
      </c>
    </row>
    <row r="622" spans="1:8" x14ac:dyDescent="0.25">
      <c r="A622" s="29">
        <v>617</v>
      </c>
      <c r="B622" s="36"/>
      <c r="C622" s="37"/>
      <c r="D622" s="16"/>
      <c r="E622" s="160"/>
      <c r="F622" s="214"/>
      <c r="G622" s="38"/>
      <c r="H622" s="216" t="str">
        <f t="shared" si="9"/>
        <v xml:space="preserve"> </v>
      </c>
    </row>
    <row r="623" spans="1:8" x14ac:dyDescent="0.25">
      <c r="A623" s="29">
        <v>618</v>
      </c>
      <c r="B623" s="36"/>
      <c r="C623" s="37"/>
      <c r="D623" s="16"/>
      <c r="E623" s="160"/>
      <c r="F623" s="214"/>
      <c r="G623" s="38"/>
      <c r="H623" s="216" t="str">
        <f t="shared" si="9"/>
        <v xml:space="preserve"> </v>
      </c>
    </row>
    <row r="624" spans="1:8" x14ac:dyDescent="0.25">
      <c r="A624" s="29">
        <v>619</v>
      </c>
      <c r="B624" s="36"/>
      <c r="C624" s="37"/>
      <c r="D624" s="16"/>
      <c r="E624" s="160"/>
      <c r="F624" s="214"/>
      <c r="G624" s="38"/>
      <c r="H624" s="216" t="str">
        <f t="shared" si="9"/>
        <v xml:space="preserve"> </v>
      </c>
    </row>
    <row r="625" spans="1:8" x14ac:dyDescent="0.25">
      <c r="A625" s="29">
        <v>620</v>
      </c>
      <c r="B625" s="36"/>
      <c r="C625" s="37"/>
      <c r="D625" s="16"/>
      <c r="E625" s="160"/>
      <c r="F625" s="214"/>
      <c r="G625" s="38"/>
      <c r="H625" s="216" t="str">
        <f t="shared" si="9"/>
        <v xml:space="preserve"> </v>
      </c>
    </row>
    <row r="626" spans="1:8" x14ac:dyDescent="0.25">
      <c r="A626" s="29">
        <v>621</v>
      </c>
      <c r="B626" s="36"/>
      <c r="C626" s="37"/>
      <c r="D626" s="16"/>
      <c r="E626" s="160"/>
      <c r="F626" s="214"/>
      <c r="G626" s="38"/>
      <c r="H626" s="216" t="str">
        <f t="shared" si="9"/>
        <v xml:space="preserve"> </v>
      </c>
    </row>
    <row r="627" spans="1:8" x14ac:dyDescent="0.25">
      <c r="A627" s="29">
        <v>622</v>
      </c>
      <c r="B627" s="36"/>
      <c r="C627" s="37"/>
      <c r="D627" s="16"/>
      <c r="E627" s="160"/>
      <c r="F627" s="214"/>
      <c r="G627" s="38"/>
      <c r="H627" s="216" t="str">
        <f t="shared" si="9"/>
        <v xml:space="preserve"> </v>
      </c>
    </row>
    <row r="628" spans="1:8" x14ac:dyDescent="0.25">
      <c r="A628" s="29">
        <v>623</v>
      </c>
      <c r="B628" s="36"/>
      <c r="C628" s="37"/>
      <c r="D628" s="16"/>
      <c r="E628" s="160"/>
      <c r="F628" s="214"/>
      <c r="G628" s="38"/>
      <c r="H628" s="216" t="str">
        <f t="shared" si="9"/>
        <v xml:space="preserve"> </v>
      </c>
    </row>
    <row r="629" spans="1:8" x14ac:dyDescent="0.25">
      <c r="A629" s="29">
        <v>624</v>
      </c>
      <c r="B629" s="36"/>
      <c r="C629" s="37"/>
      <c r="D629" s="16"/>
      <c r="E629" s="160"/>
      <c r="F629" s="214"/>
      <c r="G629" s="38"/>
      <c r="H629" s="216" t="str">
        <f t="shared" si="9"/>
        <v xml:space="preserve"> </v>
      </c>
    </row>
    <row r="630" spans="1:8" x14ac:dyDescent="0.25">
      <c r="A630" s="29">
        <v>625</v>
      </c>
      <c r="B630" s="36"/>
      <c r="C630" s="37"/>
      <c r="D630" s="16"/>
      <c r="E630" s="160"/>
      <c r="F630" s="214"/>
      <c r="G630" s="38"/>
      <c r="H630" s="216" t="str">
        <f t="shared" si="9"/>
        <v xml:space="preserve"> </v>
      </c>
    </row>
    <row r="631" spans="1:8" x14ac:dyDescent="0.25">
      <c r="A631" s="29">
        <v>626</v>
      </c>
      <c r="B631" s="36"/>
      <c r="C631" s="37"/>
      <c r="D631" s="16"/>
      <c r="E631" s="160"/>
      <c r="F631" s="214"/>
      <c r="G631" s="38"/>
      <c r="H631" s="216" t="str">
        <f t="shared" si="9"/>
        <v xml:space="preserve"> </v>
      </c>
    </row>
    <row r="632" spans="1:8" x14ac:dyDescent="0.25">
      <c r="A632" s="29">
        <v>627</v>
      </c>
      <c r="B632" s="36"/>
      <c r="C632" s="37"/>
      <c r="D632" s="16"/>
      <c r="E632" s="160"/>
      <c r="F632" s="214"/>
      <c r="G632" s="38"/>
      <c r="H632" s="216" t="str">
        <f t="shared" si="9"/>
        <v xml:space="preserve"> </v>
      </c>
    </row>
    <row r="633" spans="1:8" x14ac:dyDescent="0.25">
      <c r="A633" s="29">
        <v>628</v>
      </c>
      <c r="B633" s="36"/>
      <c r="C633" s="37"/>
      <c r="D633" s="16"/>
      <c r="E633" s="160"/>
      <c r="F633" s="214"/>
      <c r="G633" s="38"/>
      <c r="H633" s="216" t="str">
        <f t="shared" si="9"/>
        <v xml:space="preserve"> </v>
      </c>
    </row>
    <row r="634" spans="1:8" x14ac:dyDescent="0.25">
      <c r="A634" s="29">
        <v>629</v>
      </c>
      <c r="B634" s="36"/>
      <c r="C634" s="37"/>
      <c r="D634" s="16"/>
      <c r="E634" s="160"/>
      <c r="F634" s="214"/>
      <c r="G634" s="38"/>
      <c r="H634" s="216" t="str">
        <f t="shared" si="9"/>
        <v xml:space="preserve"> </v>
      </c>
    </row>
    <row r="635" spans="1:8" x14ac:dyDescent="0.25">
      <c r="A635" s="29">
        <v>630</v>
      </c>
      <c r="B635" s="36"/>
      <c r="C635" s="37"/>
      <c r="D635" s="16"/>
      <c r="E635" s="160"/>
      <c r="F635" s="214"/>
      <c r="G635" s="38"/>
      <c r="H635" s="216" t="str">
        <f t="shared" si="9"/>
        <v xml:space="preserve"> </v>
      </c>
    </row>
    <row r="636" spans="1:8" x14ac:dyDescent="0.25">
      <c r="A636" s="29">
        <v>631</v>
      </c>
      <c r="B636" s="36"/>
      <c r="C636" s="37"/>
      <c r="D636" s="16"/>
      <c r="E636" s="160"/>
      <c r="F636" s="214"/>
      <c r="G636" s="38"/>
      <c r="H636" s="216" t="str">
        <f t="shared" si="9"/>
        <v xml:space="preserve"> </v>
      </c>
    </row>
    <row r="637" spans="1:8" x14ac:dyDescent="0.25">
      <c r="A637" s="29">
        <v>632</v>
      </c>
      <c r="B637" s="36"/>
      <c r="C637" s="37"/>
      <c r="D637" s="16"/>
      <c r="E637" s="160"/>
      <c r="F637" s="214"/>
      <c r="G637" s="38"/>
      <c r="H637" s="216" t="str">
        <f t="shared" si="9"/>
        <v xml:space="preserve"> </v>
      </c>
    </row>
    <row r="638" spans="1:8" x14ac:dyDescent="0.25">
      <c r="A638" s="29">
        <v>633</v>
      </c>
      <c r="B638" s="36"/>
      <c r="C638" s="37"/>
      <c r="D638" s="16"/>
      <c r="E638" s="160"/>
      <c r="F638" s="214"/>
      <c r="G638" s="38"/>
      <c r="H638" s="216" t="str">
        <f t="shared" si="9"/>
        <v xml:space="preserve"> </v>
      </c>
    </row>
    <row r="639" spans="1:8" x14ac:dyDescent="0.25">
      <c r="A639" s="29">
        <v>634</v>
      </c>
      <c r="B639" s="36"/>
      <c r="C639" s="37"/>
      <c r="D639" s="16"/>
      <c r="E639" s="160"/>
      <c r="F639" s="214"/>
      <c r="G639" s="38"/>
      <c r="H639" s="216" t="str">
        <f t="shared" si="9"/>
        <v xml:space="preserve"> </v>
      </c>
    </row>
    <row r="640" spans="1:8" x14ac:dyDescent="0.25">
      <c r="A640" s="29">
        <v>635</v>
      </c>
      <c r="B640" s="36"/>
      <c r="C640" s="37"/>
      <c r="D640" s="16"/>
      <c r="E640" s="160"/>
      <c r="F640" s="214"/>
      <c r="G640" s="38"/>
      <c r="H640" s="216" t="str">
        <f t="shared" si="9"/>
        <v xml:space="preserve"> </v>
      </c>
    </row>
    <row r="641" spans="1:8" x14ac:dyDescent="0.25">
      <c r="A641" s="29">
        <v>636</v>
      </c>
      <c r="B641" s="36"/>
      <c r="C641" s="37"/>
      <c r="D641" s="16"/>
      <c r="E641" s="160"/>
      <c r="F641" s="214"/>
      <c r="G641" s="38"/>
      <c r="H641" s="216" t="str">
        <f t="shared" si="9"/>
        <v xml:space="preserve"> </v>
      </c>
    </row>
    <row r="642" spans="1:8" x14ac:dyDescent="0.25">
      <c r="A642" s="29">
        <v>637</v>
      </c>
      <c r="B642" s="36"/>
      <c r="C642" s="37"/>
      <c r="D642" s="16"/>
      <c r="E642" s="160"/>
      <c r="F642" s="214"/>
      <c r="G642" s="38"/>
      <c r="H642" s="216" t="str">
        <f t="shared" si="9"/>
        <v xml:space="preserve"> </v>
      </c>
    </row>
    <row r="643" spans="1:8" x14ac:dyDescent="0.25">
      <c r="A643" s="29">
        <v>638</v>
      </c>
      <c r="B643" s="36"/>
      <c r="C643" s="37"/>
      <c r="D643" s="16"/>
      <c r="E643" s="160"/>
      <c r="F643" s="214"/>
      <c r="G643" s="38"/>
      <c r="H643" s="216" t="str">
        <f t="shared" si="9"/>
        <v xml:space="preserve"> </v>
      </c>
    </row>
    <row r="644" spans="1:8" x14ac:dyDescent="0.25">
      <c r="A644" s="29">
        <v>639</v>
      </c>
      <c r="B644" s="36"/>
      <c r="C644" s="37"/>
      <c r="D644" s="16"/>
      <c r="E644" s="160"/>
      <c r="F644" s="214"/>
      <c r="G644" s="38"/>
      <c r="H644" s="216" t="str">
        <f t="shared" si="9"/>
        <v xml:space="preserve"> </v>
      </c>
    </row>
    <row r="645" spans="1:8" x14ac:dyDescent="0.25">
      <c r="A645" s="29">
        <v>640</v>
      </c>
      <c r="B645" s="36"/>
      <c r="C645" s="37"/>
      <c r="D645" s="16"/>
      <c r="E645" s="160"/>
      <c r="F645" s="214"/>
      <c r="G645" s="38"/>
      <c r="H645" s="216" t="str">
        <f t="shared" si="9"/>
        <v xml:space="preserve"> </v>
      </c>
    </row>
    <row r="646" spans="1:8" x14ac:dyDescent="0.25">
      <c r="A646" s="29">
        <v>641</v>
      </c>
      <c r="B646" s="36"/>
      <c r="C646" s="37"/>
      <c r="D646" s="16"/>
      <c r="E646" s="160"/>
      <c r="F646" s="214"/>
      <c r="G646" s="38"/>
      <c r="H646" s="216" t="str">
        <f t="shared" si="9"/>
        <v xml:space="preserve"> </v>
      </c>
    </row>
    <row r="647" spans="1:8" x14ac:dyDescent="0.25">
      <c r="A647" s="29">
        <v>642</v>
      </c>
      <c r="B647" s="36"/>
      <c r="C647" s="37"/>
      <c r="D647" s="16"/>
      <c r="E647" s="160"/>
      <c r="F647" s="214"/>
      <c r="G647" s="38"/>
      <c r="H647" s="216" t="str">
        <f t="shared" ref="H647:H710" si="10">IFERROR(VLOOKUP(D647,$M$6:$N$7,2,0)," ")</f>
        <v xml:space="preserve"> </v>
      </c>
    </row>
    <row r="648" spans="1:8" x14ac:dyDescent="0.25">
      <c r="A648" s="29">
        <v>643</v>
      </c>
      <c r="B648" s="36"/>
      <c r="C648" s="37"/>
      <c r="D648" s="16"/>
      <c r="E648" s="160"/>
      <c r="F648" s="214"/>
      <c r="G648" s="38"/>
      <c r="H648" s="216" t="str">
        <f t="shared" si="10"/>
        <v xml:space="preserve"> </v>
      </c>
    </row>
    <row r="649" spans="1:8" x14ac:dyDescent="0.25">
      <c r="A649" s="29">
        <v>644</v>
      </c>
      <c r="B649" s="36"/>
      <c r="C649" s="37"/>
      <c r="D649" s="16"/>
      <c r="E649" s="160"/>
      <c r="F649" s="214"/>
      <c r="G649" s="38"/>
      <c r="H649" s="216" t="str">
        <f t="shared" si="10"/>
        <v xml:space="preserve"> </v>
      </c>
    </row>
    <row r="650" spans="1:8" x14ac:dyDescent="0.25">
      <c r="A650" s="29">
        <v>645</v>
      </c>
      <c r="B650" s="36"/>
      <c r="C650" s="37"/>
      <c r="D650" s="16"/>
      <c r="E650" s="160"/>
      <c r="F650" s="214"/>
      <c r="G650" s="38"/>
      <c r="H650" s="216" t="str">
        <f t="shared" si="10"/>
        <v xml:space="preserve"> </v>
      </c>
    </row>
    <row r="651" spans="1:8" x14ac:dyDescent="0.25">
      <c r="A651" s="29">
        <v>646</v>
      </c>
      <c r="B651" s="36"/>
      <c r="C651" s="37"/>
      <c r="D651" s="16"/>
      <c r="E651" s="160"/>
      <c r="F651" s="214"/>
      <c r="G651" s="38"/>
      <c r="H651" s="216" t="str">
        <f t="shared" si="10"/>
        <v xml:space="preserve"> </v>
      </c>
    </row>
    <row r="652" spans="1:8" x14ac:dyDescent="0.25">
      <c r="A652" s="29">
        <v>647</v>
      </c>
      <c r="B652" s="36"/>
      <c r="C652" s="37"/>
      <c r="D652" s="16"/>
      <c r="E652" s="160"/>
      <c r="F652" s="214"/>
      <c r="G652" s="38"/>
      <c r="H652" s="216" t="str">
        <f t="shared" si="10"/>
        <v xml:space="preserve"> </v>
      </c>
    </row>
    <row r="653" spans="1:8" x14ac:dyDescent="0.25">
      <c r="A653" s="29">
        <v>648</v>
      </c>
      <c r="B653" s="36"/>
      <c r="C653" s="37"/>
      <c r="D653" s="16"/>
      <c r="E653" s="160"/>
      <c r="F653" s="214"/>
      <c r="G653" s="38"/>
      <c r="H653" s="216" t="str">
        <f t="shared" si="10"/>
        <v xml:space="preserve"> </v>
      </c>
    </row>
    <row r="654" spans="1:8" x14ac:dyDescent="0.25">
      <c r="A654" s="29">
        <v>649</v>
      </c>
      <c r="B654" s="36"/>
      <c r="C654" s="37"/>
      <c r="D654" s="16"/>
      <c r="E654" s="160"/>
      <c r="F654" s="214"/>
      <c r="G654" s="38"/>
      <c r="H654" s="216" t="str">
        <f t="shared" si="10"/>
        <v xml:space="preserve"> </v>
      </c>
    </row>
    <row r="655" spans="1:8" x14ac:dyDescent="0.25">
      <c r="A655" s="29">
        <v>650</v>
      </c>
      <c r="B655" s="36"/>
      <c r="C655" s="37"/>
      <c r="D655" s="16"/>
      <c r="E655" s="160"/>
      <c r="F655" s="214"/>
      <c r="G655" s="38"/>
      <c r="H655" s="216" t="str">
        <f t="shared" si="10"/>
        <v xml:space="preserve"> </v>
      </c>
    </row>
    <row r="656" spans="1:8" x14ac:dyDescent="0.25">
      <c r="A656" s="29">
        <v>651</v>
      </c>
      <c r="B656" s="36"/>
      <c r="C656" s="37"/>
      <c r="D656" s="16"/>
      <c r="E656" s="160"/>
      <c r="F656" s="214"/>
      <c r="G656" s="38"/>
      <c r="H656" s="216" t="str">
        <f t="shared" si="10"/>
        <v xml:space="preserve"> </v>
      </c>
    </row>
    <row r="657" spans="1:8" x14ac:dyDescent="0.25">
      <c r="A657" s="29">
        <v>652</v>
      </c>
      <c r="B657" s="36"/>
      <c r="C657" s="37"/>
      <c r="D657" s="16"/>
      <c r="E657" s="160"/>
      <c r="F657" s="214"/>
      <c r="G657" s="38"/>
      <c r="H657" s="216" t="str">
        <f t="shared" si="10"/>
        <v xml:space="preserve"> </v>
      </c>
    </row>
    <row r="658" spans="1:8" x14ac:dyDescent="0.25">
      <c r="A658" s="29">
        <v>653</v>
      </c>
      <c r="B658" s="36"/>
      <c r="C658" s="37"/>
      <c r="D658" s="16"/>
      <c r="E658" s="160"/>
      <c r="F658" s="214"/>
      <c r="G658" s="38"/>
      <c r="H658" s="216" t="str">
        <f t="shared" si="10"/>
        <v xml:space="preserve"> </v>
      </c>
    </row>
    <row r="659" spans="1:8" x14ac:dyDescent="0.25">
      <c r="A659" s="29">
        <v>654</v>
      </c>
      <c r="B659" s="36"/>
      <c r="C659" s="37"/>
      <c r="D659" s="16"/>
      <c r="E659" s="160"/>
      <c r="F659" s="214"/>
      <c r="G659" s="38"/>
      <c r="H659" s="216" t="str">
        <f t="shared" si="10"/>
        <v xml:space="preserve"> </v>
      </c>
    </row>
    <row r="660" spans="1:8" x14ac:dyDescent="0.25">
      <c r="A660" s="29">
        <v>655</v>
      </c>
      <c r="B660" s="36"/>
      <c r="C660" s="37"/>
      <c r="D660" s="16"/>
      <c r="E660" s="160"/>
      <c r="F660" s="214"/>
      <c r="G660" s="38"/>
      <c r="H660" s="216" t="str">
        <f t="shared" si="10"/>
        <v xml:space="preserve"> </v>
      </c>
    </row>
    <row r="661" spans="1:8" x14ac:dyDescent="0.25">
      <c r="A661" s="29">
        <v>656</v>
      </c>
      <c r="B661" s="36"/>
      <c r="C661" s="37"/>
      <c r="D661" s="16"/>
      <c r="E661" s="160"/>
      <c r="F661" s="214"/>
      <c r="G661" s="38"/>
      <c r="H661" s="216" t="str">
        <f t="shared" si="10"/>
        <v xml:space="preserve"> </v>
      </c>
    </row>
    <row r="662" spans="1:8" x14ac:dyDescent="0.25">
      <c r="A662" s="29">
        <v>657</v>
      </c>
      <c r="B662" s="36"/>
      <c r="C662" s="37"/>
      <c r="D662" s="16"/>
      <c r="E662" s="160"/>
      <c r="F662" s="214"/>
      <c r="G662" s="38"/>
      <c r="H662" s="216" t="str">
        <f t="shared" si="10"/>
        <v xml:space="preserve"> </v>
      </c>
    </row>
    <row r="663" spans="1:8" x14ac:dyDescent="0.25">
      <c r="A663" s="29">
        <v>658</v>
      </c>
      <c r="B663" s="36"/>
      <c r="C663" s="37"/>
      <c r="D663" s="16"/>
      <c r="E663" s="160"/>
      <c r="F663" s="214"/>
      <c r="G663" s="38"/>
      <c r="H663" s="216" t="str">
        <f t="shared" si="10"/>
        <v xml:space="preserve"> </v>
      </c>
    </row>
    <row r="664" spans="1:8" x14ac:dyDescent="0.25">
      <c r="A664" s="29">
        <v>659</v>
      </c>
      <c r="B664" s="36"/>
      <c r="C664" s="37"/>
      <c r="D664" s="16"/>
      <c r="E664" s="160"/>
      <c r="F664" s="214"/>
      <c r="G664" s="38"/>
      <c r="H664" s="216" t="str">
        <f t="shared" si="10"/>
        <v xml:space="preserve"> </v>
      </c>
    </row>
    <row r="665" spans="1:8" x14ac:dyDescent="0.25">
      <c r="A665" s="29">
        <v>660</v>
      </c>
      <c r="B665" s="36"/>
      <c r="C665" s="37"/>
      <c r="D665" s="16"/>
      <c r="E665" s="160"/>
      <c r="F665" s="214"/>
      <c r="G665" s="38"/>
      <c r="H665" s="216" t="str">
        <f t="shared" si="10"/>
        <v xml:space="preserve"> </v>
      </c>
    </row>
    <row r="666" spans="1:8" x14ac:dyDescent="0.25">
      <c r="A666" s="29">
        <v>661</v>
      </c>
      <c r="B666" s="36"/>
      <c r="C666" s="37"/>
      <c r="D666" s="16"/>
      <c r="E666" s="160"/>
      <c r="F666" s="214"/>
      <c r="G666" s="38"/>
      <c r="H666" s="216" t="str">
        <f t="shared" si="10"/>
        <v xml:space="preserve"> </v>
      </c>
    </row>
    <row r="667" spans="1:8" x14ac:dyDescent="0.25">
      <c r="A667" s="29">
        <v>662</v>
      </c>
      <c r="B667" s="36"/>
      <c r="C667" s="37"/>
      <c r="D667" s="16"/>
      <c r="E667" s="160"/>
      <c r="F667" s="214"/>
      <c r="G667" s="38"/>
      <c r="H667" s="216" t="str">
        <f t="shared" si="10"/>
        <v xml:space="preserve"> </v>
      </c>
    </row>
    <row r="668" spans="1:8" x14ac:dyDescent="0.25">
      <c r="A668" s="29">
        <v>663</v>
      </c>
      <c r="B668" s="36"/>
      <c r="C668" s="37"/>
      <c r="D668" s="16"/>
      <c r="E668" s="160"/>
      <c r="F668" s="214"/>
      <c r="G668" s="38"/>
      <c r="H668" s="216" t="str">
        <f t="shared" si="10"/>
        <v xml:space="preserve"> </v>
      </c>
    </row>
    <row r="669" spans="1:8" x14ac:dyDescent="0.25">
      <c r="A669" s="29">
        <v>664</v>
      </c>
      <c r="B669" s="36"/>
      <c r="C669" s="37"/>
      <c r="D669" s="16"/>
      <c r="E669" s="160"/>
      <c r="F669" s="214"/>
      <c r="G669" s="38"/>
      <c r="H669" s="216" t="str">
        <f t="shared" si="10"/>
        <v xml:space="preserve"> </v>
      </c>
    </row>
    <row r="670" spans="1:8" x14ac:dyDescent="0.25">
      <c r="A670" s="29">
        <v>665</v>
      </c>
      <c r="B670" s="36"/>
      <c r="C670" s="37"/>
      <c r="D670" s="16"/>
      <c r="E670" s="160"/>
      <c r="F670" s="214"/>
      <c r="G670" s="38"/>
      <c r="H670" s="216" t="str">
        <f t="shared" si="10"/>
        <v xml:space="preserve"> </v>
      </c>
    </row>
    <row r="671" spans="1:8" x14ac:dyDescent="0.25">
      <c r="A671" s="29">
        <v>666</v>
      </c>
      <c r="B671" s="36"/>
      <c r="C671" s="37"/>
      <c r="D671" s="16"/>
      <c r="E671" s="160"/>
      <c r="F671" s="214"/>
      <c r="G671" s="38"/>
      <c r="H671" s="216" t="str">
        <f t="shared" si="10"/>
        <v xml:space="preserve"> </v>
      </c>
    </row>
    <row r="672" spans="1:8" x14ac:dyDescent="0.25">
      <c r="A672" s="29">
        <v>667</v>
      </c>
      <c r="B672" s="36"/>
      <c r="C672" s="37"/>
      <c r="D672" s="16"/>
      <c r="E672" s="160"/>
      <c r="F672" s="214"/>
      <c r="G672" s="38"/>
      <c r="H672" s="216" t="str">
        <f t="shared" si="10"/>
        <v xml:space="preserve"> </v>
      </c>
    </row>
    <row r="673" spans="1:8" x14ac:dyDescent="0.25">
      <c r="A673" s="29">
        <v>668</v>
      </c>
      <c r="B673" s="36"/>
      <c r="C673" s="37"/>
      <c r="D673" s="16"/>
      <c r="E673" s="160"/>
      <c r="F673" s="214"/>
      <c r="G673" s="38"/>
      <c r="H673" s="216" t="str">
        <f t="shared" si="10"/>
        <v xml:space="preserve"> </v>
      </c>
    </row>
    <row r="674" spans="1:8" x14ac:dyDescent="0.25">
      <c r="A674" s="29">
        <v>669</v>
      </c>
      <c r="B674" s="36"/>
      <c r="C674" s="37"/>
      <c r="D674" s="16"/>
      <c r="E674" s="160"/>
      <c r="F674" s="214"/>
      <c r="G674" s="38"/>
      <c r="H674" s="216" t="str">
        <f t="shared" si="10"/>
        <v xml:space="preserve"> </v>
      </c>
    </row>
    <row r="675" spans="1:8" x14ac:dyDescent="0.25">
      <c r="A675" s="29">
        <v>670</v>
      </c>
      <c r="B675" s="36"/>
      <c r="C675" s="37"/>
      <c r="D675" s="16"/>
      <c r="E675" s="160"/>
      <c r="F675" s="214"/>
      <c r="G675" s="38"/>
      <c r="H675" s="216" t="str">
        <f t="shared" si="10"/>
        <v xml:space="preserve"> </v>
      </c>
    </row>
    <row r="676" spans="1:8" x14ac:dyDescent="0.25">
      <c r="A676" s="29">
        <v>671</v>
      </c>
      <c r="B676" s="36"/>
      <c r="C676" s="37"/>
      <c r="D676" s="16"/>
      <c r="E676" s="160"/>
      <c r="F676" s="214"/>
      <c r="G676" s="38"/>
      <c r="H676" s="216" t="str">
        <f t="shared" si="10"/>
        <v xml:space="preserve"> </v>
      </c>
    </row>
    <row r="677" spans="1:8" x14ac:dyDescent="0.25">
      <c r="A677" s="29">
        <v>672</v>
      </c>
      <c r="B677" s="36"/>
      <c r="C677" s="37"/>
      <c r="D677" s="16"/>
      <c r="E677" s="160"/>
      <c r="F677" s="214"/>
      <c r="G677" s="38"/>
      <c r="H677" s="216" t="str">
        <f t="shared" si="10"/>
        <v xml:space="preserve"> </v>
      </c>
    </row>
    <row r="678" spans="1:8" x14ac:dyDescent="0.25">
      <c r="A678" s="29">
        <v>673</v>
      </c>
      <c r="B678" s="36"/>
      <c r="C678" s="37"/>
      <c r="D678" s="16"/>
      <c r="E678" s="160"/>
      <c r="F678" s="214"/>
      <c r="G678" s="38"/>
      <c r="H678" s="216" t="str">
        <f t="shared" si="10"/>
        <v xml:space="preserve"> </v>
      </c>
    </row>
    <row r="679" spans="1:8" x14ac:dyDescent="0.25">
      <c r="A679" s="29">
        <v>674</v>
      </c>
      <c r="B679" s="36"/>
      <c r="C679" s="37"/>
      <c r="D679" s="16"/>
      <c r="E679" s="160"/>
      <c r="F679" s="214"/>
      <c r="G679" s="38"/>
      <c r="H679" s="216" t="str">
        <f t="shared" si="10"/>
        <v xml:space="preserve"> </v>
      </c>
    </row>
    <row r="680" spans="1:8" x14ac:dyDescent="0.25">
      <c r="A680" s="29">
        <v>675</v>
      </c>
      <c r="B680" s="36"/>
      <c r="C680" s="37"/>
      <c r="D680" s="16"/>
      <c r="E680" s="160"/>
      <c r="F680" s="214"/>
      <c r="G680" s="38"/>
      <c r="H680" s="216" t="str">
        <f t="shared" si="10"/>
        <v xml:space="preserve"> </v>
      </c>
    </row>
    <row r="681" spans="1:8" x14ac:dyDescent="0.25">
      <c r="A681" s="29">
        <v>676</v>
      </c>
      <c r="B681" s="36"/>
      <c r="C681" s="37"/>
      <c r="D681" s="16"/>
      <c r="E681" s="160"/>
      <c r="F681" s="214"/>
      <c r="G681" s="38"/>
      <c r="H681" s="216" t="str">
        <f t="shared" si="10"/>
        <v xml:space="preserve"> </v>
      </c>
    </row>
    <row r="682" spans="1:8" x14ac:dyDescent="0.25">
      <c r="A682" s="29">
        <v>677</v>
      </c>
      <c r="B682" s="36"/>
      <c r="C682" s="37"/>
      <c r="D682" s="16"/>
      <c r="E682" s="160"/>
      <c r="F682" s="214"/>
      <c r="G682" s="38"/>
      <c r="H682" s="216" t="str">
        <f t="shared" si="10"/>
        <v xml:space="preserve"> </v>
      </c>
    </row>
    <row r="683" spans="1:8" x14ac:dyDescent="0.25">
      <c r="A683" s="29">
        <v>678</v>
      </c>
      <c r="B683" s="36"/>
      <c r="C683" s="37"/>
      <c r="D683" s="16"/>
      <c r="E683" s="160"/>
      <c r="F683" s="214"/>
      <c r="G683" s="38"/>
      <c r="H683" s="216" t="str">
        <f t="shared" si="10"/>
        <v xml:space="preserve"> </v>
      </c>
    </row>
    <row r="684" spans="1:8" x14ac:dyDescent="0.25">
      <c r="A684" s="29">
        <v>679</v>
      </c>
      <c r="B684" s="36"/>
      <c r="C684" s="37"/>
      <c r="D684" s="16"/>
      <c r="E684" s="160"/>
      <c r="F684" s="214"/>
      <c r="G684" s="38"/>
      <c r="H684" s="216" t="str">
        <f t="shared" si="10"/>
        <v xml:space="preserve"> </v>
      </c>
    </row>
    <row r="685" spans="1:8" x14ac:dyDescent="0.25">
      <c r="A685" s="29">
        <v>680</v>
      </c>
      <c r="B685" s="36"/>
      <c r="C685" s="37"/>
      <c r="D685" s="16"/>
      <c r="E685" s="160"/>
      <c r="F685" s="214"/>
      <c r="G685" s="38"/>
      <c r="H685" s="216" t="str">
        <f t="shared" si="10"/>
        <v xml:space="preserve"> </v>
      </c>
    </row>
    <row r="686" spans="1:8" x14ac:dyDescent="0.25">
      <c r="A686" s="29">
        <v>681</v>
      </c>
      <c r="B686" s="36"/>
      <c r="C686" s="37"/>
      <c r="D686" s="16"/>
      <c r="E686" s="160"/>
      <c r="F686" s="214"/>
      <c r="G686" s="38"/>
      <c r="H686" s="216" t="str">
        <f t="shared" si="10"/>
        <v xml:space="preserve"> </v>
      </c>
    </row>
    <row r="687" spans="1:8" x14ac:dyDescent="0.25">
      <c r="A687" s="29">
        <v>682</v>
      </c>
      <c r="B687" s="36"/>
      <c r="C687" s="37"/>
      <c r="D687" s="16"/>
      <c r="E687" s="160"/>
      <c r="F687" s="214"/>
      <c r="G687" s="38"/>
      <c r="H687" s="216" t="str">
        <f t="shared" si="10"/>
        <v xml:space="preserve"> </v>
      </c>
    </row>
    <row r="688" spans="1:8" x14ac:dyDescent="0.25">
      <c r="A688" s="29">
        <v>683</v>
      </c>
      <c r="B688" s="36"/>
      <c r="C688" s="37"/>
      <c r="D688" s="16"/>
      <c r="E688" s="160"/>
      <c r="F688" s="214"/>
      <c r="G688" s="38"/>
      <c r="H688" s="216" t="str">
        <f t="shared" si="10"/>
        <v xml:space="preserve"> </v>
      </c>
    </row>
    <row r="689" spans="1:8" x14ac:dyDescent="0.25">
      <c r="A689" s="29">
        <v>684</v>
      </c>
      <c r="B689" s="36"/>
      <c r="C689" s="37"/>
      <c r="D689" s="16"/>
      <c r="E689" s="160"/>
      <c r="F689" s="214"/>
      <c r="G689" s="38"/>
      <c r="H689" s="216" t="str">
        <f t="shared" si="10"/>
        <v xml:space="preserve"> </v>
      </c>
    </row>
    <row r="690" spans="1:8" x14ac:dyDescent="0.25">
      <c r="A690" s="29">
        <v>685</v>
      </c>
      <c r="B690" s="36"/>
      <c r="C690" s="37"/>
      <c r="D690" s="16"/>
      <c r="E690" s="160"/>
      <c r="F690" s="214"/>
      <c r="G690" s="38"/>
      <c r="H690" s="216" t="str">
        <f t="shared" si="10"/>
        <v xml:space="preserve"> </v>
      </c>
    </row>
    <row r="691" spans="1:8" x14ac:dyDescent="0.25">
      <c r="A691" s="29">
        <v>686</v>
      </c>
      <c r="B691" s="36"/>
      <c r="C691" s="37"/>
      <c r="D691" s="16"/>
      <c r="E691" s="160"/>
      <c r="F691" s="214"/>
      <c r="G691" s="38"/>
      <c r="H691" s="216" t="str">
        <f t="shared" si="10"/>
        <v xml:space="preserve"> </v>
      </c>
    </row>
    <row r="692" spans="1:8" x14ac:dyDescent="0.25">
      <c r="A692" s="29">
        <v>687</v>
      </c>
      <c r="B692" s="36"/>
      <c r="C692" s="37"/>
      <c r="D692" s="16"/>
      <c r="E692" s="160"/>
      <c r="F692" s="214"/>
      <c r="G692" s="38"/>
      <c r="H692" s="216" t="str">
        <f t="shared" si="10"/>
        <v xml:space="preserve"> </v>
      </c>
    </row>
    <row r="693" spans="1:8" x14ac:dyDescent="0.25">
      <c r="A693" s="29">
        <v>688</v>
      </c>
      <c r="B693" s="36"/>
      <c r="C693" s="37"/>
      <c r="D693" s="16"/>
      <c r="E693" s="160"/>
      <c r="F693" s="214"/>
      <c r="G693" s="38"/>
      <c r="H693" s="216" t="str">
        <f t="shared" si="10"/>
        <v xml:space="preserve"> </v>
      </c>
    </row>
    <row r="694" spans="1:8" x14ac:dyDescent="0.25">
      <c r="A694" s="29">
        <v>689</v>
      </c>
      <c r="B694" s="36"/>
      <c r="C694" s="37"/>
      <c r="D694" s="16"/>
      <c r="E694" s="160"/>
      <c r="F694" s="214"/>
      <c r="G694" s="38"/>
      <c r="H694" s="216" t="str">
        <f t="shared" si="10"/>
        <v xml:space="preserve"> </v>
      </c>
    </row>
    <row r="695" spans="1:8" x14ac:dyDescent="0.25">
      <c r="A695" s="29">
        <v>690</v>
      </c>
      <c r="B695" s="36"/>
      <c r="C695" s="37"/>
      <c r="D695" s="16"/>
      <c r="E695" s="160"/>
      <c r="F695" s="214"/>
      <c r="G695" s="38"/>
      <c r="H695" s="216" t="str">
        <f t="shared" si="10"/>
        <v xml:space="preserve"> </v>
      </c>
    </row>
    <row r="696" spans="1:8" x14ac:dyDescent="0.25">
      <c r="A696" s="29">
        <v>691</v>
      </c>
      <c r="B696" s="36"/>
      <c r="C696" s="37"/>
      <c r="D696" s="16"/>
      <c r="E696" s="160"/>
      <c r="F696" s="214"/>
      <c r="G696" s="38"/>
      <c r="H696" s="216" t="str">
        <f t="shared" si="10"/>
        <v xml:space="preserve"> </v>
      </c>
    </row>
    <row r="697" spans="1:8" x14ac:dyDescent="0.25">
      <c r="A697" s="29">
        <v>692</v>
      </c>
      <c r="B697" s="36"/>
      <c r="C697" s="37"/>
      <c r="D697" s="16"/>
      <c r="E697" s="160"/>
      <c r="F697" s="214"/>
      <c r="G697" s="38"/>
      <c r="H697" s="216" t="str">
        <f t="shared" si="10"/>
        <v xml:space="preserve"> </v>
      </c>
    </row>
    <row r="698" spans="1:8" x14ac:dyDescent="0.25">
      <c r="A698" s="29">
        <v>693</v>
      </c>
      <c r="B698" s="36"/>
      <c r="C698" s="37"/>
      <c r="D698" s="16"/>
      <c r="E698" s="160"/>
      <c r="F698" s="214"/>
      <c r="G698" s="38"/>
      <c r="H698" s="216" t="str">
        <f t="shared" si="10"/>
        <v xml:space="preserve"> </v>
      </c>
    </row>
    <row r="699" spans="1:8" x14ac:dyDescent="0.25">
      <c r="A699" s="29">
        <v>694</v>
      </c>
      <c r="B699" s="36"/>
      <c r="C699" s="37"/>
      <c r="D699" s="16"/>
      <c r="E699" s="160"/>
      <c r="F699" s="214"/>
      <c r="G699" s="38"/>
      <c r="H699" s="216" t="str">
        <f t="shared" si="10"/>
        <v xml:space="preserve"> </v>
      </c>
    </row>
    <row r="700" spans="1:8" x14ac:dyDescent="0.25">
      <c r="A700" s="29">
        <v>695</v>
      </c>
      <c r="B700" s="36"/>
      <c r="C700" s="37"/>
      <c r="D700" s="16"/>
      <c r="E700" s="160"/>
      <c r="F700" s="214"/>
      <c r="G700" s="38"/>
      <c r="H700" s="216" t="str">
        <f t="shared" si="10"/>
        <v xml:space="preserve"> </v>
      </c>
    </row>
    <row r="701" spans="1:8" x14ac:dyDescent="0.25">
      <c r="A701" s="29">
        <v>696</v>
      </c>
      <c r="B701" s="36"/>
      <c r="C701" s="37"/>
      <c r="D701" s="16"/>
      <c r="E701" s="160"/>
      <c r="F701" s="214"/>
      <c r="G701" s="38"/>
      <c r="H701" s="216" t="str">
        <f t="shared" si="10"/>
        <v xml:space="preserve"> </v>
      </c>
    </row>
    <row r="702" spans="1:8" x14ac:dyDescent="0.25">
      <c r="A702" s="29">
        <v>697</v>
      </c>
      <c r="B702" s="36"/>
      <c r="C702" s="37"/>
      <c r="D702" s="16"/>
      <c r="E702" s="160"/>
      <c r="F702" s="214"/>
      <c r="G702" s="38"/>
      <c r="H702" s="216" t="str">
        <f t="shared" si="10"/>
        <v xml:space="preserve"> </v>
      </c>
    </row>
    <row r="703" spans="1:8" x14ac:dyDescent="0.25">
      <c r="A703" s="29">
        <v>698</v>
      </c>
      <c r="B703" s="36"/>
      <c r="C703" s="37"/>
      <c r="D703" s="16"/>
      <c r="E703" s="160"/>
      <c r="F703" s="214"/>
      <c r="G703" s="38"/>
      <c r="H703" s="216" t="str">
        <f t="shared" si="10"/>
        <v xml:space="preserve"> </v>
      </c>
    </row>
    <row r="704" spans="1:8" x14ac:dyDescent="0.25">
      <c r="A704" s="29">
        <v>699</v>
      </c>
      <c r="B704" s="36"/>
      <c r="C704" s="37"/>
      <c r="D704" s="16"/>
      <c r="E704" s="160"/>
      <c r="F704" s="214"/>
      <c r="G704" s="38"/>
      <c r="H704" s="216" t="str">
        <f t="shared" si="10"/>
        <v xml:space="preserve"> </v>
      </c>
    </row>
    <row r="705" spans="1:8" x14ac:dyDescent="0.25">
      <c r="A705" s="29">
        <v>700</v>
      </c>
      <c r="B705" s="36"/>
      <c r="C705" s="37"/>
      <c r="D705" s="16"/>
      <c r="E705" s="160"/>
      <c r="F705" s="214"/>
      <c r="G705" s="38"/>
      <c r="H705" s="216" t="str">
        <f t="shared" si="10"/>
        <v xml:space="preserve"> </v>
      </c>
    </row>
    <row r="706" spans="1:8" x14ac:dyDescent="0.25">
      <c r="A706" s="29">
        <v>701</v>
      </c>
      <c r="B706" s="36"/>
      <c r="C706" s="37"/>
      <c r="D706" s="16"/>
      <c r="E706" s="160"/>
      <c r="F706" s="214"/>
      <c r="G706" s="38"/>
      <c r="H706" s="216" t="str">
        <f t="shared" si="10"/>
        <v xml:space="preserve"> </v>
      </c>
    </row>
    <row r="707" spans="1:8" x14ac:dyDescent="0.25">
      <c r="A707" s="29">
        <v>702</v>
      </c>
      <c r="B707" s="36"/>
      <c r="C707" s="37"/>
      <c r="D707" s="16"/>
      <c r="E707" s="160"/>
      <c r="F707" s="214"/>
      <c r="G707" s="38"/>
      <c r="H707" s="216" t="str">
        <f t="shared" si="10"/>
        <v xml:space="preserve"> </v>
      </c>
    </row>
    <row r="708" spans="1:8" x14ac:dyDescent="0.25">
      <c r="A708" s="29">
        <v>703</v>
      </c>
      <c r="B708" s="36"/>
      <c r="C708" s="37"/>
      <c r="D708" s="16"/>
      <c r="E708" s="160"/>
      <c r="F708" s="214"/>
      <c r="G708" s="38"/>
      <c r="H708" s="216" t="str">
        <f t="shared" si="10"/>
        <v xml:space="preserve"> </v>
      </c>
    </row>
    <row r="709" spans="1:8" x14ac:dyDescent="0.25">
      <c r="A709" s="29">
        <v>704</v>
      </c>
      <c r="B709" s="36"/>
      <c r="C709" s="37"/>
      <c r="D709" s="16"/>
      <c r="E709" s="160"/>
      <c r="F709" s="214"/>
      <c r="G709" s="38"/>
      <c r="H709" s="216" t="str">
        <f t="shared" si="10"/>
        <v xml:space="preserve"> </v>
      </c>
    </row>
    <row r="710" spans="1:8" x14ac:dyDescent="0.25">
      <c r="A710" s="29">
        <v>705</v>
      </c>
      <c r="B710" s="36"/>
      <c r="C710" s="37"/>
      <c r="D710" s="16"/>
      <c r="E710" s="160"/>
      <c r="F710" s="214"/>
      <c r="G710" s="38"/>
      <c r="H710" s="216" t="str">
        <f t="shared" si="10"/>
        <v xml:space="preserve"> </v>
      </c>
    </row>
    <row r="711" spans="1:8" x14ac:dyDescent="0.25">
      <c r="A711" s="29">
        <v>706</v>
      </c>
      <c r="B711" s="36"/>
      <c r="C711" s="37"/>
      <c r="D711" s="16"/>
      <c r="E711" s="160"/>
      <c r="F711" s="214"/>
      <c r="G711" s="38"/>
      <c r="H711" s="216" t="str">
        <f t="shared" ref="H711:H774" si="11">IFERROR(VLOOKUP(D711,$M$6:$N$7,2,0)," ")</f>
        <v xml:space="preserve"> </v>
      </c>
    </row>
    <row r="712" spans="1:8" x14ac:dyDescent="0.25">
      <c r="A712" s="29">
        <v>707</v>
      </c>
      <c r="B712" s="36"/>
      <c r="C712" s="37"/>
      <c r="D712" s="16"/>
      <c r="E712" s="160"/>
      <c r="F712" s="214"/>
      <c r="G712" s="38"/>
      <c r="H712" s="216" t="str">
        <f t="shared" si="11"/>
        <v xml:space="preserve"> </v>
      </c>
    </row>
    <row r="713" spans="1:8" x14ac:dyDescent="0.25">
      <c r="A713" s="29">
        <v>708</v>
      </c>
      <c r="B713" s="36"/>
      <c r="C713" s="37"/>
      <c r="D713" s="16"/>
      <c r="E713" s="160"/>
      <c r="F713" s="214"/>
      <c r="G713" s="38"/>
      <c r="H713" s="216" t="str">
        <f t="shared" si="11"/>
        <v xml:space="preserve"> </v>
      </c>
    </row>
    <row r="714" spans="1:8" x14ac:dyDescent="0.25">
      <c r="A714" s="29">
        <v>709</v>
      </c>
      <c r="B714" s="36"/>
      <c r="C714" s="37"/>
      <c r="D714" s="16"/>
      <c r="E714" s="160"/>
      <c r="F714" s="214"/>
      <c r="G714" s="38"/>
      <c r="H714" s="216" t="str">
        <f t="shared" si="11"/>
        <v xml:space="preserve"> </v>
      </c>
    </row>
    <row r="715" spans="1:8" x14ac:dyDescent="0.25">
      <c r="A715" s="29">
        <v>710</v>
      </c>
      <c r="B715" s="36"/>
      <c r="C715" s="37"/>
      <c r="D715" s="16"/>
      <c r="E715" s="160"/>
      <c r="F715" s="214"/>
      <c r="G715" s="38"/>
      <c r="H715" s="216" t="str">
        <f t="shared" si="11"/>
        <v xml:space="preserve"> </v>
      </c>
    </row>
    <row r="716" spans="1:8" x14ac:dyDescent="0.25">
      <c r="A716" s="29">
        <v>711</v>
      </c>
      <c r="B716" s="36"/>
      <c r="C716" s="37"/>
      <c r="D716" s="16"/>
      <c r="E716" s="160"/>
      <c r="F716" s="214"/>
      <c r="G716" s="38"/>
      <c r="H716" s="216" t="str">
        <f t="shared" si="11"/>
        <v xml:space="preserve"> </v>
      </c>
    </row>
    <row r="717" spans="1:8" x14ac:dyDescent="0.25">
      <c r="A717" s="29">
        <v>712</v>
      </c>
      <c r="B717" s="36"/>
      <c r="C717" s="37"/>
      <c r="D717" s="16"/>
      <c r="E717" s="160"/>
      <c r="F717" s="214"/>
      <c r="G717" s="38"/>
      <c r="H717" s="216" t="str">
        <f t="shared" si="11"/>
        <v xml:space="preserve"> </v>
      </c>
    </row>
    <row r="718" spans="1:8" x14ac:dyDescent="0.25">
      <c r="A718" s="29">
        <v>713</v>
      </c>
      <c r="B718" s="36"/>
      <c r="C718" s="37"/>
      <c r="D718" s="16"/>
      <c r="E718" s="160"/>
      <c r="F718" s="214"/>
      <c r="G718" s="38"/>
      <c r="H718" s="216" t="str">
        <f t="shared" si="11"/>
        <v xml:space="preserve"> </v>
      </c>
    </row>
    <row r="719" spans="1:8" x14ac:dyDescent="0.25">
      <c r="A719" s="29">
        <v>714</v>
      </c>
      <c r="B719" s="36"/>
      <c r="C719" s="37"/>
      <c r="D719" s="16"/>
      <c r="E719" s="160"/>
      <c r="F719" s="214"/>
      <c r="G719" s="38"/>
      <c r="H719" s="216" t="str">
        <f t="shared" si="11"/>
        <v xml:space="preserve"> </v>
      </c>
    </row>
    <row r="720" spans="1:8" x14ac:dyDescent="0.25">
      <c r="A720" s="29">
        <v>715</v>
      </c>
      <c r="B720" s="36"/>
      <c r="C720" s="37"/>
      <c r="D720" s="16"/>
      <c r="E720" s="160"/>
      <c r="F720" s="214"/>
      <c r="G720" s="38"/>
      <c r="H720" s="216" t="str">
        <f t="shared" si="11"/>
        <v xml:space="preserve"> </v>
      </c>
    </row>
    <row r="721" spans="1:8" x14ac:dyDescent="0.25">
      <c r="A721" s="29">
        <v>716</v>
      </c>
      <c r="B721" s="36"/>
      <c r="C721" s="37"/>
      <c r="D721" s="16"/>
      <c r="E721" s="160"/>
      <c r="F721" s="214"/>
      <c r="G721" s="38"/>
      <c r="H721" s="216" t="str">
        <f t="shared" si="11"/>
        <v xml:space="preserve"> </v>
      </c>
    </row>
    <row r="722" spans="1:8" x14ac:dyDescent="0.25">
      <c r="A722" s="29">
        <v>717</v>
      </c>
      <c r="B722" s="36"/>
      <c r="C722" s="37"/>
      <c r="D722" s="16"/>
      <c r="E722" s="160"/>
      <c r="F722" s="214"/>
      <c r="G722" s="38"/>
      <c r="H722" s="216" t="str">
        <f t="shared" si="11"/>
        <v xml:space="preserve"> </v>
      </c>
    </row>
    <row r="723" spans="1:8" x14ac:dyDescent="0.25">
      <c r="A723" s="29">
        <v>718</v>
      </c>
      <c r="B723" s="36"/>
      <c r="C723" s="37"/>
      <c r="D723" s="16"/>
      <c r="E723" s="160"/>
      <c r="F723" s="214"/>
      <c r="G723" s="38"/>
      <c r="H723" s="216" t="str">
        <f t="shared" si="11"/>
        <v xml:space="preserve"> </v>
      </c>
    </row>
    <row r="724" spans="1:8" x14ac:dyDescent="0.25">
      <c r="A724" s="29">
        <v>719</v>
      </c>
      <c r="B724" s="36"/>
      <c r="C724" s="37"/>
      <c r="D724" s="16"/>
      <c r="E724" s="160"/>
      <c r="F724" s="214"/>
      <c r="G724" s="38"/>
      <c r="H724" s="216" t="str">
        <f t="shared" si="11"/>
        <v xml:space="preserve"> </v>
      </c>
    </row>
    <row r="725" spans="1:8" x14ac:dyDescent="0.25">
      <c r="A725" s="29">
        <v>720</v>
      </c>
      <c r="B725" s="36"/>
      <c r="C725" s="37"/>
      <c r="D725" s="16"/>
      <c r="E725" s="160"/>
      <c r="F725" s="214"/>
      <c r="G725" s="38"/>
      <c r="H725" s="216" t="str">
        <f t="shared" si="11"/>
        <v xml:space="preserve"> </v>
      </c>
    </row>
    <row r="726" spans="1:8" x14ac:dyDescent="0.25">
      <c r="A726" s="29">
        <v>721</v>
      </c>
      <c r="B726" s="36"/>
      <c r="C726" s="37"/>
      <c r="D726" s="16"/>
      <c r="E726" s="160"/>
      <c r="F726" s="214"/>
      <c r="G726" s="38"/>
      <c r="H726" s="216" t="str">
        <f t="shared" si="11"/>
        <v xml:space="preserve"> </v>
      </c>
    </row>
    <row r="727" spans="1:8" x14ac:dyDescent="0.25">
      <c r="A727" s="29">
        <v>722</v>
      </c>
      <c r="B727" s="36"/>
      <c r="C727" s="37"/>
      <c r="D727" s="16"/>
      <c r="E727" s="160"/>
      <c r="F727" s="214"/>
      <c r="G727" s="38"/>
      <c r="H727" s="216" t="str">
        <f t="shared" si="11"/>
        <v xml:space="preserve"> </v>
      </c>
    </row>
    <row r="728" spans="1:8" x14ac:dyDescent="0.25">
      <c r="A728" s="29">
        <v>723</v>
      </c>
      <c r="B728" s="36"/>
      <c r="C728" s="37"/>
      <c r="D728" s="16"/>
      <c r="E728" s="160"/>
      <c r="F728" s="214"/>
      <c r="G728" s="38"/>
      <c r="H728" s="216" t="str">
        <f t="shared" si="11"/>
        <v xml:space="preserve"> </v>
      </c>
    </row>
    <row r="729" spans="1:8" x14ac:dyDescent="0.25">
      <c r="A729" s="29">
        <v>724</v>
      </c>
      <c r="B729" s="36"/>
      <c r="C729" s="37"/>
      <c r="D729" s="16"/>
      <c r="E729" s="160"/>
      <c r="F729" s="214"/>
      <c r="G729" s="38"/>
      <c r="H729" s="216" t="str">
        <f t="shared" si="11"/>
        <v xml:space="preserve"> </v>
      </c>
    </row>
    <row r="730" spans="1:8" x14ac:dyDescent="0.25">
      <c r="A730" s="29">
        <v>725</v>
      </c>
      <c r="B730" s="36"/>
      <c r="C730" s="37"/>
      <c r="D730" s="16"/>
      <c r="E730" s="160"/>
      <c r="F730" s="214"/>
      <c r="G730" s="38"/>
      <c r="H730" s="216" t="str">
        <f t="shared" si="11"/>
        <v xml:space="preserve"> </v>
      </c>
    </row>
    <row r="731" spans="1:8" x14ac:dyDescent="0.25">
      <c r="A731" s="29">
        <v>726</v>
      </c>
      <c r="B731" s="36"/>
      <c r="C731" s="37"/>
      <c r="D731" s="16"/>
      <c r="E731" s="160"/>
      <c r="F731" s="214"/>
      <c r="G731" s="38"/>
      <c r="H731" s="216" t="str">
        <f t="shared" si="11"/>
        <v xml:space="preserve"> </v>
      </c>
    </row>
    <row r="732" spans="1:8" x14ac:dyDescent="0.25">
      <c r="A732" s="29">
        <v>727</v>
      </c>
      <c r="B732" s="36"/>
      <c r="C732" s="37"/>
      <c r="D732" s="16"/>
      <c r="E732" s="160"/>
      <c r="F732" s="214"/>
      <c r="G732" s="38"/>
      <c r="H732" s="216" t="str">
        <f t="shared" si="11"/>
        <v xml:space="preserve"> </v>
      </c>
    </row>
    <row r="733" spans="1:8" x14ac:dyDescent="0.25">
      <c r="A733" s="29">
        <v>728</v>
      </c>
      <c r="B733" s="36"/>
      <c r="C733" s="37"/>
      <c r="D733" s="16"/>
      <c r="E733" s="160"/>
      <c r="F733" s="214"/>
      <c r="G733" s="38"/>
      <c r="H733" s="216" t="str">
        <f t="shared" si="11"/>
        <v xml:space="preserve"> </v>
      </c>
    </row>
    <row r="734" spans="1:8" x14ac:dyDescent="0.25">
      <c r="A734" s="29">
        <v>729</v>
      </c>
      <c r="B734" s="36"/>
      <c r="C734" s="37"/>
      <c r="D734" s="16"/>
      <c r="E734" s="160"/>
      <c r="F734" s="214"/>
      <c r="G734" s="38"/>
      <c r="H734" s="216" t="str">
        <f t="shared" si="11"/>
        <v xml:space="preserve"> </v>
      </c>
    </row>
    <row r="735" spans="1:8" x14ac:dyDescent="0.25">
      <c r="A735" s="29">
        <v>730</v>
      </c>
      <c r="B735" s="36"/>
      <c r="C735" s="37"/>
      <c r="D735" s="16"/>
      <c r="E735" s="160"/>
      <c r="F735" s="214"/>
      <c r="G735" s="38"/>
      <c r="H735" s="216" t="str">
        <f t="shared" si="11"/>
        <v xml:space="preserve"> </v>
      </c>
    </row>
    <row r="736" spans="1:8" x14ac:dyDescent="0.25">
      <c r="A736" s="29">
        <v>731</v>
      </c>
      <c r="B736" s="36"/>
      <c r="C736" s="37"/>
      <c r="D736" s="16"/>
      <c r="E736" s="160"/>
      <c r="F736" s="214"/>
      <c r="G736" s="38"/>
      <c r="H736" s="216" t="str">
        <f t="shared" si="11"/>
        <v xml:space="preserve"> </v>
      </c>
    </row>
    <row r="737" spans="1:8" x14ac:dyDescent="0.25">
      <c r="A737" s="29">
        <v>732</v>
      </c>
      <c r="B737" s="36"/>
      <c r="C737" s="37"/>
      <c r="D737" s="16"/>
      <c r="E737" s="160"/>
      <c r="F737" s="214"/>
      <c r="G737" s="38"/>
      <c r="H737" s="216" t="str">
        <f t="shared" si="11"/>
        <v xml:space="preserve"> </v>
      </c>
    </row>
    <row r="738" spans="1:8" x14ac:dyDescent="0.25">
      <c r="A738" s="29">
        <v>733</v>
      </c>
      <c r="B738" s="36"/>
      <c r="C738" s="37"/>
      <c r="D738" s="16"/>
      <c r="E738" s="160"/>
      <c r="F738" s="214"/>
      <c r="G738" s="38"/>
      <c r="H738" s="216" t="str">
        <f t="shared" si="11"/>
        <v xml:space="preserve"> </v>
      </c>
    </row>
    <row r="739" spans="1:8" x14ac:dyDescent="0.25">
      <c r="A739" s="29">
        <v>734</v>
      </c>
      <c r="B739" s="36"/>
      <c r="C739" s="37"/>
      <c r="D739" s="16"/>
      <c r="E739" s="160"/>
      <c r="F739" s="214"/>
      <c r="G739" s="38"/>
      <c r="H739" s="216" t="str">
        <f t="shared" si="11"/>
        <v xml:space="preserve"> </v>
      </c>
    </row>
    <row r="740" spans="1:8" x14ac:dyDescent="0.25">
      <c r="A740" s="29">
        <v>735</v>
      </c>
      <c r="B740" s="36"/>
      <c r="C740" s="37"/>
      <c r="D740" s="16"/>
      <c r="E740" s="160"/>
      <c r="F740" s="214"/>
      <c r="G740" s="38"/>
      <c r="H740" s="216" t="str">
        <f t="shared" si="11"/>
        <v xml:space="preserve"> </v>
      </c>
    </row>
    <row r="741" spans="1:8" x14ac:dyDescent="0.25">
      <c r="A741" s="29">
        <v>736</v>
      </c>
      <c r="B741" s="36"/>
      <c r="C741" s="37"/>
      <c r="D741" s="16"/>
      <c r="E741" s="160"/>
      <c r="F741" s="214"/>
      <c r="G741" s="38"/>
      <c r="H741" s="216" t="str">
        <f t="shared" si="11"/>
        <v xml:space="preserve"> </v>
      </c>
    </row>
    <row r="742" spans="1:8" x14ac:dyDescent="0.25">
      <c r="A742" s="29">
        <v>737</v>
      </c>
      <c r="B742" s="36"/>
      <c r="C742" s="37"/>
      <c r="D742" s="16"/>
      <c r="E742" s="160"/>
      <c r="F742" s="214"/>
      <c r="G742" s="38"/>
      <c r="H742" s="216" t="str">
        <f t="shared" si="11"/>
        <v xml:space="preserve"> </v>
      </c>
    </row>
    <row r="743" spans="1:8" x14ac:dyDescent="0.25">
      <c r="A743" s="29">
        <v>738</v>
      </c>
      <c r="B743" s="36"/>
      <c r="C743" s="37"/>
      <c r="D743" s="16"/>
      <c r="E743" s="160"/>
      <c r="F743" s="214"/>
      <c r="G743" s="38"/>
      <c r="H743" s="216" t="str">
        <f t="shared" si="11"/>
        <v xml:space="preserve"> </v>
      </c>
    </row>
    <row r="744" spans="1:8" x14ac:dyDescent="0.25">
      <c r="A744" s="29">
        <v>739</v>
      </c>
      <c r="B744" s="36"/>
      <c r="C744" s="37"/>
      <c r="D744" s="16"/>
      <c r="E744" s="160"/>
      <c r="F744" s="214"/>
      <c r="G744" s="38"/>
      <c r="H744" s="216" t="str">
        <f t="shared" si="11"/>
        <v xml:space="preserve"> </v>
      </c>
    </row>
    <row r="745" spans="1:8" x14ac:dyDescent="0.25">
      <c r="A745" s="29">
        <v>740</v>
      </c>
      <c r="B745" s="36"/>
      <c r="C745" s="37"/>
      <c r="D745" s="16"/>
      <c r="E745" s="160"/>
      <c r="F745" s="214"/>
      <c r="G745" s="38"/>
      <c r="H745" s="216" t="str">
        <f t="shared" si="11"/>
        <v xml:space="preserve"> </v>
      </c>
    </row>
    <row r="746" spans="1:8" x14ac:dyDescent="0.25">
      <c r="A746" s="29">
        <v>741</v>
      </c>
      <c r="B746" s="36"/>
      <c r="C746" s="37"/>
      <c r="D746" s="16"/>
      <c r="E746" s="160"/>
      <c r="F746" s="214"/>
      <c r="G746" s="38"/>
      <c r="H746" s="216" t="str">
        <f t="shared" si="11"/>
        <v xml:space="preserve"> </v>
      </c>
    </row>
    <row r="747" spans="1:8" x14ac:dyDescent="0.25">
      <c r="A747" s="29">
        <v>742</v>
      </c>
      <c r="B747" s="36"/>
      <c r="C747" s="37"/>
      <c r="D747" s="16"/>
      <c r="E747" s="160"/>
      <c r="F747" s="214"/>
      <c r="G747" s="38"/>
      <c r="H747" s="216" t="str">
        <f t="shared" si="11"/>
        <v xml:space="preserve"> </v>
      </c>
    </row>
    <row r="748" spans="1:8" x14ac:dyDescent="0.25">
      <c r="A748" s="29">
        <v>743</v>
      </c>
      <c r="B748" s="36"/>
      <c r="C748" s="37"/>
      <c r="D748" s="16"/>
      <c r="E748" s="160"/>
      <c r="F748" s="214"/>
      <c r="G748" s="38"/>
      <c r="H748" s="216" t="str">
        <f t="shared" si="11"/>
        <v xml:space="preserve"> </v>
      </c>
    </row>
    <row r="749" spans="1:8" x14ac:dyDescent="0.25">
      <c r="A749" s="29">
        <v>744</v>
      </c>
      <c r="B749" s="36"/>
      <c r="C749" s="37"/>
      <c r="D749" s="16"/>
      <c r="E749" s="160"/>
      <c r="F749" s="214"/>
      <c r="G749" s="38"/>
      <c r="H749" s="216" t="str">
        <f t="shared" si="11"/>
        <v xml:space="preserve"> </v>
      </c>
    </row>
    <row r="750" spans="1:8" x14ac:dyDescent="0.25">
      <c r="A750" s="29">
        <v>745</v>
      </c>
      <c r="B750" s="36"/>
      <c r="C750" s="37"/>
      <c r="D750" s="16"/>
      <c r="E750" s="160"/>
      <c r="F750" s="214"/>
      <c r="G750" s="38"/>
      <c r="H750" s="216" t="str">
        <f t="shared" si="11"/>
        <v xml:space="preserve"> </v>
      </c>
    </row>
    <row r="751" spans="1:8" x14ac:dyDescent="0.25">
      <c r="A751" s="29">
        <v>746</v>
      </c>
      <c r="B751" s="36"/>
      <c r="C751" s="37"/>
      <c r="D751" s="16"/>
      <c r="E751" s="160"/>
      <c r="F751" s="214"/>
      <c r="G751" s="38"/>
      <c r="H751" s="216" t="str">
        <f t="shared" si="11"/>
        <v xml:space="preserve"> </v>
      </c>
    </row>
    <row r="752" spans="1:8" x14ac:dyDescent="0.25">
      <c r="A752" s="29">
        <v>747</v>
      </c>
      <c r="B752" s="36"/>
      <c r="C752" s="37"/>
      <c r="D752" s="16"/>
      <c r="E752" s="160"/>
      <c r="F752" s="214"/>
      <c r="G752" s="38"/>
      <c r="H752" s="216" t="str">
        <f t="shared" si="11"/>
        <v xml:space="preserve"> </v>
      </c>
    </row>
    <row r="753" spans="1:8" x14ac:dyDescent="0.25">
      <c r="A753" s="29">
        <v>748</v>
      </c>
      <c r="B753" s="36"/>
      <c r="C753" s="37"/>
      <c r="D753" s="16"/>
      <c r="E753" s="160"/>
      <c r="F753" s="214"/>
      <c r="G753" s="38"/>
      <c r="H753" s="216" t="str">
        <f t="shared" si="11"/>
        <v xml:space="preserve"> </v>
      </c>
    </row>
    <row r="754" spans="1:8" x14ac:dyDescent="0.25">
      <c r="A754" s="29">
        <v>749</v>
      </c>
      <c r="B754" s="36"/>
      <c r="C754" s="37"/>
      <c r="D754" s="16"/>
      <c r="E754" s="160"/>
      <c r="F754" s="214"/>
      <c r="G754" s="38"/>
      <c r="H754" s="216" t="str">
        <f t="shared" si="11"/>
        <v xml:space="preserve"> </v>
      </c>
    </row>
    <row r="755" spans="1:8" x14ac:dyDescent="0.25">
      <c r="A755" s="29">
        <v>750</v>
      </c>
      <c r="B755" s="36"/>
      <c r="C755" s="37"/>
      <c r="D755" s="16"/>
      <c r="E755" s="160"/>
      <c r="F755" s="214"/>
      <c r="G755" s="38"/>
      <c r="H755" s="216" t="str">
        <f t="shared" si="11"/>
        <v xml:space="preserve"> </v>
      </c>
    </row>
    <row r="756" spans="1:8" x14ac:dyDescent="0.25">
      <c r="A756" s="29">
        <v>751</v>
      </c>
      <c r="B756" s="36"/>
      <c r="C756" s="37"/>
      <c r="D756" s="16"/>
      <c r="E756" s="160"/>
      <c r="F756" s="214"/>
      <c r="G756" s="38"/>
      <c r="H756" s="216" t="str">
        <f t="shared" si="11"/>
        <v xml:space="preserve"> </v>
      </c>
    </row>
    <row r="757" spans="1:8" x14ac:dyDescent="0.25">
      <c r="A757" s="29">
        <v>752</v>
      </c>
      <c r="B757" s="36"/>
      <c r="C757" s="37"/>
      <c r="D757" s="16"/>
      <c r="E757" s="160"/>
      <c r="F757" s="214"/>
      <c r="G757" s="38"/>
      <c r="H757" s="216" t="str">
        <f t="shared" si="11"/>
        <v xml:space="preserve"> </v>
      </c>
    </row>
    <row r="758" spans="1:8" x14ac:dyDescent="0.25">
      <c r="A758" s="29">
        <v>753</v>
      </c>
      <c r="B758" s="36"/>
      <c r="C758" s="37"/>
      <c r="D758" s="16"/>
      <c r="E758" s="160"/>
      <c r="F758" s="214"/>
      <c r="G758" s="38"/>
      <c r="H758" s="216" t="str">
        <f t="shared" si="11"/>
        <v xml:space="preserve"> </v>
      </c>
    </row>
    <row r="759" spans="1:8" x14ac:dyDescent="0.25">
      <c r="A759" s="29">
        <v>754</v>
      </c>
      <c r="B759" s="36"/>
      <c r="C759" s="37"/>
      <c r="D759" s="16"/>
      <c r="E759" s="160"/>
      <c r="F759" s="214"/>
      <c r="G759" s="38"/>
      <c r="H759" s="216" t="str">
        <f t="shared" si="11"/>
        <v xml:space="preserve"> </v>
      </c>
    </row>
    <row r="760" spans="1:8" x14ac:dyDescent="0.25">
      <c r="A760" s="29">
        <v>755</v>
      </c>
      <c r="B760" s="36"/>
      <c r="C760" s="37"/>
      <c r="D760" s="16"/>
      <c r="E760" s="160"/>
      <c r="F760" s="214"/>
      <c r="G760" s="38"/>
      <c r="H760" s="216" t="str">
        <f t="shared" si="11"/>
        <v xml:space="preserve"> </v>
      </c>
    </row>
    <row r="761" spans="1:8" x14ac:dyDescent="0.25">
      <c r="A761" s="29">
        <v>756</v>
      </c>
      <c r="B761" s="36"/>
      <c r="C761" s="37"/>
      <c r="D761" s="16"/>
      <c r="E761" s="160"/>
      <c r="F761" s="214"/>
      <c r="G761" s="38"/>
      <c r="H761" s="216" t="str">
        <f t="shared" si="11"/>
        <v xml:space="preserve"> </v>
      </c>
    </row>
    <row r="762" spans="1:8" x14ac:dyDescent="0.25">
      <c r="A762" s="29">
        <v>757</v>
      </c>
      <c r="B762" s="36"/>
      <c r="C762" s="37"/>
      <c r="D762" s="16"/>
      <c r="E762" s="160"/>
      <c r="F762" s="214"/>
      <c r="G762" s="38"/>
      <c r="H762" s="216" t="str">
        <f t="shared" si="11"/>
        <v xml:space="preserve"> </v>
      </c>
    </row>
    <row r="763" spans="1:8" x14ac:dyDescent="0.25">
      <c r="A763" s="29">
        <v>758</v>
      </c>
      <c r="B763" s="36"/>
      <c r="C763" s="37"/>
      <c r="D763" s="16"/>
      <c r="E763" s="160"/>
      <c r="F763" s="214"/>
      <c r="G763" s="38"/>
      <c r="H763" s="216" t="str">
        <f t="shared" si="11"/>
        <v xml:space="preserve"> </v>
      </c>
    </row>
    <row r="764" spans="1:8" x14ac:dyDescent="0.25">
      <c r="A764" s="29">
        <v>759</v>
      </c>
      <c r="B764" s="36"/>
      <c r="C764" s="37"/>
      <c r="D764" s="16"/>
      <c r="E764" s="160"/>
      <c r="F764" s="214"/>
      <c r="G764" s="38"/>
      <c r="H764" s="216" t="str">
        <f t="shared" si="11"/>
        <v xml:space="preserve"> </v>
      </c>
    </row>
    <row r="765" spans="1:8" x14ac:dyDescent="0.25">
      <c r="A765" s="29">
        <v>760</v>
      </c>
      <c r="B765" s="36"/>
      <c r="C765" s="37"/>
      <c r="D765" s="16"/>
      <c r="E765" s="160"/>
      <c r="F765" s="214"/>
      <c r="G765" s="38"/>
      <c r="H765" s="216" t="str">
        <f t="shared" si="11"/>
        <v xml:space="preserve"> </v>
      </c>
    </row>
    <row r="766" spans="1:8" x14ac:dyDescent="0.25">
      <c r="A766" s="29">
        <v>761</v>
      </c>
      <c r="B766" s="36"/>
      <c r="C766" s="37"/>
      <c r="D766" s="16"/>
      <c r="E766" s="160"/>
      <c r="F766" s="214"/>
      <c r="G766" s="38"/>
      <c r="H766" s="216" t="str">
        <f t="shared" si="11"/>
        <v xml:space="preserve"> </v>
      </c>
    </row>
    <row r="767" spans="1:8" x14ac:dyDescent="0.25">
      <c r="A767" s="29">
        <v>762</v>
      </c>
      <c r="B767" s="36"/>
      <c r="C767" s="37"/>
      <c r="D767" s="16"/>
      <c r="E767" s="160"/>
      <c r="F767" s="214"/>
      <c r="G767" s="38"/>
      <c r="H767" s="216" t="str">
        <f t="shared" si="11"/>
        <v xml:space="preserve"> </v>
      </c>
    </row>
    <row r="768" spans="1:8" x14ac:dyDescent="0.25">
      <c r="A768" s="29">
        <v>763</v>
      </c>
      <c r="B768" s="36"/>
      <c r="C768" s="37"/>
      <c r="D768" s="16"/>
      <c r="E768" s="160"/>
      <c r="F768" s="214"/>
      <c r="G768" s="38"/>
      <c r="H768" s="216" t="str">
        <f t="shared" si="11"/>
        <v xml:space="preserve"> </v>
      </c>
    </row>
    <row r="769" spans="1:8" x14ac:dyDescent="0.25">
      <c r="A769" s="29">
        <v>764</v>
      </c>
      <c r="B769" s="36"/>
      <c r="C769" s="37"/>
      <c r="D769" s="16"/>
      <c r="E769" s="160"/>
      <c r="F769" s="214"/>
      <c r="G769" s="38"/>
      <c r="H769" s="216" t="str">
        <f t="shared" si="11"/>
        <v xml:space="preserve"> </v>
      </c>
    </row>
    <row r="770" spans="1:8" x14ac:dyDescent="0.25">
      <c r="A770" s="29">
        <v>765</v>
      </c>
      <c r="B770" s="36"/>
      <c r="C770" s="37"/>
      <c r="D770" s="16"/>
      <c r="E770" s="160"/>
      <c r="F770" s="214"/>
      <c r="G770" s="38"/>
      <c r="H770" s="216" t="str">
        <f t="shared" si="11"/>
        <v xml:space="preserve"> </v>
      </c>
    </row>
    <row r="771" spans="1:8" x14ac:dyDescent="0.25">
      <c r="A771" s="29">
        <v>766</v>
      </c>
      <c r="B771" s="36"/>
      <c r="C771" s="37"/>
      <c r="D771" s="16"/>
      <c r="E771" s="160"/>
      <c r="F771" s="214"/>
      <c r="G771" s="38"/>
      <c r="H771" s="216" t="str">
        <f t="shared" si="11"/>
        <v xml:space="preserve"> </v>
      </c>
    </row>
    <row r="772" spans="1:8" x14ac:dyDescent="0.25">
      <c r="A772" s="29">
        <v>767</v>
      </c>
      <c r="B772" s="36"/>
      <c r="C772" s="37"/>
      <c r="D772" s="16"/>
      <c r="E772" s="160"/>
      <c r="F772" s="214"/>
      <c r="G772" s="38"/>
      <c r="H772" s="216" t="str">
        <f t="shared" si="11"/>
        <v xml:space="preserve"> </v>
      </c>
    </row>
    <row r="773" spans="1:8" x14ac:dyDescent="0.25">
      <c r="A773" s="29">
        <v>768</v>
      </c>
      <c r="B773" s="36"/>
      <c r="C773" s="37"/>
      <c r="D773" s="16"/>
      <c r="E773" s="160"/>
      <c r="F773" s="214"/>
      <c r="G773" s="38"/>
      <c r="H773" s="216" t="str">
        <f t="shared" si="11"/>
        <v xml:space="preserve"> </v>
      </c>
    </row>
    <row r="774" spans="1:8" x14ac:dyDescent="0.25">
      <c r="A774" s="29">
        <v>769</v>
      </c>
      <c r="B774" s="36"/>
      <c r="C774" s="37"/>
      <c r="D774" s="16"/>
      <c r="E774" s="160"/>
      <c r="F774" s="214"/>
      <c r="G774" s="38"/>
      <c r="H774" s="216" t="str">
        <f t="shared" si="11"/>
        <v xml:space="preserve"> </v>
      </c>
    </row>
    <row r="775" spans="1:8" x14ac:dyDescent="0.25">
      <c r="A775" s="29">
        <v>770</v>
      </c>
      <c r="B775" s="36"/>
      <c r="C775" s="37"/>
      <c r="D775" s="16"/>
      <c r="E775" s="160"/>
      <c r="F775" s="214"/>
      <c r="G775" s="38"/>
      <c r="H775" s="216" t="str">
        <f t="shared" ref="H775:H838" si="12">IFERROR(VLOOKUP(D775,$M$6:$N$7,2,0)," ")</f>
        <v xml:space="preserve"> </v>
      </c>
    </row>
    <row r="776" spans="1:8" x14ac:dyDescent="0.25">
      <c r="A776" s="29">
        <v>771</v>
      </c>
      <c r="B776" s="36"/>
      <c r="C776" s="37"/>
      <c r="D776" s="16"/>
      <c r="E776" s="160"/>
      <c r="F776" s="214"/>
      <c r="G776" s="38"/>
      <c r="H776" s="216" t="str">
        <f t="shared" si="12"/>
        <v xml:space="preserve"> </v>
      </c>
    </row>
    <row r="777" spans="1:8" x14ac:dyDescent="0.25">
      <c r="A777" s="29">
        <v>772</v>
      </c>
      <c r="B777" s="36"/>
      <c r="C777" s="37"/>
      <c r="D777" s="16"/>
      <c r="E777" s="160"/>
      <c r="F777" s="214"/>
      <c r="G777" s="38"/>
      <c r="H777" s="216" t="str">
        <f t="shared" si="12"/>
        <v xml:space="preserve"> </v>
      </c>
    </row>
    <row r="778" spans="1:8" x14ac:dyDescent="0.25">
      <c r="A778" s="29">
        <v>773</v>
      </c>
      <c r="B778" s="36"/>
      <c r="C778" s="37"/>
      <c r="D778" s="16"/>
      <c r="E778" s="160"/>
      <c r="F778" s="214"/>
      <c r="G778" s="38"/>
      <c r="H778" s="216" t="str">
        <f t="shared" si="12"/>
        <v xml:space="preserve"> </v>
      </c>
    </row>
    <row r="779" spans="1:8" x14ac:dyDescent="0.25">
      <c r="A779" s="29">
        <v>774</v>
      </c>
      <c r="B779" s="36"/>
      <c r="C779" s="37"/>
      <c r="D779" s="16"/>
      <c r="E779" s="160"/>
      <c r="F779" s="214"/>
      <c r="G779" s="38"/>
      <c r="H779" s="216" t="str">
        <f t="shared" si="12"/>
        <v xml:space="preserve"> </v>
      </c>
    </row>
    <row r="780" spans="1:8" x14ac:dyDescent="0.25">
      <c r="A780" s="29">
        <v>775</v>
      </c>
      <c r="B780" s="36"/>
      <c r="C780" s="37"/>
      <c r="D780" s="16"/>
      <c r="E780" s="160"/>
      <c r="F780" s="214"/>
      <c r="G780" s="38"/>
      <c r="H780" s="216" t="str">
        <f t="shared" si="12"/>
        <v xml:space="preserve"> </v>
      </c>
    </row>
    <row r="781" spans="1:8" x14ac:dyDescent="0.25">
      <c r="A781" s="29">
        <v>776</v>
      </c>
      <c r="B781" s="36"/>
      <c r="C781" s="37"/>
      <c r="D781" s="16"/>
      <c r="E781" s="160"/>
      <c r="F781" s="214"/>
      <c r="G781" s="38"/>
      <c r="H781" s="216" t="str">
        <f t="shared" si="12"/>
        <v xml:space="preserve"> </v>
      </c>
    </row>
    <row r="782" spans="1:8" x14ac:dyDescent="0.25">
      <c r="A782" s="29">
        <v>777</v>
      </c>
      <c r="B782" s="36"/>
      <c r="C782" s="37"/>
      <c r="D782" s="16"/>
      <c r="E782" s="160"/>
      <c r="F782" s="214"/>
      <c r="G782" s="38"/>
      <c r="H782" s="216" t="str">
        <f t="shared" si="12"/>
        <v xml:space="preserve"> </v>
      </c>
    </row>
    <row r="783" spans="1:8" x14ac:dyDescent="0.25">
      <c r="A783" s="29">
        <v>778</v>
      </c>
      <c r="B783" s="36"/>
      <c r="C783" s="37"/>
      <c r="D783" s="16"/>
      <c r="E783" s="160"/>
      <c r="F783" s="214"/>
      <c r="G783" s="38"/>
      <c r="H783" s="216" t="str">
        <f t="shared" si="12"/>
        <v xml:space="preserve"> </v>
      </c>
    </row>
    <row r="784" spans="1:8" x14ac:dyDescent="0.25">
      <c r="A784" s="29">
        <v>779</v>
      </c>
      <c r="B784" s="36"/>
      <c r="C784" s="37"/>
      <c r="D784" s="16"/>
      <c r="E784" s="160"/>
      <c r="F784" s="214"/>
      <c r="G784" s="38"/>
      <c r="H784" s="216" t="str">
        <f t="shared" si="12"/>
        <v xml:space="preserve"> </v>
      </c>
    </row>
    <row r="785" spans="1:8" x14ac:dyDescent="0.25">
      <c r="A785" s="29">
        <v>780</v>
      </c>
      <c r="B785" s="36"/>
      <c r="C785" s="37"/>
      <c r="D785" s="16"/>
      <c r="E785" s="160"/>
      <c r="F785" s="214"/>
      <c r="G785" s="38"/>
      <c r="H785" s="216" t="str">
        <f t="shared" si="12"/>
        <v xml:space="preserve"> </v>
      </c>
    </row>
    <row r="786" spans="1:8" x14ac:dyDescent="0.25">
      <c r="A786" s="29">
        <v>781</v>
      </c>
      <c r="B786" s="36"/>
      <c r="C786" s="37"/>
      <c r="D786" s="16"/>
      <c r="E786" s="160"/>
      <c r="F786" s="214"/>
      <c r="G786" s="38"/>
      <c r="H786" s="216" t="str">
        <f t="shared" si="12"/>
        <v xml:space="preserve"> </v>
      </c>
    </row>
    <row r="787" spans="1:8" x14ac:dyDescent="0.25">
      <c r="A787" s="29">
        <v>782</v>
      </c>
      <c r="B787" s="36"/>
      <c r="C787" s="37"/>
      <c r="D787" s="16"/>
      <c r="E787" s="160"/>
      <c r="F787" s="214"/>
      <c r="G787" s="38"/>
      <c r="H787" s="216" t="str">
        <f t="shared" si="12"/>
        <v xml:space="preserve"> </v>
      </c>
    </row>
    <row r="788" spans="1:8" x14ac:dyDescent="0.25">
      <c r="A788" s="29">
        <v>783</v>
      </c>
      <c r="B788" s="36"/>
      <c r="C788" s="37"/>
      <c r="D788" s="16"/>
      <c r="E788" s="160"/>
      <c r="F788" s="214"/>
      <c r="G788" s="38"/>
      <c r="H788" s="216" t="str">
        <f t="shared" si="12"/>
        <v xml:space="preserve"> </v>
      </c>
    </row>
    <row r="789" spans="1:8" x14ac:dyDescent="0.25">
      <c r="A789" s="29">
        <v>784</v>
      </c>
      <c r="B789" s="36"/>
      <c r="C789" s="37"/>
      <c r="D789" s="16"/>
      <c r="E789" s="160"/>
      <c r="F789" s="214"/>
      <c r="G789" s="38"/>
      <c r="H789" s="216" t="str">
        <f t="shared" si="12"/>
        <v xml:space="preserve"> </v>
      </c>
    </row>
    <row r="790" spans="1:8" x14ac:dyDescent="0.25">
      <c r="A790" s="29">
        <v>785</v>
      </c>
      <c r="B790" s="36"/>
      <c r="C790" s="37"/>
      <c r="D790" s="16"/>
      <c r="E790" s="160"/>
      <c r="F790" s="214"/>
      <c r="G790" s="38"/>
      <c r="H790" s="216" t="str">
        <f t="shared" si="12"/>
        <v xml:space="preserve"> </v>
      </c>
    </row>
    <row r="791" spans="1:8" x14ac:dyDescent="0.25">
      <c r="A791" s="29">
        <v>786</v>
      </c>
      <c r="B791" s="36"/>
      <c r="C791" s="37"/>
      <c r="D791" s="16"/>
      <c r="E791" s="160"/>
      <c r="F791" s="214"/>
      <c r="G791" s="38"/>
      <c r="H791" s="216" t="str">
        <f t="shared" si="12"/>
        <v xml:space="preserve"> </v>
      </c>
    </row>
    <row r="792" spans="1:8" x14ac:dyDescent="0.25">
      <c r="A792" s="29">
        <v>787</v>
      </c>
      <c r="B792" s="36"/>
      <c r="C792" s="37"/>
      <c r="D792" s="16"/>
      <c r="E792" s="160"/>
      <c r="F792" s="214"/>
      <c r="G792" s="38"/>
      <c r="H792" s="216" t="str">
        <f t="shared" si="12"/>
        <v xml:space="preserve"> </v>
      </c>
    </row>
    <row r="793" spans="1:8" x14ac:dyDescent="0.25">
      <c r="A793" s="29">
        <v>788</v>
      </c>
      <c r="B793" s="36"/>
      <c r="C793" s="37"/>
      <c r="D793" s="16"/>
      <c r="E793" s="160"/>
      <c r="F793" s="214"/>
      <c r="G793" s="38"/>
      <c r="H793" s="216" t="str">
        <f t="shared" si="12"/>
        <v xml:space="preserve"> </v>
      </c>
    </row>
    <row r="794" spans="1:8" x14ac:dyDescent="0.25">
      <c r="A794" s="29">
        <v>789</v>
      </c>
      <c r="B794" s="36"/>
      <c r="C794" s="37"/>
      <c r="D794" s="16"/>
      <c r="E794" s="160"/>
      <c r="F794" s="214"/>
      <c r="G794" s="38"/>
      <c r="H794" s="216" t="str">
        <f t="shared" si="12"/>
        <v xml:space="preserve"> </v>
      </c>
    </row>
    <row r="795" spans="1:8" x14ac:dyDescent="0.25">
      <c r="A795" s="29">
        <v>790</v>
      </c>
      <c r="B795" s="36"/>
      <c r="C795" s="37"/>
      <c r="D795" s="16"/>
      <c r="E795" s="160"/>
      <c r="F795" s="214"/>
      <c r="G795" s="38"/>
      <c r="H795" s="216" t="str">
        <f t="shared" si="12"/>
        <v xml:space="preserve"> </v>
      </c>
    </row>
    <row r="796" spans="1:8" x14ac:dyDescent="0.25">
      <c r="A796" s="29">
        <v>791</v>
      </c>
      <c r="B796" s="36"/>
      <c r="C796" s="37"/>
      <c r="D796" s="16"/>
      <c r="E796" s="160"/>
      <c r="F796" s="214"/>
      <c r="G796" s="38"/>
      <c r="H796" s="216" t="str">
        <f t="shared" si="12"/>
        <v xml:space="preserve"> </v>
      </c>
    </row>
    <row r="797" spans="1:8" x14ac:dyDescent="0.25">
      <c r="A797" s="29">
        <v>792</v>
      </c>
      <c r="B797" s="36"/>
      <c r="C797" s="37"/>
      <c r="D797" s="16"/>
      <c r="E797" s="160"/>
      <c r="F797" s="214"/>
      <c r="G797" s="38"/>
      <c r="H797" s="216" t="str">
        <f t="shared" si="12"/>
        <v xml:space="preserve"> </v>
      </c>
    </row>
    <row r="798" spans="1:8" x14ac:dyDescent="0.25">
      <c r="A798" s="29">
        <v>793</v>
      </c>
      <c r="B798" s="36"/>
      <c r="C798" s="37"/>
      <c r="D798" s="16"/>
      <c r="E798" s="160"/>
      <c r="F798" s="214"/>
      <c r="G798" s="38"/>
      <c r="H798" s="216" t="str">
        <f t="shared" si="12"/>
        <v xml:space="preserve"> </v>
      </c>
    </row>
    <row r="799" spans="1:8" x14ac:dyDescent="0.25">
      <c r="A799" s="29">
        <v>794</v>
      </c>
      <c r="B799" s="36"/>
      <c r="C799" s="37"/>
      <c r="D799" s="16"/>
      <c r="E799" s="160"/>
      <c r="F799" s="214"/>
      <c r="G799" s="38"/>
      <c r="H799" s="216" t="str">
        <f t="shared" si="12"/>
        <v xml:space="preserve"> </v>
      </c>
    </row>
    <row r="800" spans="1:8" x14ac:dyDescent="0.25">
      <c r="A800" s="29">
        <v>795</v>
      </c>
      <c r="B800" s="36"/>
      <c r="C800" s="37"/>
      <c r="D800" s="16"/>
      <c r="E800" s="160"/>
      <c r="F800" s="214"/>
      <c r="G800" s="38"/>
      <c r="H800" s="216" t="str">
        <f t="shared" si="12"/>
        <v xml:space="preserve"> </v>
      </c>
    </row>
    <row r="801" spans="1:8" x14ac:dyDescent="0.25">
      <c r="A801" s="29">
        <v>796</v>
      </c>
      <c r="B801" s="36"/>
      <c r="C801" s="37"/>
      <c r="D801" s="16"/>
      <c r="E801" s="160"/>
      <c r="F801" s="214"/>
      <c r="G801" s="38"/>
      <c r="H801" s="216" t="str">
        <f t="shared" si="12"/>
        <v xml:space="preserve"> </v>
      </c>
    </row>
    <row r="802" spans="1:8" x14ac:dyDescent="0.25">
      <c r="A802" s="29">
        <v>797</v>
      </c>
      <c r="B802" s="36"/>
      <c r="C802" s="37"/>
      <c r="D802" s="16"/>
      <c r="E802" s="160"/>
      <c r="F802" s="214"/>
      <c r="G802" s="38"/>
      <c r="H802" s="216" t="str">
        <f t="shared" si="12"/>
        <v xml:space="preserve"> </v>
      </c>
    </row>
    <row r="803" spans="1:8" x14ac:dyDescent="0.25">
      <c r="A803" s="29">
        <v>798</v>
      </c>
      <c r="B803" s="36"/>
      <c r="C803" s="37"/>
      <c r="D803" s="16"/>
      <c r="E803" s="160"/>
      <c r="F803" s="214"/>
      <c r="G803" s="38"/>
      <c r="H803" s="216" t="str">
        <f t="shared" si="12"/>
        <v xml:space="preserve"> </v>
      </c>
    </row>
    <row r="804" spans="1:8" x14ac:dyDescent="0.25">
      <c r="A804" s="29">
        <v>799</v>
      </c>
      <c r="B804" s="36"/>
      <c r="C804" s="37"/>
      <c r="D804" s="16"/>
      <c r="E804" s="160"/>
      <c r="F804" s="214"/>
      <c r="G804" s="38"/>
      <c r="H804" s="216" t="str">
        <f t="shared" si="12"/>
        <v xml:space="preserve"> </v>
      </c>
    </row>
    <row r="805" spans="1:8" x14ac:dyDescent="0.25">
      <c r="A805" s="29">
        <v>800</v>
      </c>
      <c r="B805" s="36"/>
      <c r="C805" s="37"/>
      <c r="D805" s="16"/>
      <c r="E805" s="160"/>
      <c r="F805" s="214"/>
      <c r="G805" s="38"/>
      <c r="H805" s="216" t="str">
        <f t="shared" si="12"/>
        <v xml:space="preserve"> </v>
      </c>
    </row>
    <row r="806" spans="1:8" x14ac:dyDescent="0.25">
      <c r="A806" s="29">
        <v>801</v>
      </c>
      <c r="B806" s="36"/>
      <c r="C806" s="37"/>
      <c r="D806" s="16"/>
      <c r="E806" s="160"/>
      <c r="F806" s="214"/>
      <c r="G806" s="38"/>
      <c r="H806" s="216" t="str">
        <f t="shared" si="12"/>
        <v xml:space="preserve"> </v>
      </c>
    </row>
    <row r="807" spans="1:8" x14ac:dyDescent="0.25">
      <c r="A807" s="29">
        <v>802</v>
      </c>
      <c r="B807" s="36"/>
      <c r="C807" s="37"/>
      <c r="D807" s="16"/>
      <c r="E807" s="160"/>
      <c r="F807" s="214"/>
      <c r="G807" s="38"/>
      <c r="H807" s="216" t="str">
        <f t="shared" si="12"/>
        <v xml:space="preserve"> </v>
      </c>
    </row>
    <row r="808" spans="1:8" x14ac:dyDescent="0.25">
      <c r="A808" s="29">
        <v>803</v>
      </c>
      <c r="B808" s="36"/>
      <c r="C808" s="37"/>
      <c r="D808" s="16"/>
      <c r="E808" s="160"/>
      <c r="F808" s="214"/>
      <c r="G808" s="38"/>
      <c r="H808" s="216" t="str">
        <f t="shared" si="12"/>
        <v xml:space="preserve"> </v>
      </c>
    </row>
    <row r="809" spans="1:8" x14ac:dyDescent="0.25">
      <c r="A809" s="29">
        <v>804</v>
      </c>
      <c r="B809" s="36"/>
      <c r="C809" s="37"/>
      <c r="D809" s="16"/>
      <c r="E809" s="160"/>
      <c r="F809" s="214"/>
      <c r="G809" s="38"/>
      <c r="H809" s="216" t="str">
        <f t="shared" si="12"/>
        <v xml:space="preserve"> </v>
      </c>
    </row>
    <row r="810" spans="1:8" x14ac:dyDescent="0.25">
      <c r="A810" s="29">
        <v>805</v>
      </c>
      <c r="B810" s="36"/>
      <c r="C810" s="37"/>
      <c r="D810" s="16"/>
      <c r="E810" s="160"/>
      <c r="F810" s="214"/>
      <c r="G810" s="38"/>
      <c r="H810" s="216" t="str">
        <f t="shared" si="12"/>
        <v xml:space="preserve"> </v>
      </c>
    </row>
    <row r="811" spans="1:8" x14ac:dyDescent="0.25">
      <c r="A811" s="29">
        <v>806</v>
      </c>
      <c r="B811" s="36"/>
      <c r="C811" s="37"/>
      <c r="D811" s="16"/>
      <c r="E811" s="160"/>
      <c r="F811" s="214"/>
      <c r="G811" s="38"/>
      <c r="H811" s="216" t="str">
        <f t="shared" si="12"/>
        <v xml:space="preserve"> </v>
      </c>
    </row>
    <row r="812" spans="1:8" x14ac:dyDescent="0.25">
      <c r="A812" s="29">
        <v>807</v>
      </c>
      <c r="B812" s="36"/>
      <c r="C812" s="37"/>
      <c r="D812" s="16"/>
      <c r="E812" s="160"/>
      <c r="F812" s="214"/>
      <c r="G812" s="38"/>
      <c r="H812" s="216" t="str">
        <f t="shared" si="12"/>
        <v xml:space="preserve"> </v>
      </c>
    </row>
    <row r="813" spans="1:8" x14ac:dyDescent="0.25">
      <c r="A813" s="29">
        <v>808</v>
      </c>
      <c r="B813" s="36"/>
      <c r="C813" s="37"/>
      <c r="D813" s="16"/>
      <c r="E813" s="160"/>
      <c r="F813" s="214"/>
      <c r="G813" s="38"/>
      <c r="H813" s="216" t="str">
        <f t="shared" si="12"/>
        <v xml:space="preserve"> </v>
      </c>
    </row>
    <row r="814" spans="1:8" x14ac:dyDescent="0.25">
      <c r="A814" s="29">
        <v>809</v>
      </c>
      <c r="B814" s="36"/>
      <c r="C814" s="37"/>
      <c r="D814" s="16"/>
      <c r="E814" s="160"/>
      <c r="F814" s="214"/>
      <c r="G814" s="38"/>
      <c r="H814" s="216" t="str">
        <f t="shared" si="12"/>
        <v xml:space="preserve"> </v>
      </c>
    </row>
    <row r="815" spans="1:8" x14ac:dyDescent="0.25">
      <c r="A815" s="29">
        <v>810</v>
      </c>
      <c r="B815" s="36"/>
      <c r="C815" s="37"/>
      <c r="D815" s="16"/>
      <c r="E815" s="160"/>
      <c r="F815" s="214"/>
      <c r="G815" s="38"/>
      <c r="H815" s="216" t="str">
        <f t="shared" si="12"/>
        <v xml:space="preserve"> </v>
      </c>
    </row>
    <row r="816" spans="1:8" x14ac:dyDescent="0.25">
      <c r="A816" s="29">
        <v>811</v>
      </c>
      <c r="B816" s="36"/>
      <c r="C816" s="37"/>
      <c r="D816" s="16"/>
      <c r="E816" s="160"/>
      <c r="F816" s="214"/>
      <c r="G816" s="38"/>
      <c r="H816" s="216" t="str">
        <f t="shared" si="12"/>
        <v xml:space="preserve"> </v>
      </c>
    </row>
    <row r="817" spans="1:8" x14ac:dyDescent="0.25">
      <c r="A817" s="29">
        <v>812</v>
      </c>
      <c r="B817" s="36"/>
      <c r="C817" s="37"/>
      <c r="D817" s="16"/>
      <c r="E817" s="160"/>
      <c r="F817" s="214"/>
      <c r="G817" s="38"/>
      <c r="H817" s="216" t="str">
        <f t="shared" si="12"/>
        <v xml:space="preserve"> </v>
      </c>
    </row>
    <row r="818" spans="1:8" x14ac:dyDescent="0.25">
      <c r="A818" s="29">
        <v>813</v>
      </c>
      <c r="B818" s="36"/>
      <c r="C818" s="37"/>
      <c r="D818" s="16"/>
      <c r="E818" s="160"/>
      <c r="F818" s="214"/>
      <c r="G818" s="38"/>
      <c r="H818" s="216" t="str">
        <f t="shared" si="12"/>
        <v xml:space="preserve"> </v>
      </c>
    </row>
    <row r="819" spans="1:8" x14ac:dyDescent="0.25">
      <c r="A819" s="29">
        <v>814</v>
      </c>
      <c r="B819" s="36"/>
      <c r="C819" s="37"/>
      <c r="D819" s="16"/>
      <c r="E819" s="160"/>
      <c r="F819" s="214"/>
      <c r="G819" s="38"/>
      <c r="H819" s="216" t="str">
        <f t="shared" si="12"/>
        <v xml:space="preserve"> </v>
      </c>
    </row>
    <row r="820" spans="1:8" x14ac:dyDescent="0.25">
      <c r="A820" s="29">
        <v>815</v>
      </c>
      <c r="B820" s="36"/>
      <c r="C820" s="37"/>
      <c r="D820" s="16"/>
      <c r="E820" s="160"/>
      <c r="F820" s="214"/>
      <c r="G820" s="38"/>
      <c r="H820" s="216" t="str">
        <f t="shared" si="12"/>
        <v xml:space="preserve"> </v>
      </c>
    </row>
    <row r="821" spans="1:8" x14ac:dyDescent="0.25">
      <c r="A821" s="29">
        <v>816</v>
      </c>
      <c r="B821" s="36"/>
      <c r="C821" s="37"/>
      <c r="D821" s="16"/>
      <c r="E821" s="160"/>
      <c r="F821" s="214"/>
      <c r="G821" s="38"/>
      <c r="H821" s="216" t="str">
        <f t="shared" si="12"/>
        <v xml:space="preserve"> </v>
      </c>
    </row>
    <row r="822" spans="1:8" x14ac:dyDescent="0.25">
      <c r="A822" s="29">
        <v>817</v>
      </c>
      <c r="B822" s="36"/>
      <c r="C822" s="37"/>
      <c r="D822" s="16"/>
      <c r="E822" s="160"/>
      <c r="F822" s="214"/>
      <c r="G822" s="38"/>
      <c r="H822" s="216" t="str">
        <f t="shared" si="12"/>
        <v xml:space="preserve"> </v>
      </c>
    </row>
    <row r="823" spans="1:8" x14ac:dyDescent="0.25">
      <c r="A823" s="29">
        <v>818</v>
      </c>
      <c r="B823" s="36"/>
      <c r="C823" s="37"/>
      <c r="D823" s="16"/>
      <c r="E823" s="160"/>
      <c r="F823" s="214"/>
      <c r="G823" s="38"/>
      <c r="H823" s="216" t="str">
        <f t="shared" si="12"/>
        <v xml:space="preserve"> </v>
      </c>
    </row>
    <row r="824" spans="1:8" x14ac:dyDescent="0.25">
      <c r="A824" s="29">
        <v>819</v>
      </c>
      <c r="B824" s="36"/>
      <c r="C824" s="37"/>
      <c r="D824" s="16"/>
      <c r="E824" s="160"/>
      <c r="F824" s="214"/>
      <c r="G824" s="38"/>
      <c r="H824" s="216" t="str">
        <f t="shared" si="12"/>
        <v xml:space="preserve"> </v>
      </c>
    </row>
    <row r="825" spans="1:8" x14ac:dyDescent="0.25">
      <c r="A825" s="29">
        <v>820</v>
      </c>
      <c r="B825" s="36"/>
      <c r="C825" s="37"/>
      <c r="D825" s="16"/>
      <c r="E825" s="160"/>
      <c r="F825" s="214"/>
      <c r="G825" s="38"/>
      <c r="H825" s="216" t="str">
        <f t="shared" si="12"/>
        <v xml:space="preserve"> </v>
      </c>
    </row>
    <row r="826" spans="1:8" x14ac:dyDescent="0.25">
      <c r="A826" s="29">
        <v>821</v>
      </c>
      <c r="B826" s="36"/>
      <c r="C826" s="37"/>
      <c r="D826" s="16"/>
      <c r="E826" s="160"/>
      <c r="F826" s="214"/>
      <c r="G826" s="38"/>
      <c r="H826" s="216" t="str">
        <f t="shared" si="12"/>
        <v xml:space="preserve"> </v>
      </c>
    </row>
    <row r="827" spans="1:8" x14ac:dyDescent="0.25">
      <c r="A827" s="29">
        <v>822</v>
      </c>
      <c r="B827" s="36"/>
      <c r="C827" s="37"/>
      <c r="D827" s="16"/>
      <c r="E827" s="160"/>
      <c r="F827" s="214"/>
      <c r="G827" s="38"/>
      <c r="H827" s="216" t="str">
        <f t="shared" si="12"/>
        <v xml:space="preserve"> </v>
      </c>
    </row>
    <row r="828" spans="1:8" x14ac:dyDescent="0.25">
      <c r="A828" s="29">
        <v>823</v>
      </c>
      <c r="B828" s="36"/>
      <c r="C828" s="37"/>
      <c r="D828" s="16"/>
      <c r="E828" s="160"/>
      <c r="F828" s="214"/>
      <c r="G828" s="38"/>
      <c r="H828" s="216" t="str">
        <f t="shared" si="12"/>
        <v xml:space="preserve"> </v>
      </c>
    </row>
    <row r="829" spans="1:8" x14ac:dyDescent="0.25">
      <c r="A829" s="29">
        <v>824</v>
      </c>
      <c r="B829" s="36"/>
      <c r="C829" s="37"/>
      <c r="D829" s="16"/>
      <c r="E829" s="160"/>
      <c r="F829" s="214"/>
      <c r="G829" s="38"/>
      <c r="H829" s="216" t="str">
        <f t="shared" si="12"/>
        <v xml:space="preserve"> </v>
      </c>
    </row>
    <row r="830" spans="1:8" x14ac:dyDescent="0.25">
      <c r="A830" s="29">
        <v>825</v>
      </c>
      <c r="B830" s="36"/>
      <c r="C830" s="37"/>
      <c r="D830" s="16"/>
      <c r="E830" s="160"/>
      <c r="F830" s="214"/>
      <c r="G830" s="38"/>
      <c r="H830" s="216" t="str">
        <f t="shared" si="12"/>
        <v xml:space="preserve"> </v>
      </c>
    </row>
    <row r="831" spans="1:8" x14ac:dyDescent="0.25">
      <c r="A831" s="29">
        <v>826</v>
      </c>
      <c r="B831" s="36"/>
      <c r="C831" s="37"/>
      <c r="D831" s="16"/>
      <c r="E831" s="160"/>
      <c r="F831" s="214"/>
      <c r="G831" s="38"/>
      <c r="H831" s="216" t="str">
        <f t="shared" si="12"/>
        <v xml:space="preserve"> </v>
      </c>
    </row>
    <row r="832" spans="1:8" x14ac:dyDescent="0.25">
      <c r="A832" s="29">
        <v>827</v>
      </c>
      <c r="B832" s="36"/>
      <c r="C832" s="37"/>
      <c r="D832" s="16"/>
      <c r="E832" s="160"/>
      <c r="F832" s="214"/>
      <c r="G832" s="38"/>
      <c r="H832" s="216" t="str">
        <f t="shared" si="12"/>
        <v xml:space="preserve"> </v>
      </c>
    </row>
    <row r="833" spans="1:8" x14ac:dyDescent="0.25">
      <c r="A833" s="29">
        <v>828</v>
      </c>
      <c r="B833" s="36"/>
      <c r="C833" s="37"/>
      <c r="D833" s="16"/>
      <c r="E833" s="160"/>
      <c r="F833" s="214"/>
      <c r="G833" s="38"/>
      <c r="H833" s="216" t="str">
        <f t="shared" si="12"/>
        <v xml:space="preserve"> </v>
      </c>
    </row>
    <row r="834" spans="1:8" x14ac:dyDescent="0.25">
      <c r="A834" s="29">
        <v>829</v>
      </c>
      <c r="B834" s="36"/>
      <c r="C834" s="37"/>
      <c r="D834" s="16"/>
      <c r="E834" s="160"/>
      <c r="F834" s="214"/>
      <c r="G834" s="38"/>
      <c r="H834" s="216" t="str">
        <f t="shared" si="12"/>
        <v xml:space="preserve"> </v>
      </c>
    </row>
    <row r="835" spans="1:8" x14ac:dyDescent="0.25">
      <c r="A835" s="29">
        <v>830</v>
      </c>
      <c r="B835" s="36"/>
      <c r="C835" s="37"/>
      <c r="D835" s="16"/>
      <c r="E835" s="160"/>
      <c r="F835" s="214"/>
      <c r="G835" s="38"/>
      <c r="H835" s="216" t="str">
        <f t="shared" si="12"/>
        <v xml:space="preserve"> </v>
      </c>
    </row>
    <row r="836" spans="1:8" x14ac:dyDescent="0.25">
      <c r="A836" s="29">
        <v>831</v>
      </c>
      <c r="B836" s="36"/>
      <c r="C836" s="37"/>
      <c r="D836" s="16"/>
      <c r="E836" s="160"/>
      <c r="F836" s="214"/>
      <c r="G836" s="38"/>
      <c r="H836" s="216" t="str">
        <f t="shared" si="12"/>
        <v xml:space="preserve"> </v>
      </c>
    </row>
    <row r="837" spans="1:8" x14ac:dyDescent="0.25">
      <c r="A837" s="29">
        <v>832</v>
      </c>
      <c r="B837" s="36"/>
      <c r="C837" s="37"/>
      <c r="D837" s="16"/>
      <c r="E837" s="160"/>
      <c r="F837" s="214"/>
      <c r="G837" s="38"/>
      <c r="H837" s="216" t="str">
        <f t="shared" si="12"/>
        <v xml:space="preserve"> </v>
      </c>
    </row>
    <row r="838" spans="1:8" x14ac:dyDescent="0.25">
      <c r="A838" s="29">
        <v>833</v>
      </c>
      <c r="B838" s="36"/>
      <c r="C838" s="37"/>
      <c r="D838" s="16"/>
      <c r="E838" s="160"/>
      <c r="F838" s="214"/>
      <c r="G838" s="38"/>
      <c r="H838" s="216" t="str">
        <f t="shared" si="12"/>
        <v xml:space="preserve"> </v>
      </c>
    </row>
    <row r="839" spans="1:8" x14ac:dyDescent="0.25">
      <c r="A839" s="29">
        <v>834</v>
      </c>
      <c r="B839" s="36"/>
      <c r="C839" s="37"/>
      <c r="D839" s="16"/>
      <c r="E839" s="160"/>
      <c r="F839" s="214"/>
      <c r="G839" s="38"/>
      <c r="H839" s="216" t="str">
        <f t="shared" ref="H839:H902" si="13">IFERROR(VLOOKUP(D839,$M$6:$N$7,2,0)," ")</f>
        <v xml:space="preserve"> </v>
      </c>
    </row>
    <row r="840" spans="1:8" x14ac:dyDescent="0.25">
      <c r="A840" s="29">
        <v>835</v>
      </c>
      <c r="B840" s="36"/>
      <c r="C840" s="37"/>
      <c r="D840" s="16"/>
      <c r="E840" s="160"/>
      <c r="F840" s="214"/>
      <c r="G840" s="38"/>
      <c r="H840" s="216" t="str">
        <f t="shared" si="13"/>
        <v xml:space="preserve"> </v>
      </c>
    </row>
    <row r="841" spans="1:8" x14ac:dyDescent="0.25">
      <c r="A841" s="29">
        <v>836</v>
      </c>
      <c r="B841" s="36"/>
      <c r="C841" s="37"/>
      <c r="D841" s="16"/>
      <c r="E841" s="160"/>
      <c r="F841" s="214"/>
      <c r="G841" s="38"/>
      <c r="H841" s="216" t="str">
        <f t="shared" si="13"/>
        <v xml:space="preserve"> </v>
      </c>
    </row>
    <row r="842" spans="1:8" x14ac:dyDescent="0.25">
      <c r="A842" s="29">
        <v>837</v>
      </c>
      <c r="B842" s="36"/>
      <c r="C842" s="37"/>
      <c r="D842" s="16"/>
      <c r="E842" s="160"/>
      <c r="F842" s="214"/>
      <c r="G842" s="38"/>
      <c r="H842" s="216" t="str">
        <f t="shared" si="13"/>
        <v xml:space="preserve"> </v>
      </c>
    </row>
    <row r="843" spans="1:8" x14ac:dyDescent="0.25">
      <c r="A843" s="29">
        <v>838</v>
      </c>
      <c r="B843" s="36"/>
      <c r="C843" s="37"/>
      <c r="D843" s="16"/>
      <c r="E843" s="160"/>
      <c r="F843" s="214"/>
      <c r="G843" s="38"/>
      <c r="H843" s="216" t="str">
        <f t="shared" si="13"/>
        <v xml:space="preserve"> </v>
      </c>
    </row>
    <row r="844" spans="1:8" x14ac:dyDescent="0.25">
      <c r="A844" s="29">
        <v>839</v>
      </c>
      <c r="B844" s="36"/>
      <c r="C844" s="37"/>
      <c r="D844" s="16"/>
      <c r="E844" s="160"/>
      <c r="F844" s="214"/>
      <c r="G844" s="38"/>
      <c r="H844" s="216" t="str">
        <f t="shared" si="13"/>
        <v xml:space="preserve"> </v>
      </c>
    </row>
    <row r="845" spans="1:8" x14ac:dyDescent="0.25">
      <c r="A845" s="29">
        <v>840</v>
      </c>
      <c r="B845" s="36"/>
      <c r="C845" s="37"/>
      <c r="D845" s="16"/>
      <c r="E845" s="160"/>
      <c r="F845" s="214"/>
      <c r="G845" s="38"/>
      <c r="H845" s="216" t="str">
        <f t="shared" si="13"/>
        <v xml:space="preserve"> </v>
      </c>
    </row>
    <row r="846" spans="1:8" x14ac:dyDescent="0.25">
      <c r="A846" s="29">
        <v>841</v>
      </c>
      <c r="B846" s="36"/>
      <c r="C846" s="37"/>
      <c r="D846" s="16"/>
      <c r="E846" s="160"/>
      <c r="F846" s="214"/>
      <c r="G846" s="38"/>
      <c r="H846" s="216" t="str">
        <f t="shared" si="13"/>
        <v xml:space="preserve"> </v>
      </c>
    </row>
    <row r="847" spans="1:8" x14ac:dyDescent="0.25">
      <c r="A847" s="29">
        <v>842</v>
      </c>
      <c r="B847" s="36"/>
      <c r="C847" s="37"/>
      <c r="D847" s="16"/>
      <c r="E847" s="160"/>
      <c r="F847" s="214"/>
      <c r="G847" s="38"/>
      <c r="H847" s="216" t="str">
        <f t="shared" si="13"/>
        <v xml:space="preserve"> </v>
      </c>
    </row>
    <row r="848" spans="1:8" x14ac:dyDescent="0.25">
      <c r="A848" s="29">
        <v>843</v>
      </c>
      <c r="B848" s="36"/>
      <c r="C848" s="37"/>
      <c r="D848" s="16"/>
      <c r="E848" s="160"/>
      <c r="F848" s="214"/>
      <c r="G848" s="38"/>
      <c r="H848" s="216" t="str">
        <f t="shared" si="13"/>
        <v xml:space="preserve"> </v>
      </c>
    </row>
    <row r="849" spans="1:8" x14ac:dyDescent="0.25">
      <c r="A849" s="29">
        <v>844</v>
      </c>
      <c r="B849" s="36"/>
      <c r="C849" s="37"/>
      <c r="D849" s="16"/>
      <c r="E849" s="160"/>
      <c r="F849" s="214"/>
      <c r="G849" s="38"/>
      <c r="H849" s="216" t="str">
        <f t="shared" si="13"/>
        <v xml:space="preserve"> </v>
      </c>
    </row>
    <row r="850" spans="1:8" x14ac:dyDescent="0.25">
      <c r="A850" s="29">
        <v>845</v>
      </c>
      <c r="B850" s="36"/>
      <c r="C850" s="37"/>
      <c r="D850" s="16"/>
      <c r="E850" s="160"/>
      <c r="F850" s="214"/>
      <c r="G850" s="38"/>
      <c r="H850" s="216" t="str">
        <f t="shared" si="13"/>
        <v xml:space="preserve"> </v>
      </c>
    </row>
    <row r="851" spans="1:8" x14ac:dyDescent="0.25">
      <c r="A851" s="29">
        <v>846</v>
      </c>
      <c r="B851" s="36"/>
      <c r="C851" s="37"/>
      <c r="D851" s="16"/>
      <c r="E851" s="160"/>
      <c r="F851" s="214"/>
      <c r="G851" s="38"/>
      <c r="H851" s="216" t="str">
        <f t="shared" si="13"/>
        <v xml:space="preserve"> </v>
      </c>
    </row>
    <row r="852" spans="1:8" x14ac:dyDescent="0.25">
      <c r="A852" s="29">
        <v>847</v>
      </c>
      <c r="B852" s="36"/>
      <c r="C852" s="37"/>
      <c r="D852" s="16"/>
      <c r="E852" s="160"/>
      <c r="F852" s="214"/>
      <c r="G852" s="38"/>
      <c r="H852" s="216" t="str">
        <f t="shared" si="13"/>
        <v xml:space="preserve"> </v>
      </c>
    </row>
    <row r="853" spans="1:8" x14ac:dyDescent="0.25">
      <c r="A853" s="29">
        <v>848</v>
      </c>
      <c r="B853" s="36"/>
      <c r="C853" s="37"/>
      <c r="D853" s="16"/>
      <c r="E853" s="160"/>
      <c r="F853" s="214"/>
      <c r="G853" s="38"/>
      <c r="H853" s="216" t="str">
        <f t="shared" si="13"/>
        <v xml:space="preserve"> </v>
      </c>
    </row>
    <row r="854" spans="1:8" x14ac:dyDescent="0.25">
      <c r="A854" s="29">
        <v>849</v>
      </c>
      <c r="B854" s="36"/>
      <c r="C854" s="37"/>
      <c r="D854" s="16"/>
      <c r="E854" s="160"/>
      <c r="F854" s="214"/>
      <c r="G854" s="38"/>
      <c r="H854" s="216" t="str">
        <f t="shared" si="13"/>
        <v xml:space="preserve"> </v>
      </c>
    </row>
    <row r="855" spans="1:8" x14ac:dyDescent="0.25">
      <c r="A855" s="29">
        <v>850</v>
      </c>
      <c r="B855" s="36"/>
      <c r="C855" s="37"/>
      <c r="D855" s="16"/>
      <c r="E855" s="160"/>
      <c r="F855" s="214"/>
      <c r="G855" s="38"/>
      <c r="H855" s="216" t="str">
        <f t="shared" si="13"/>
        <v xml:space="preserve"> </v>
      </c>
    </row>
    <row r="856" spans="1:8" x14ac:dyDescent="0.25">
      <c r="A856" s="29">
        <v>851</v>
      </c>
      <c r="B856" s="36"/>
      <c r="C856" s="37"/>
      <c r="D856" s="16"/>
      <c r="E856" s="160"/>
      <c r="F856" s="214"/>
      <c r="G856" s="38"/>
      <c r="H856" s="216" t="str">
        <f t="shared" si="13"/>
        <v xml:space="preserve"> </v>
      </c>
    </row>
    <row r="857" spans="1:8" x14ac:dyDescent="0.25">
      <c r="A857" s="29">
        <v>852</v>
      </c>
      <c r="B857" s="36"/>
      <c r="C857" s="37"/>
      <c r="D857" s="16"/>
      <c r="E857" s="160"/>
      <c r="F857" s="214"/>
      <c r="G857" s="38"/>
      <c r="H857" s="216" t="str">
        <f t="shared" si="13"/>
        <v xml:space="preserve"> </v>
      </c>
    </row>
    <row r="858" spans="1:8" x14ac:dyDescent="0.25">
      <c r="A858" s="29">
        <v>853</v>
      </c>
      <c r="B858" s="36"/>
      <c r="C858" s="37"/>
      <c r="D858" s="16"/>
      <c r="E858" s="160"/>
      <c r="F858" s="214"/>
      <c r="G858" s="38"/>
      <c r="H858" s="216" t="str">
        <f t="shared" si="13"/>
        <v xml:space="preserve"> </v>
      </c>
    </row>
    <row r="859" spans="1:8" x14ac:dyDescent="0.25">
      <c r="A859" s="29">
        <v>854</v>
      </c>
      <c r="B859" s="36"/>
      <c r="C859" s="37"/>
      <c r="D859" s="16"/>
      <c r="E859" s="160"/>
      <c r="F859" s="214"/>
      <c r="G859" s="38"/>
      <c r="H859" s="216" t="str">
        <f t="shared" si="13"/>
        <v xml:space="preserve"> </v>
      </c>
    </row>
    <row r="860" spans="1:8" x14ac:dyDescent="0.25">
      <c r="A860" s="29">
        <v>855</v>
      </c>
      <c r="B860" s="36"/>
      <c r="C860" s="37"/>
      <c r="D860" s="16"/>
      <c r="E860" s="160"/>
      <c r="F860" s="214"/>
      <c r="G860" s="38"/>
      <c r="H860" s="216" t="str">
        <f t="shared" si="13"/>
        <v xml:space="preserve"> </v>
      </c>
    </row>
    <row r="861" spans="1:8" x14ac:dyDescent="0.25">
      <c r="A861" s="29">
        <v>856</v>
      </c>
      <c r="B861" s="36"/>
      <c r="C861" s="37"/>
      <c r="D861" s="16"/>
      <c r="E861" s="160"/>
      <c r="F861" s="214"/>
      <c r="G861" s="38"/>
      <c r="H861" s="216" t="str">
        <f t="shared" si="13"/>
        <v xml:space="preserve"> </v>
      </c>
    </row>
    <row r="862" spans="1:8" x14ac:dyDescent="0.25">
      <c r="A862" s="29">
        <v>857</v>
      </c>
      <c r="B862" s="36"/>
      <c r="C862" s="37"/>
      <c r="D862" s="16"/>
      <c r="E862" s="160"/>
      <c r="F862" s="214"/>
      <c r="G862" s="38"/>
      <c r="H862" s="216" t="str">
        <f t="shared" si="13"/>
        <v xml:space="preserve"> </v>
      </c>
    </row>
    <row r="863" spans="1:8" x14ac:dyDescent="0.25">
      <c r="A863" s="29">
        <v>858</v>
      </c>
      <c r="B863" s="36"/>
      <c r="C863" s="37"/>
      <c r="D863" s="16"/>
      <c r="E863" s="160"/>
      <c r="F863" s="214"/>
      <c r="G863" s="38"/>
      <c r="H863" s="216" t="str">
        <f t="shared" si="13"/>
        <v xml:space="preserve"> </v>
      </c>
    </row>
    <row r="864" spans="1:8" x14ac:dyDescent="0.25">
      <c r="A864" s="29">
        <v>859</v>
      </c>
      <c r="B864" s="36"/>
      <c r="C864" s="37"/>
      <c r="D864" s="16"/>
      <c r="E864" s="160"/>
      <c r="F864" s="214"/>
      <c r="G864" s="38"/>
      <c r="H864" s="216" t="str">
        <f t="shared" si="13"/>
        <v xml:space="preserve"> </v>
      </c>
    </row>
    <row r="865" spans="1:8" x14ac:dyDescent="0.25">
      <c r="A865" s="29">
        <v>860</v>
      </c>
      <c r="B865" s="36"/>
      <c r="C865" s="37"/>
      <c r="D865" s="16"/>
      <c r="E865" s="160"/>
      <c r="F865" s="214"/>
      <c r="G865" s="38"/>
      <c r="H865" s="216" t="str">
        <f t="shared" si="13"/>
        <v xml:space="preserve"> </v>
      </c>
    </row>
    <row r="866" spans="1:8" x14ac:dyDescent="0.25">
      <c r="A866" s="29">
        <v>861</v>
      </c>
      <c r="B866" s="36"/>
      <c r="C866" s="37"/>
      <c r="D866" s="16"/>
      <c r="E866" s="160"/>
      <c r="F866" s="214"/>
      <c r="G866" s="38"/>
      <c r="H866" s="216" t="str">
        <f t="shared" si="13"/>
        <v xml:space="preserve"> </v>
      </c>
    </row>
    <row r="867" spans="1:8" x14ac:dyDescent="0.25">
      <c r="A867" s="29">
        <v>862</v>
      </c>
      <c r="B867" s="36"/>
      <c r="C867" s="37"/>
      <c r="D867" s="16"/>
      <c r="E867" s="160"/>
      <c r="F867" s="214"/>
      <c r="G867" s="38"/>
      <c r="H867" s="216" t="str">
        <f t="shared" si="13"/>
        <v xml:space="preserve"> </v>
      </c>
    </row>
    <row r="868" spans="1:8" x14ac:dyDescent="0.25">
      <c r="A868" s="29">
        <v>863</v>
      </c>
      <c r="B868" s="36"/>
      <c r="C868" s="37"/>
      <c r="D868" s="16"/>
      <c r="E868" s="160"/>
      <c r="F868" s="214"/>
      <c r="G868" s="38"/>
      <c r="H868" s="216" t="str">
        <f t="shared" si="13"/>
        <v xml:space="preserve"> </v>
      </c>
    </row>
    <row r="869" spans="1:8" x14ac:dyDescent="0.25">
      <c r="A869" s="29">
        <v>864</v>
      </c>
      <c r="B869" s="36"/>
      <c r="C869" s="37"/>
      <c r="D869" s="16"/>
      <c r="E869" s="160"/>
      <c r="F869" s="214"/>
      <c r="G869" s="38"/>
      <c r="H869" s="216" t="str">
        <f t="shared" si="13"/>
        <v xml:space="preserve"> </v>
      </c>
    </row>
    <row r="870" spans="1:8" x14ac:dyDescent="0.25">
      <c r="A870" s="29">
        <v>865</v>
      </c>
      <c r="B870" s="36"/>
      <c r="C870" s="37"/>
      <c r="D870" s="16"/>
      <c r="E870" s="160"/>
      <c r="F870" s="214"/>
      <c r="G870" s="38"/>
      <c r="H870" s="216" t="str">
        <f t="shared" si="13"/>
        <v xml:space="preserve"> </v>
      </c>
    </row>
    <row r="871" spans="1:8" x14ac:dyDescent="0.25">
      <c r="A871" s="29">
        <v>866</v>
      </c>
      <c r="B871" s="36"/>
      <c r="C871" s="37"/>
      <c r="D871" s="16"/>
      <c r="E871" s="160"/>
      <c r="F871" s="214"/>
      <c r="G871" s="38"/>
      <c r="H871" s="216" t="str">
        <f t="shared" si="13"/>
        <v xml:space="preserve"> </v>
      </c>
    </row>
    <row r="872" spans="1:8" x14ac:dyDescent="0.25">
      <c r="A872" s="29">
        <v>867</v>
      </c>
      <c r="B872" s="36"/>
      <c r="C872" s="37"/>
      <c r="D872" s="16"/>
      <c r="E872" s="160"/>
      <c r="F872" s="214"/>
      <c r="G872" s="38"/>
      <c r="H872" s="216" t="str">
        <f t="shared" si="13"/>
        <v xml:space="preserve"> </v>
      </c>
    </row>
    <row r="873" spans="1:8" x14ac:dyDescent="0.25">
      <c r="A873" s="29">
        <v>868</v>
      </c>
      <c r="B873" s="36"/>
      <c r="C873" s="37"/>
      <c r="D873" s="16"/>
      <c r="E873" s="160"/>
      <c r="F873" s="214"/>
      <c r="G873" s="38"/>
      <c r="H873" s="216" t="str">
        <f t="shared" si="13"/>
        <v xml:space="preserve"> </v>
      </c>
    </row>
    <row r="874" spans="1:8" x14ac:dyDescent="0.25">
      <c r="A874" s="29">
        <v>869</v>
      </c>
      <c r="B874" s="36"/>
      <c r="C874" s="37"/>
      <c r="D874" s="16"/>
      <c r="E874" s="160"/>
      <c r="F874" s="214"/>
      <c r="G874" s="38"/>
      <c r="H874" s="216" t="str">
        <f t="shared" si="13"/>
        <v xml:space="preserve"> </v>
      </c>
    </row>
    <row r="875" spans="1:8" x14ac:dyDescent="0.25">
      <c r="A875" s="29">
        <v>870</v>
      </c>
      <c r="B875" s="36"/>
      <c r="C875" s="37"/>
      <c r="D875" s="16"/>
      <c r="E875" s="160"/>
      <c r="F875" s="214"/>
      <c r="G875" s="38"/>
      <c r="H875" s="216" t="str">
        <f t="shared" si="13"/>
        <v xml:space="preserve"> </v>
      </c>
    </row>
    <row r="876" spans="1:8" x14ac:dyDescent="0.25">
      <c r="A876" s="29">
        <v>871</v>
      </c>
      <c r="B876" s="36"/>
      <c r="C876" s="37"/>
      <c r="D876" s="16"/>
      <c r="E876" s="160"/>
      <c r="F876" s="214"/>
      <c r="G876" s="38"/>
      <c r="H876" s="216" t="str">
        <f t="shared" si="13"/>
        <v xml:space="preserve"> </v>
      </c>
    </row>
    <row r="877" spans="1:8" x14ac:dyDescent="0.25">
      <c r="A877" s="29">
        <v>872</v>
      </c>
      <c r="B877" s="36"/>
      <c r="C877" s="37"/>
      <c r="D877" s="16"/>
      <c r="E877" s="160"/>
      <c r="F877" s="214"/>
      <c r="G877" s="38"/>
      <c r="H877" s="216" t="str">
        <f t="shared" si="13"/>
        <v xml:space="preserve"> </v>
      </c>
    </row>
    <row r="878" spans="1:8" x14ac:dyDescent="0.25">
      <c r="A878" s="29">
        <v>873</v>
      </c>
      <c r="B878" s="36"/>
      <c r="C878" s="37"/>
      <c r="D878" s="16"/>
      <c r="E878" s="160"/>
      <c r="F878" s="214"/>
      <c r="G878" s="38"/>
      <c r="H878" s="216" t="str">
        <f t="shared" si="13"/>
        <v xml:space="preserve"> </v>
      </c>
    </row>
    <row r="879" spans="1:8" x14ac:dyDescent="0.25">
      <c r="A879" s="29">
        <v>874</v>
      </c>
      <c r="B879" s="36"/>
      <c r="C879" s="37"/>
      <c r="D879" s="16"/>
      <c r="E879" s="160"/>
      <c r="F879" s="214"/>
      <c r="G879" s="38"/>
      <c r="H879" s="216" t="str">
        <f t="shared" si="13"/>
        <v xml:space="preserve"> </v>
      </c>
    </row>
    <row r="880" spans="1:8" x14ac:dyDescent="0.25">
      <c r="A880" s="29">
        <v>875</v>
      </c>
      <c r="B880" s="36"/>
      <c r="C880" s="37"/>
      <c r="D880" s="16"/>
      <c r="E880" s="160"/>
      <c r="F880" s="214"/>
      <c r="G880" s="38"/>
      <c r="H880" s="216" t="str">
        <f t="shared" si="13"/>
        <v xml:space="preserve"> </v>
      </c>
    </row>
    <row r="881" spans="1:8" x14ac:dyDescent="0.25">
      <c r="A881" s="29">
        <v>876</v>
      </c>
      <c r="B881" s="36"/>
      <c r="C881" s="37"/>
      <c r="D881" s="16"/>
      <c r="E881" s="160"/>
      <c r="F881" s="214"/>
      <c r="G881" s="38"/>
      <c r="H881" s="216" t="str">
        <f t="shared" si="13"/>
        <v xml:space="preserve"> </v>
      </c>
    </row>
    <row r="882" spans="1:8" x14ac:dyDescent="0.25">
      <c r="A882" s="29">
        <v>877</v>
      </c>
      <c r="B882" s="36"/>
      <c r="C882" s="37"/>
      <c r="D882" s="16"/>
      <c r="E882" s="160"/>
      <c r="F882" s="214"/>
      <c r="G882" s="38"/>
      <c r="H882" s="216" t="str">
        <f t="shared" si="13"/>
        <v xml:space="preserve"> </v>
      </c>
    </row>
    <row r="883" spans="1:8" x14ac:dyDescent="0.25">
      <c r="A883" s="29">
        <v>878</v>
      </c>
      <c r="B883" s="36"/>
      <c r="C883" s="37"/>
      <c r="D883" s="16"/>
      <c r="E883" s="160"/>
      <c r="F883" s="214"/>
      <c r="G883" s="38"/>
      <c r="H883" s="216" t="str">
        <f t="shared" si="13"/>
        <v xml:space="preserve"> </v>
      </c>
    </row>
    <row r="884" spans="1:8" x14ac:dyDescent="0.25">
      <c r="A884" s="29">
        <v>879</v>
      </c>
      <c r="B884" s="36"/>
      <c r="C884" s="37"/>
      <c r="D884" s="16"/>
      <c r="E884" s="160"/>
      <c r="F884" s="214"/>
      <c r="G884" s="38"/>
      <c r="H884" s="216" t="str">
        <f t="shared" si="13"/>
        <v xml:space="preserve"> </v>
      </c>
    </row>
    <row r="885" spans="1:8" x14ac:dyDescent="0.25">
      <c r="A885" s="29">
        <v>880</v>
      </c>
      <c r="B885" s="36"/>
      <c r="C885" s="37"/>
      <c r="D885" s="16"/>
      <c r="E885" s="160"/>
      <c r="F885" s="214"/>
      <c r="G885" s="38"/>
      <c r="H885" s="216" t="str">
        <f t="shared" si="13"/>
        <v xml:space="preserve"> </v>
      </c>
    </row>
    <row r="886" spans="1:8" x14ac:dyDescent="0.25">
      <c r="A886" s="29">
        <v>881</v>
      </c>
      <c r="B886" s="36"/>
      <c r="C886" s="37"/>
      <c r="D886" s="16"/>
      <c r="E886" s="160"/>
      <c r="F886" s="214"/>
      <c r="G886" s="38"/>
      <c r="H886" s="216" t="str">
        <f t="shared" si="13"/>
        <v xml:space="preserve"> </v>
      </c>
    </row>
    <row r="887" spans="1:8" x14ac:dyDescent="0.25">
      <c r="A887" s="29">
        <v>882</v>
      </c>
      <c r="B887" s="36"/>
      <c r="C887" s="37"/>
      <c r="D887" s="16"/>
      <c r="E887" s="160"/>
      <c r="F887" s="214"/>
      <c r="G887" s="38"/>
      <c r="H887" s="216" t="str">
        <f t="shared" si="13"/>
        <v xml:space="preserve"> </v>
      </c>
    </row>
    <row r="888" spans="1:8" x14ac:dyDescent="0.25">
      <c r="A888" s="29">
        <v>883</v>
      </c>
      <c r="B888" s="36"/>
      <c r="C888" s="37"/>
      <c r="D888" s="16"/>
      <c r="E888" s="160"/>
      <c r="F888" s="214"/>
      <c r="G888" s="38"/>
      <c r="H888" s="216" t="str">
        <f t="shared" si="13"/>
        <v xml:space="preserve"> </v>
      </c>
    </row>
    <row r="889" spans="1:8" x14ac:dyDescent="0.25">
      <c r="A889" s="29">
        <v>884</v>
      </c>
      <c r="B889" s="36"/>
      <c r="C889" s="37"/>
      <c r="D889" s="16"/>
      <c r="E889" s="160"/>
      <c r="F889" s="214"/>
      <c r="G889" s="38"/>
      <c r="H889" s="216" t="str">
        <f t="shared" si="13"/>
        <v xml:space="preserve"> </v>
      </c>
    </row>
    <row r="890" spans="1:8" x14ac:dyDescent="0.25">
      <c r="A890" s="29">
        <v>885</v>
      </c>
      <c r="B890" s="36"/>
      <c r="C890" s="37"/>
      <c r="D890" s="16"/>
      <c r="E890" s="160"/>
      <c r="F890" s="214"/>
      <c r="G890" s="38"/>
      <c r="H890" s="216" t="str">
        <f t="shared" si="13"/>
        <v xml:space="preserve"> </v>
      </c>
    </row>
    <row r="891" spans="1:8" x14ac:dyDescent="0.25">
      <c r="A891" s="29">
        <v>886</v>
      </c>
      <c r="B891" s="36"/>
      <c r="C891" s="37"/>
      <c r="D891" s="16"/>
      <c r="E891" s="160"/>
      <c r="F891" s="214"/>
      <c r="G891" s="38"/>
      <c r="H891" s="216" t="str">
        <f t="shared" si="13"/>
        <v xml:space="preserve"> </v>
      </c>
    </row>
    <row r="892" spans="1:8" x14ac:dyDescent="0.25">
      <c r="A892" s="29">
        <v>887</v>
      </c>
      <c r="B892" s="36"/>
      <c r="C892" s="37"/>
      <c r="D892" s="16"/>
      <c r="E892" s="160"/>
      <c r="F892" s="214"/>
      <c r="G892" s="38"/>
      <c r="H892" s="216" t="str">
        <f t="shared" si="13"/>
        <v xml:space="preserve"> </v>
      </c>
    </row>
    <row r="893" spans="1:8" x14ac:dyDescent="0.25">
      <c r="A893" s="29">
        <v>888</v>
      </c>
      <c r="B893" s="36"/>
      <c r="C893" s="37"/>
      <c r="D893" s="16"/>
      <c r="E893" s="160"/>
      <c r="F893" s="214"/>
      <c r="G893" s="38"/>
      <c r="H893" s="216" t="str">
        <f t="shared" si="13"/>
        <v xml:space="preserve"> </v>
      </c>
    </row>
    <row r="894" spans="1:8" x14ac:dyDescent="0.25">
      <c r="A894" s="29">
        <v>889</v>
      </c>
      <c r="B894" s="36"/>
      <c r="C894" s="37"/>
      <c r="D894" s="16"/>
      <c r="E894" s="160"/>
      <c r="F894" s="214"/>
      <c r="G894" s="38"/>
      <c r="H894" s="216" t="str">
        <f t="shared" si="13"/>
        <v xml:space="preserve"> </v>
      </c>
    </row>
    <row r="895" spans="1:8" x14ac:dyDescent="0.25">
      <c r="A895" s="29">
        <v>890</v>
      </c>
      <c r="B895" s="36"/>
      <c r="C895" s="37"/>
      <c r="D895" s="16"/>
      <c r="E895" s="160"/>
      <c r="F895" s="214"/>
      <c r="G895" s="38"/>
      <c r="H895" s="216" t="str">
        <f t="shared" si="13"/>
        <v xml:space="preserve"> </v>
      </c>
    </row>
    <row r="896" spans="1:8" x14ac:dyDescent="0.25">
      <c r="A896" s="29">
        <v>891</v>
      </c>
      <c r="B896" s="36"/>
      <c r="C896" s="37"/>
      <c r="D896" s="16"/>
      <c r="E896" s="160"/>
      <c r="F896" s="214"/>
      <c r="G896" s="38"/>
      <c r="H896" s="216" t="str">
        <f t="shared" si="13"/>
        <v xml:space="preserve"> </v>
      </c>
    </row>
    <row r="897" spans="1:8" x14ac:dyDescent="0.25">
      <c r="A897" s="29">
        <v>892</v>
      </c>
      <c r="B897" s="36"/>
      <c r="C897" s="37"/>
      <c r="D897" s="16"/>
      <c r="E897" s="160"/>
      <c r="F897" s="214"/>
      <c r="G897" s="38"/>
      <c r="H897" s="216" t="str">
        <f t="shared" si="13"/>
        <v xml:space="preserve"> </v>
      </c>
    </row>
    <row r="898" spans="1:8" x14ac:dyDescent="0.25">
      <c r="A898" s="29">
        <v>893</v>
      </c>
      <c r="B898" s="36"/>
      <c r="C898" s="37"/>
      <c r="D898" s="16"/>
      <c r="E898" s="160"/>
      <c r="F898" s="214"/>
      <c r="G898" s="38"/>
      <c r="H898" s="216" t="str">
        <f t="shared" si="13"/>
        <v xml:space="preserve"> </v>
      </c>
    </row>
    <row r="899" spans="1:8" x14ac:dyDescent="0.25">
      <c r="A899" s="29">
        <v>894</v>
      </c>
      <c r="B899" s="36"/>
      <c r="C899" s="37"/>
      <c r="D899" s="16"/>
      <c r="E899" s="160"/>
      <c r="F899" s="214"/>
      <c r="G899" s="38"/>
      <c r="H899" s="216" t="str">
        <f t="shared" si="13"/>
        <v xml:space="preserve"> </v>
      </c>
    </row>
    <row r="900" spans="1:8" x14ac:dyDescent="0.25">
      <c r="A900" s="29">
        <v>895</v>
      </c>
      <c r="B900" s="36"/>
      <c r="C900" s="37"/>
      <c r="D900" s="16"/>
      <c r="E900" s="160"/>
      <c r="F900" s="214"/>
      <c r="G900" s="38"/>
      <c r="H900" s="216" t="str">
        <f t="shared" si="13"/>
        <v xml:space="preserve"> </v>
      </c>
    </row>
    <row r="901" spans="1:8" x14ac:dyDescent="0.25">
      <c r="A901" s="29">
        <v>896</v>
      </c>
      <c r="B901" s="36"/>
      <c r="C901" s="37"/>
      <c r="D901" s="16"/>
      <c r="E901" s="160"/>
      <c r="F901" s="214"/>
      <c r="G901" s="38"/>
      <c r="H901" s="216" t="str">
        <f t="shared" si="13"/>
        <v xml:space="preserve"> </v>
      </c>
    </row>
    <row r="902" spans="1:8" x14ac:dyDescent="0.25">
      <c r="A902" s="29">
        <v>897</v>
      </c>
      <c r="B902" s="36"/>
      <c r="C902" s="37"/>
      <c r="D902" s="16"/>
      <c r="E902" s="160"/>
      <c r="F902" s="214"/>
      <c r="G902" s="38"/>
      <c r="H902" s="216" t="str">
        <f t="shared" si="13"/>
        <v xml:space="preserve"> </v>
      </c>
    </row>
    <row r="903" spans="1:8" x14ac:dyDescent="0.25">
      <c r="A903" s="29">
        <v>898</v>
      </c>
      <c r="B903" s="36"/>
      <c r="C903" s="37"/>
      <c r="D903" s="16"/>
      <c r="E903" s="160"/>
      <c r="F903" s="214"/>
      <c r="G903" s="38"/>
      <c r="H903" s="216" t="str">
        <f t="shared" ref="H903:H966" si="14">IFERROR(VLOOKUP(D903,$M$6:$N$7,2,0)," ")</f>
        <v xml:space="preserve"> </v>
      </c>
    </row>
    <row r="904" spans="1:8" x14ac:dyDescent="0.25">
      <c r="A904" s="29">
        <v>899</v>
      </c>
      <c r="B904" s="36"/>
      <c r="C904" s="37"/>
      <c r="D904" s="16"/>
      <c r="E904" s="160"/>
      <c r="F904" s="214"/>
      <c r="G904" s="38"/>
      <c r="H904" s="216" t="str">
        <f t="shared" si="14"/>
        <v xml:space="preserve"> </v>
      </c>
    </row>
    <row r="905" spans="1:8" x14ac:dyDescent="0.25">
      <c r="A905" s="29">
        <v>900</v>
      </c>
      <c r="B905" s="36"/>
      <c r="C905" s="37"/>
      <c r="D905" s="16"/>
      <c r="E905" s="160"/>
      <c r="F905" s="214"/>
      <c r="G905" s="38"/>
      <c r="H905" s="216" t="str">
        <f t="shared" si="14"/>
        <v xml:space="preserve"> </v>
      </c>
    </row>
    <row r="906" spans="1:8" x14ac:dyDescent="0.25">
      <c r="A906" s="29">
        <v>901</v>
      </c>
      <c r="B906" s="36"/>
      <c r="C906" s="37"/>
      <c r="D906" s="16"/>
      <c r="E906" s="160"/>
      <c r="F906" s="214"/>
      <c r="G906" s="38"/>
      <c r="H906" s="216" t="str">
        <f t="shared" si="14"/>
        <v xml:space="preserve"> </v>
      </c>
    </row>
    <row r="907" spans="1:8" x14ac:dyDescent="0.25">
      <c r="A907" s="29">
        <v>902</v>
      </c>
      <c r="B907" s="36"/>
      <c r="C907" s="37"/>
      <c r="D907" s="16"/>
      <c r="E907" s="160"/>
      <c r="F907" s="214"/>
      <c r="G907" s="38"/>
      <c r="H907" s="216" t="str">
        <f t="shared" si="14"/>
        <v xml:space="preserve"> </v>
      </c>
    </row>
    <row r="908" spans="1:8" x14ac:dyDescent="0.25">
      <c r="A908" s="29">
        <v>903</v>
      </c>
      <c r="B908" s="36"/>
      <c r="C908" s="37"/>
      <c r="D908" s="16"/>
      <c r="E908" s="160"/>
      <c r="F908" s="214"/>
      <c r="G908" s="38"/>
      <c r="H908" s="216" t="str">
        <f t="shared" si="14"/>
        <v xml:space="preserve"> </v>
      </c>
    </row>
    <row r="909" spans="1:8" x14ac:dyDescent="0.25">
      <c r="A909" s="29">
        <v>904</v>
      </c>
      <c r="B909" s="36"/>
      <c r="C909" s="37"/>
      <c r="D909" s="16"/>
      <c r="E909" s="160"/>
      <c r="F909" s="214"/>
      <c r="G909" s="38"/>
      <c r="H909" s="216" t="str">
        <f t="shared" si="14"/>
        <v xml:space="preserve"> </v>
      </c>
    </row>
    <row r="910" spans="1:8" x14ac:dyDescent="0.25">
      <c r="A910" s="29">
        <v>905</v>
      </c>
      <c r="B910" s="36"/>
      <c r="C910" s="37"/>
      <c r="D910" s="16"/>
      <c r="E910" s="160"/>
      <c r="F910" s="214"/>
      <c r="G910" s="38"/>
      <c r="H910" s="216" t="str">
        <f t="shared" si="14"/>
        <v xml:space="preserve"> </v>
      </c>
    </row>
    <row r="911" spans="1:8" x14ac:dyDescent="0.25">
      <c r="A911" s="29">
        <v>906</v>
      </c>
      <c r="B911" s="36"/>
      <c r="C911" s="37"/>
      <c r="D911" s="16"/>
      <c r="E911" s="160"/>
      <c r="F911" s="214"/>
      <c r="G911" s="38"/>
      <c r="H911" s="216" t="str">
        <f t="shared" si="14"/>
        <v xml:space="preserve"> </v>
      </c>
    </row>
    <row r="912" spans="1:8" x14ac:dyDescent="0.25">
      <c r="A912" s="29">
        <v>907</v>
      </c>
      <c r="B912" s="36"/>
      <c r="C912" s="37"/>
      <c r="D912" s="16"/>
      <c r="E912" s="160"/>
      <c r="F912" s="214"/>
      <c r="G912" s="38"/>
      <c r="H912" s="216" t="str">
        <f t="shared" si="14"/>
        <v xml:space="preserve"> </v>
      </c>
    </row>
    <row r="913" spans="1:8" x14ac:dyDescent="0.25">
      <c r="A913" s="29">
        <v>908</v>
      </c>
      <c r="B913" s="36"/>
      <c r="C913" s="37"/>
      <c r="D913" s="16"/>
      <c r="E913" s="160"/>
      <c r="F913" s="214"/>
      <c r="G913" s="38"/>
      <c r="H913" s="216" t="str">
        <f t="shared" si="14"/>
        <v xml:space="preserve"> </v>
      </c>
    </row>
    <row r="914" spans="1:8" x14ac:dyDescent="0.25">
      <c r="A914" s="29">
        <v>909</v>
      </c>
      <c r="B914" s="36"/>
      <c r="C914" s="37"/>
      <c r="D914" s="16"/>
      <c r="E914" s="160"/>
      <c r="F914" s="214"/>
      <c r="G914" s="38"/>
      <c r="H914" s="216" t="str">
        <f t="shared" si="14"/>
        <v xml:space="preserve"> </v>
      </c>
    </row>
    <row r="915" spans="1:8" x14ac:dyDescent="0.25">
      <c r="A915" s="29">
        <v>910</v>
      </c>
      <c r="B915" s="36"/>
      <c r="C915" s="37"/>
      <c r="D915" s="16"/>
      <c r="E915" s="160"/>
      <c r="F915" s="214"/>
      <c r="G915" s="38"/>
      <c r="H915" s="216" t="str">
        <f t="shared" si="14"/>
        <v xml:space="preserve"> </v>
      </c>
    </row>
    <row r="916" spans="1:8" x14ac:dyDescent="0.25">
      <c r="A916" s="29">
        <v>911</v>
      </c>
      <c r="B916" s="36"/>
      <c r="C916" s="37"/>
      <c r="D916" s="16"/>
      <c r="E916" s="160"/>
      <c r="F916" s="214"/>
      <c r="G916" s="38"/>
      <c r="H916" s="216" t="str">
        <f t="shared" si="14"/>
        <v xml:space="preserve"> </v>
      </c>
    </row>
    <row r="917" spans="1:8" x14ac:dyDescent="0.25">
      <c r="A917" s="29">
        <v>912</v>
      </c>
      <c r="B917" s="36"/>
      <c r="C917" s="37"/>
      <c r="D917" s="16"/>
      <c r="E917" s="160"/>
      <c r="F917" s="214"/>
      <c r="G917" s="38"/>
      <c r="H917" s="216" t="str">
        <f t="shared" si="14"/>
        <v xml:space="preserve"> </v>
      </c>
    </row>
    <row r="918" spans="1:8" x14ac:dyDescent="0.25">
      <c r="A918" s="29">
        <v>913</v>
      </c>
      <c r="B918" s="36"/>
      <c r="C918" s="37"/>
      <c r="D918" s="16"/>
      <c r="E918" s="160"/>
      <c r="F918" s="214"/>
      <c r="G918" s="38"/>
      <c r="H918" s="216" t="str">
        <f t="shared" si="14"/>
        <v xml:space="preserve"> </v>
      </c>
    </row>
    <row r="919" spans="1:8" x14ac:dyDescent="0.25">
      <c r="A919" s="29">
        <v>914</v>
      </c>
      <c r="B919" s="36"/>
      <c r="C919" s="37"/>
      <c r="D919" s="16"/>
      <c r="E919" s="160"/>
      <c r="F919" s="214"/>
      <c r="G919" s="38"/>
      <c r="H919" s="216" t="str">
        <f t="shared" si="14"/>
        <v xml:space="preserve"> </v>
      </c>
    </row>
    <row r="920" spans="1:8" x14ac:dyDescent="0.25">
      <c r="A920" s="29">
        <v>915</v>
      </c>
      <c r="B920" s="36"/>
      <c r="C920" s="37"/>
      <c r="D920" s="16"/>
      <c r="E920" s="160"/>
      <c r="F920" s="214"/>
      <c r="G920" s="38"/>
      <c r="H920" s="216" t="str">
        <f t="shared" si="14"/>
        <v xml:space="preserve"> </v>
      </c>
    </row>
    <row r="921" spans="1:8" x14ac:dyDescent="0.25">
      <c r="A921" s="29">
        <v>916</v>
      </c>
      <c r="B921" s="36"/>
      <c r="C921" s="37"/>
      <c r="D921" s="16"/>
      <c r="E921" s="160"/>
      <c r="F921" s="214"/>
      <c r="G921" s="38"/>
      <c r="H921" s="216" t="str">
        <f t="shared" si="14"/>
        <v xml:space="preserve"> </v>
      </c>
    </row>
    <row r="922" spans="1:8" x14ac:dyDescent="0.25">
      <c r="A922" s="29">
        <v>917</v>
      </c>
      <c r="B922" s="36"/>
      <c r="C922" s="37"/>
      <c r="D922" s="16"/>
      <c r="E922" s="160"/>
      <c r="F922" s="214"/>
      <c r="G922" s="38"/>
      <c r="H922" s="216" t="str">
        <f t="shared" si="14"/>
        <v xml:space="preserve"> </v>
      </c>
    </row>
    <row r="923" spans="1:8" x14ac:dyDescent="0.25">
      <c r="A923" s="29">
        <v>918</v>
      </c>
      <c r="B923" s="36"/>
      <c r="C923" s="37"/>
      <c r="D923" s="16"/>
      <c r="E923" s="160"/>
      <c r="F923" s="214"/>
      <c r="G923" s="38"/>
      <c r="H923" s="216" t="str">
        <f t="shared" si="14"/>
        <v xml:space="preserve"> </v>
      </c>
    </row>
    <row r="924" spans="1:8" x14ac:dyDescent="0.25">
      <c r="A924" s="29">
        <v>919</v>
      </c>
      <c r="B924" s="36"/>
      <c r="C924" s="37"/>
      <c r="D924" s="16"/>
      <c r="E924" s="160"/>
      <c r="F924" s="214"/>
      <c r="G924" s="38"/>
      <c r="H924" s="216" t="str">
        <f t="shared" si="14"/>
        <v xml:space="preserve"> </v>
      </c>
    </row>
    <row r="925" spans="1:8" x14ac:dyDescent="0.25">
      <c r="A925" s="29">
        <v>920</v>
      </c>
      <c r="B925" s="36"/>
      <c r="C925" s="37"/>
      <c r="D925" s="16"/>
      <c r="E925" s="160"/>
      <c r="F925" s="214"/>
      <c r="G925" s="38"/>
      <c r="H925" s="216" t="str">
        <f t="shared" si="14"/>
        <v xml:space="preserve"> </v>
      </c>
    </row>
    <row r="926" spans="1:8" x14ac:dyDescent="0.25">
      <c r="A926" s="29">
        <v>921</v>
      </c>
      <c r="B926" s="36"/>
      <c r="C926" s="37"/>
      <c r="D926" s="16"/>
      <c r="E926" s="160"/>
      <c r="F926" s="214"/>
      <c r="G926" s="38"/>
      <c r="H926" s="216" t="str">
        <f t="shared" si="14"/>
        <v xml:space="preserve"> </v>
      </c>
    </row>
    <row r="927" spans="1:8" x14ac:dyDescent="0.25">
      <c r="A927" s="29">
        <v>922</v>
      </c>
      <c r="B927" s="36"/>
      <c r="C927" s="37"/>
      <c r="D927" s="16"/>
      <c r="E927" s="160"/>
      <c r="F927" s="214"/>
      <c r="G927" s="38"/>
      <c r="H927" s="216" t="str">
        <f t="shared" si="14"/>
        <v xml:space="preserve"> </v>
      </c>
    </row>
    <row r="928" spans="1:8" x14ac:dyDescent="0.25">
      <c r="A928" s="29">
        <v>923</v>
      </c>
      <c r="B928" s="36"/>
      <c r="C928" s="37"/>
      <c r="D928" s="16"/>
      <c r="E928" s="160"/>
      <c r="F928" s="214"/>
      <c r="G928" s="38"/>
      <c r="H928" s="216" t="str">
        <f t="shared" si="14"/>
        <v xml:space="preserve"> </v>
      </c>
    </row>
    <row r="929" spans="1:8" x14ac:dyDescent="0.25">
      <c r="A929" s="29">
        <v>924</v>
      </c>
      <c r="B929" s="36"/>
      <c r="C929" s="37"/>
      <c r="D929" s="16"/>
      <c r="E929" s="160"/>
      <c r="F929" s="214"/>
      <c r="G929" s="38"/>
      <c r="H929" s="216" t="str">
        <f t="shared" si="14"/>
        <v xml:space="preserve"> </v>
      </c>
    </row>
    <row r="930" spans="1:8" x14ac:dyDescent="0.25">
      <c r="A930" s="29">
        <v>925</v>
      </c>
      <c r="B930" s="36"/>
      <c r="C930" s="37"/>
      <c r="D930" s="16"/>
      <c r="E930" s="160"/>
      <c r="F930" s="214"/>
      <c r="G930" s="38"/>
      <c r="H930" s="216" t="str">
        <f t="shared" si="14"/>
        <v xml:space="preserve"> </v>
      </c>
    </row>
    <row r="931" spans="1:8" x14ac:dyDescent="0.25">
      <c r="A931" s="29">
        <v>926</v>
      </c>
      <c r="B931" s="36"/>
      <c r="C931" s="37"/>
      <c r="D931" s="16"/>
      <c r="E931" s="160"/>
      <c r="F931" s="214"/>
      <c r="G931" s="38"/>
      <c r="H931" s="216" t="str">
        <f t="shared" si="14"/>
        <v xml:space="preserve"> </v>
      </c>
    </row>
    <row r="932" spans="1:8" x14ac:dyDescent="0.25">
      <c r="A932" s="29">
        <v>927</v>
      </c>
      <c r="B932" s="36"/>
      <c r="C932" s="37"/>
      <c r="D932" s="16"/>
      <c r="E932" s="160"/>
      <c r="F932" s="214"/>
      <c r="G932" s="38"/>
      <c r="H932" s="216" t="str">
        <f t="shared" si="14"/>
        <v xml:space="preserve"> </v>
      </c>
    </row>
    <row r="933" spans="1:8" x14ac:dyDescent="0.25">
      <c r="A933" s="29">
        <v>928</v>
      </c>
      <c r="B933" s="36"/>
      <c r="C933" s="37"/>
      <c r="D933" s="16"/>
      <c r="E933" s="160"/>
      <c r="F933" s="214"/>
      <c r="G933" s="38"/>
      <c r="H933" s="216" t="str">
        <f t="shared" si="14"/>
        <v xml:space="preserve"> </v>
      </c>
    </row>
    <row r="934" spans="1:8" x14ac:dyDescent="0.25">
      <c r="A934" s="29">
        <v>929</v>
      </c>
      <c r="B934" s="36"/>
      <c r="C934" s="37"/>
      <c r="D934" s="16"/>
      <c r="E934" s="160"/>
      <c r="F934" s="214"/>
      <c r="G934" s="38"/>
      <c r="H934" s="216" t="str">
        <f t="shared" si="14"/>
        <v xml:space="preserve"> </v>
      </c>
    </row>
    <row r="935" spans="1:8" x14ac:dyDescent="0.25">
      <c r="A935" s="29">
        <v>930</v>
      </c>
      <c r="B935" s="36"/>
      <c r="C935" s="37"/>
      <c r="D935" s="16"/>
      <c r="E935" s="160"/>
      <c r="F935" s="214"/>
      <c r="G935" s="38"/>
      <c r="H935" s="216" t="str">
        <f t="shared" si="14"/>
        <v xml:space="preserve"> </v>
      </c>
    </row>
    <row r="936" spans="1:8" x14ac:dyDescent="0.25">
      <c r="A936" s="29">
        <v>931</v>
      </c>
      <c r="B936" s="36"/>
      <c r="C936" s="37"/>
      <c r="D936" s="16"/>
      <c r="E936" s="160"/>
      <c r="F936" s="214"/>
      <c r="G936" s="38"/>
      <c r="H936" s="216" t="str">
        <f t="shared" si="14"/>
        <v xml:space="preserve"> </v>
      </c>
    </row>
    <row r="937" spans="1:8" x14ac:dyDescent="0.25">
      <c r="A937" s="29">
        <v>932</v>
      </c>
      <c r="B937" s="36"/>
      <c r="C937" s="37"/>
      <c r="D937" s="16"/>
      <c r="E937" s="160"/>
      <c r="F937" s="214"/>
      <c r="G937" s="38"/>
      <c r="H937" s="216" t="str">
        <f t="shared" si="14"/>
        <v xml:space="preserve"> </v>
      </c>
    </row>
    <row r="938" spans="1:8" x14ac:dyDescent="0.25">
      <c r="A938" s="29">
        <v>933</v>
      </c>
      <c r="B938" s="36"/>
      <c r="C938" s="37"/>
      <c r="D938" s="16"/>
      <c r="E938" s="160"/>
      <c r="F938" s="214"/>
      <c r="G938" s="38"/>
      <c r="H938" s="216" t="str">
        <f t="shared" si="14"/>
        <v xml:space="preserve"> </v>
      </c>
    </row>
    <row r="939" spans="1:8" x14ac:dyDescent="0.25">
      <c r="A939" s="29">
        <v>934</v>
      </c>
      <c r="B939" s="36"/>
      <c r="C939" s="37"/>
      <c r="D939" s="16"/>
      <c r="E939" s="160"/>
      <c r="F939" s="214"/>
      <c r="G939" s="38"/>
      <c r="H939" s="216" t="str">
        <f t="shared" si="14"/>
        <v xml:space="preserve"> </v>
      </c>
    </row>
    <row r="940" spans="1:8" x14ac:dyDescent="0.25">
      <c r="A940" s="29">
        <v>935</v>
      </c>
      <c r="B940" s="36"/>
      <c r="C940" s="37"/>
      <c r="D940" s="16"/>
      <c r="E940" s="160"/>
      <c r="F940" s="214"/>
      <c r="G940" s="38"/>
      <c r="H940" s="216" t="str">
        <f t="shared" si="14"/>
        <v xml:space="preserve"> </v>
      </c>
    </row>
    <row r="941" spans="1:8" x14ac:dyDescent="0.25">
      <c r="A941" s="29">
        <v>936</v>
      </c>
      <c r="B941" s="36"/>
      <c r="C941" s="37"/>
      <c r="D941" s="16"/>
      <c r="E941" s="160"/>
      <c r="F941" s="214"/>
      <c r="G941" s="38"/>
      <c r="H941" s="216" t="str">
        <f t="shared" si="14"/>
        <v xml:space="preserve"> </v>
      </c>
    </row>
    <row r="942" spans="1:8" x14ac:dyDescent="0.25">
      <c r="A942" s="29">
        <v>937</v>
      </c>
      <c r="B942" s="36"/>
      <c r="C942" s="37"/>
      <c r="D942" s="16"/>
      <c r="E942" s="160"/>
      <c r="F942" s="214"/>
      <c r="G942" s="38"/>
      <c r="H942" s="216" t="str">
        <f t="shared" si="14"/>
        <v xml:space="preserve"> </v>
      </c>
    </row>
    <row r="943" spans="1:8" x14ac:dyDescent="0.25">
      <c r="A943" s="29">
        <v>938</v>
      </c>
      <c r="B943" s="36"/>
      <c r="C943" s="37"/>
      <c r="D943" s="16"/>
      <c r="E943" s="160"/>
      <c r="F943" s="214"/>
      <c r="G943" s="38"/>
      <c r="H943" s="216" t="str">
        <f t="shared" si="14"/>
        <v xml:space="preserve"> </v>
      </c>
    </row>
    <row r="944" spans="1:8" x14ac:dyDescent="0.25">
      <c r="A944" s="29">
        <v>939</v>
      </c>
      <c r="B944" s="36"/>
      <c r="C944" s="37"/>
      <c r="D944" s="16"/>
      <c r="E944" s="160"/>
      <c r="F944" s="214"/>
      <c r="G944" s="38"/>
      <c r="H944" s="216" t="str">
        <f t="shared" si="14"/>
        <v xml:space="preserve"> </v>
      </c>
    </row>
    <row r="945" spans="1:8" x14ac:dyDescent="0.25">
      <c r="A945" s="29">
        <v>940</v>
      </c>
      <c r="B945" s="36"/>
      <c r="C945" s="37"/>
      <c r="D945" s="16"/>
      <c r="E945" s="160"/>
      <c r="F945" s="214"/>
      <c r="G945" s="38"/>
      <c r="H945" s="216" t="str">
        <f t="shared" si="14"/>
        <v xml:space="preserve"> </v>
      </c>
    </row>
    <row r="946" spans="1:8" x14ac:dyDescent="0.25">
      <c r="A946" s="29">
        <v>941</v>
      </c>
      <c r="B946" s="36"/>
      <c r="C946" s="37"/>
      <c r="D946" s="16"/>
      <c r="E946" s="160"/>
      <c r="F946" s="214"/>
      <c r="G946" s="38"/>
      <c r="H946" s="216" t="str">
        <f t="shared" si="14"/>
        <v xml:space="preserve"> </v>
      </c>
    </row>
    <row r="947" spans="1:8" x14ac:dyDescent="0.25">
      <c r="A947" s="29">
        <v>942</v>
      </c>
      <c r="B947" s="36"/>
      <c r="C947" s="37"/>
      <c r="D947" s="16"/>
      <c r="E947" s="160"/>
      <c r="F947" s="214"/>
      <c r="G947" s="38"/>
      <c r="H947" s="216" t="str">
        <f t="shared" si="14"/>
        <v xml:space="preserve"> </v>
      </c>
    </row>
    <row r="948" spans="1:8" x14ac:dyDescent="0.25">
      <c r="A948" s="29">
        <v>943</v>
      </c>
      <c r="B948" s="36"/>
      <c r="C948" s="37"/>
      <c r="D948" s="16"/>
      <c r="E948" s="160"/>
      <c r="F948" s="214"/>
      <c r="G948" s="38"/>
      <c r="H948" s="216" t="str">
        <f t="shared" si="14"/>
        <v xml:space="preserve"> </v>
      </c>
    </row>
    <row r="949" spans="1:8" x14ac:dyDescent="0.25">
      <c r="A949" s="29">
        <v>944</v>
      </c>
      <c r="B949" s="36"/>
      <c r="C949" s="37"/>
      <c r="D949" s="16"/>
      <c r="E949" s="160"/>
      <c r="F949" s="214"/>
      <c r="G949" s="38"/>
      <c r="H949" s="216" t="str">
        <f t="shared" si="14"/>
        <v xml:space="preserve"> </v>
      </c>
    </row>
    <row r="950" spans="1:8" x14ac:dyDescent="0.25">
      <c r="A950" s="29">
        <v>945</v>
      </c>
      <c r="B950" s="36"/>
      <c r="C950" s="37"/>
      <c r="D950" s="16"/>
      <c r="E950" s="160"/>
      <c r="F950" s="214"/>
      <c r="G950" s="38"/>
      <c r="H950" s="216" t="str">
        <f t="shared" si="14"/>
        <v xml:space="preserve"> </v>
      </c>
    </row>
    <row r="951" spans="1:8" x14ac:dyDescent="0.25">
      <c r="A951" s="29">
        <v>946</v>
      </c>
      <c r="B951" s="36"/>
      <c r="C951" s="37"/>
      <c r="D951" s="16"/>
      <c r="E951" s="160"/>
      <c r="F951" s="214"/>
      <c r="G951" s="38"/>
      <c r="H951" s="216" t="str">
        <f t="shared" si="14"/>
        <v xml:space="preserve"> </v>
      </c>
    </row>
    <row r="952" spans="1:8" x14ac:dyDescent="0.25">
      <c r="A952" s="29">
        <v>947</v>
      </c>
      <c r="B952" s="36"/>
      <c r="C952" s="37"/>
      <c r="D952" s="16"/>
      <c r="E952" s="160"/>
      <c r="F952" s="214"/>
      <c r="G952" s="38"/>
      <c r="H952" s="216" t="str">
        <f t="shared" si="14"/>
        <v xml:space="preserve"> </v>
      </c>
    </row>
    <row r="953" spans="1:8" x14ac:dyDescent="0.25">
      <c r="A953" s="29">
        <v>948</v>
      </c>
      <c r="B953" s="36"/>
      <c r="C953" s="37"/>
      <c r="D953" s="16"/>
      <c r="E953" s="160"/>
      <c r="F953" s="214"/>
      <c r="G953" s="38"/>
      <c r="H953" s="216" t="str">
        <f t="shared" si="14"/>
        <v xml:space="preserve"> </v>
      </c>
    </row>
    <row r="954" spans="1:8" x14ac:dyDescent="0.25">
      <c r="A954" s="29">
        <v>949</v>
      </c>
      <c r="B954" s="36"/>
      <c r="C954" s="37"/>
      <c r="D954" s="16"/>
      <c r="E954" s="160"/>
      <c r="F954" s="214"/>
      <c r="G954" s="38"/>
      <c r="H954" s="216" t="str">
        <f t="shared" si="14"/>
        <v xml:space="preserve"> </v>
      </c>
    </row>
    <row r="955" spans="1:8" x14ac:dyDescent="0.25">
      <c r="A955" s="29">
        <v>950</v>
      </c>
      <c r="B955" s="36"/>
      <c r="C955" s="37"/>
      <c r="D955" s="16"/>
      <c r="E955" s="160"/>
      <c r="F955" s="214"/>
      <c r="G955" s="38"/>
      <c r="H955" s="216" t="str">
        <f t="shared" si="14"/>
        <v xml:space="preserve"> </v>
      </c>
    </row>
    <row r="956" spans="1:8" x14ac:dyDescent="0.25">
      <c r="A956" s="29">
        <v>951</v>
      </c>
      <c r="B956" s="36"/>
      <c r="C956" s="37"/>
      <c r="D956" s="16"/>
      <c r="E956" s="160"/>
      <c r="F956" s="214"/>
      <c r="G956" s="38"/>
      <c r="H956" s="216" t="str">
        <f t="shared" si="14"/>
        <v xml:space="preserve"> </v>
      </c>
    </row>
    <row r="957" spans="1:8" x14ac:dyDescent="0.25">
      <c r="A957" s="29">
        <v>952</v>
      </c>
      <c r="B957" s="36"/>
      <c r="C957" s="37"/>
      <c r="D957" s="16"/>
      <c r="E957" s="160"/>
      <c r="F957" s="214"/>
      <c r="G957" s="38"/>
      <c r="H957" s="216" t="str">
        <f t="shared" si="14"/>
        <v xml:space="preserve"> </v>
      </c>
    </row>
    <row r="958" spans="1:8" x14ac:dyDescent="0.25">
      <c r="A958" s="29">
        <v>953</v>
      </c>
      <c r="B958" s="36"/>
      <c r="C958" s="37"/>
      <c r="D958" s="16"/>
      <c r="E958" s="160"/>
      <c r="F958" s="214"/>
      <c r="G958" s="38"/>
      <c r="H958" s="216" t="str">
        <f t="shared" si="14"/>
        <v xml:space="preserve"> </v>
      </c>
    </row>
    <row r="959" spans="1:8" x14ac:dyDescent="0.25">
      <c r="A959" s="29">
        <v>954</v>
      </c>
      <c r="B959" s="36"/>
      <c r="C959" s="37"/>
      <c r="D959" s="16"/>
      <c r="E959" s="160"/>
      <c r="F959" s="214"/>
      <c r="G959" s="38"/>
      <c r="H959" s="216" t="str">
        <f t="shared" si="14"/>
        <v xml:space="preserve"> </v>
      </c>
    </row>
    <row r="960" spans="1:8" x14ac:dyDescent="0.25">
      <c r="A960" s="29">
        <v>955</v>
      </c>
      <c r="B960" s="36"/>
      <c r="C960" s="37"/>
      <c r="D960" s="16"/>
      <c r="E960" s="160"/>
      <c r="F960" s="214"/>
      <c r="G960" s="38"/>
      <c r="H960" s="216" t="str">
        <f t="shared" si="14"/>
        <v xml:space="preserve"> </v>
      </c>
    </row>
    <row r="961" spans="1:8" x14ac:dyDescent="0.25">
      <c r="A961" s="29">
        <v>956</v>
      </c>
      <c r="B961" s="36"/>
      <c r="C961" s="37"/>
      <c r="D961" s="16"/>
      <c r="E961" s="160"/>
      <c r="F961" s="214"/>
      <c r="G961" s="38"/>
      <c r="H961" s="216" t="str">
        <f t="shared" si="14"/>
        <v xml:space="preserve"> </v>
      </c>
    </row>
    <row r="962" spans="1:8" x14ac:dyDescent="0.25">
      <c r="A962" s="29">
        <v>957</v>
      </c>
      <c r="B962" s="36"/>
      <c r="C962" s="37"/>
      <c r="D962" s="16"/>
      <c r="E962" s="160"/>
      <c r="F962" s="214"/>
      <c r="G962" s="38"/>
      <c r="H962" s="216" t="str">
        <f t="shared" si="14"/>
        <v xml:space="preserve"> </v>
      </c>
    </row>
    <row r="963" spans="1:8" x14ac:dyDescent="0.25">
      <c r="A963" s="29">
        <v>958</v>
      </c>
      <c r="B963" s="36"/>
      <c r="C963" s="37"/>
      <c r="D963" s="16"/>
      <c r="E963" s="160"/>
      <c r="F963" s="214"/>
      <c r="G963" s="38"/>
      <c r="H963" s="216" t="str">
        <f t="shared" si="14"/>
        <v xml:space="preserve"> </v>
      </c>
    </row>
    <row r="964" spans="1:8" x14ac:dyDescent="0.25">
      <c r="A964" s="29">
        <v>959</v>
      </c>
      <c r="B964" s="36"/>
      <c r="C964" s="37"/>
      <c r="D964" s="16"/>
      <c r="E964" s="160"/>
      <c r="F964" s="214"/>
      <c r="G964" s="38"/>
      <c r="H964" s="216" t="str">
        <f t="shared" si="14"/>
        <v xml:space="preserve"> </v>
      </c>
    </row>
    <row r="965" spans="1:8" x14ac:dyDescent="0.25">
      <c r="A965" s="29">
        <v>960</v>
      </c>
      <c r="B965" s="36"/>
      <c r="C965" s="37"/>
      <c r="D965" s="16"/>
      <c r="E965" s="160"/>
      <c r="F965" s="214"/>
      <c r="G965" s="38"/>
      <c r="H965" s="216" t="str">
        <f t="shared" si="14"/>
        <v xml:space="preserve"> </v>
      </c>
    </row>
    <row r="966" spans="1:8" x14ac:dyDescent="0.25">
      <c r="A966" s="29">
        <v>961</v>
      </c>
      <c r="B966" s="36"/>
      <c r="C966" s="37"/>
      <c r="D966" s="16"/>
      <c r="E966" s="160"/>
      <c r="F966" s="214"/>
      <c r="G966" s="38"/>
      <c r="H966" s="216" t="str">
        <f t="shared" si="14"/>
        <v xml:space="preserve"> </v>
      </c>
    </row>
    <row r="967" spans="1:8" x14ac:dyDescent="0.25">
      <c r="A967" s="29">
        <v>962</v>
      </c>
      <c r="B967" s="36"/>
      <c r="C967" s="37"/>
      <c r="D967" s="16"/>
      <c r="E967" s="160"/>
      <c r="F967" s="214"/>
      <c r="G967" s="38"/>
      <c r="H967" s="216" t="str">
        <f t="shared" ref="H967:H1030" si="15">IFERROR(VLOOKUP(D967,$M$6:$N$7,2,0)," ")</f>
        <v xml:space="preserve"> </v>
      </c>
    </row>
    <row r="968" spans="1:8" x14ac:dyDescent="0.25">
      <c r="A968" s="29">
        <v>963</v>
      </c>
      <c r="B968" s="36"/>
      <c r="C968" s="37"/>
      <c r="D968" s="16"/>
      <c r="E968" s="160"/>
      <c r="F968" s="214"/>
      <c r="G968" s="38"/>
      <c r="H968" s="216" t="str">
        <f t="shared" si="15"/>
        <v xml:space="preserve"> </v>
      </c>
    </row>
    <row r="969" spans="1:8" x14ac:dyDescent="0.25">
      <c r="A969" s="29">
        <v>964</v>
      </c>
      <c r="B969" s="36"/>
      <c r="C969" s="37"/>
      <c r="D969" s="16"/>
      <c r="E969" s="160"/>
      <c r="F969" s="214"/>
      <c r="G969" s="38"/>
      <c r="H969" s="216" t="str">
        <f t="shared" si="15"/>
        <v xml:space="preserve"> </v>
      </c>
    </row>
    <row r="970" spans="1:8" x14ac:dyDescent="0.25">
      <c r="A970" s="29">
        <v>965</v>
      </c>
      <c r="B970" s="36"/>
      <c r="C970" s="37"/>
      <c r="D970" s="16"/>
      <c r="E970" s="160"/>
      <c r="F970" s="214"/>
      <c r="G970" s="38"/>
      <c r="H970" s="216" t="str">
        <f t="shared" si="15"/>
        <v xml:space="preserve"> </v>
      </c>
    </row>
    <row r="971" spans="1:8" x14ac:dyDescent="0.25">
      <c r="A971" s="29">
        <v>966</v>
      </c>
      <c r="B971" s="36"/>
      <c r="C971" s="37"/>
      <c r="D971" s="16"/>
      <c r="E971" s="160"/>
      <c r="F971" s="214"/>
      <c r="G971" s="38"/>
      <c r="H971" s="216" t="str">
        <f t="shared" si="15"/>
        <v xml:space="preserve"> </v>
      </c>
    </row>
    <row r="972" spans="1:8" x14ac:dyDescent="0.25">
      <c r="A972" s="29">
        <v>967</v>
      </c>
      <c r="B972" s="36"/>
      <c r="C972" s="37"/>
      <c r="D972" s="16"/>
      <c r="E972" s="160"/>
      <c r="F972" s="214"/>
      <c r="G972" s="38"/>
      <c r="H972" s="216" t="str">
        <f t="shared" si="15"/>
        <v xml:space="preserve"> </v>
      </c>
    </row>
    <row r="973" spans="1:8" x14ac:dyDescent="0.25">
      <c r="A973" s="29">
        <v>968</v>
      </c>
      <c r="B973" s="36"/>
      <c r="C973" s="37"/>
      <c r="D973" s="16"/>
      <c r="E973" s="160"/>
      <c r="F973" s="214"/>
      <c r="G973" s="38"/>
      <c r="H973" s="216" t="str">
        <f t="shared" si="15"/>
        <v xml:space="preserve"> </v>
      </c>
    </row>
    <row r="974" spans="1:8" x14ac:dyDescent="0.25">
      <c r="A974" s="29">
        <v>969</v>
      </c>
      <c r="B974" s="36"/>
      <c r="C974" s="37"/>
      <c r="D974" s="16"/>
      <c r="E974" s="160"/>
      <c r="F974" s="214"/>
      <c r="G974" s="38"/>
      <c r="H974" s="216" t="str">
        <f t="shared" si="15"/>
        <v xml:space="preserve"> </v>
      </c>
    </row>
    <row r="975" spans="1:8" x14ac:dyDescent="0.25">
      <c r="A975" s="29">
        <v>970</v>
      </c>
      <c r="B975" s="36"/>
      <c r="C975" s="37"/>
      <c r="D975" s="16"/>
      <c r="E975" s="160"/>
      <c r="F975" s="214"/>
      <c r="G975" s="38"/>
      <c r="H975" s="216" t="str">
        <f t="shared" si="15"/>
        <v xml:space="preserve"> </v>
      </c>
    </row>
    <row r="976" spans="1:8" x14ac:dyDescent="0.25">
      <c r="A976" s="29">
        <v>971</v>
      </c>
      <c r="B976" s="36"/>
      <c r="C976" s="37"/>
      <c r="D976" s="16"/>
      <c r="E976" s="160"/>
      <c r="F976" s="214"/>
      <c r="G976" s="38"/>
      <c r="H976" s="216" t="str">
        <f t="shared" si="15"/>
        <v xml:space="preserve"> </v>
      </c>
    </row>
    <row r="977" spans="1:8" x14ac:dyDescent="0.25">
      <c r="A977" s="29">
        <v>972</v>
      </c>
      <c r="B977" s="36"/>
      <c r="C977" s="37"/>
      <c r="D977" s="16"/>
      <c r="E977" s="160"/>
      <c r="F977" s="214"/>
      <c r="G977" s="38"/>
      <c r="H977" s="216" t="str">
        <f t="shared" si="15"/>
        <v xml:space="preserve"> </v>
      </c>
    </row>
    <row r="978" spans="1:8" x14ac:dyDescent="0.25">
      <c r="A978" s="29">
        <v>973</v>
      </c>
      <c r="B978" s="36"/>
      <c r="C978" s="37"/>
      <c r="D978" s="16"/>
      <c r="E978" s="160"/>
      <c r="F978" s="214"/>
      <c r="G978" s="38"/>
      <c r="H978" s="216" t="str">
        <f t="shared" si="15"/>
        <v xml:space="preserve"> </v>
      </c>
    </row>
    <row r="979" spans="1:8" x14ac:dyDescent="0.25">
      <c r="A979" s="29">
        <v>974</v>
      </c>
      <c r="B979" s="36"/>
      <c r="C979" s="37"/>
      <c r="D979" s="16"/>
      <c r="E979" s="160"/>
      <c r="F979" s="214"/>
      <c r="G979" s="38"/>
      <c r="H979" s="216" t="str">
        <f t="shared" si="15"/>
        <v xml:space="preserve"> </v>
      </c>
    </row>
    <row r="980" spans="1:8" x14ac:dyDescent="0.25">
      <c r="A980" s="29">
        <v>975</v>
      </c>
      <c r="B980" s="36"/>
      <c r="C980" s="37"/>
      <c r="D980" s="16"/>
      <c r="E980" s="160"/>
      <c r="F980" s="214"/>
      <c r="G980" s="38"/>
      <c r="H980" s="216" t="str">
        <f t="shared" si="15"/>
        <v xml:space="preserve"> </v>
      </c>
    </row>
    <row r="981" spans="1:8" x14ac:dyDescent="0.25">
      <c r="A981" s="29">
        <v>976</v>
      </c>
      <c r="B981" s="36"/>
      <c r="C981" s="37"/>
      <c r="D981" s="16"/>
      <c r="E981" s="160"/>
      <c r="F981" s="214"/>
      <c r="G981" s="38"/>
      <c r="H981" s="216" t="str">
        <f t="shared" si="15"/>
        <v xml:space="preserve"> </v>
      </c>
    </row>
    <row r="982" spans="1:8" x14ac:dyDescent="0.25">
      <c r="A982" s="29">
        <v>977</v>
      </c>
      <c r="B982" s="36"/>
      <c r="C982" s="37"/>
      <c r="D982" s="16"/>
      <c r="E982" s="160"/>
      <c r="F982" s="214"/>
      <c r="G982" s="38"/>
      <c r="H982" s="216" t="str">
        <f t="shared" si="15"/>
        <v xml:space="preserve"> </v>
      </c>
    </row>
    <row r="983" spans="1:8" x14ac:dyDescent="0.25">
      <c r="A983" s="29">
        <v>978</v>
      </c>
      <c r="B983" s="36"/>
      <c r="C983" s="37"/>
      <c r="D983" s="16"/>
      <c r="E983" s="160"/>
      <c r="F983" s="214"/>
      <c r="G983" s="38"/>
      <c r="H983" s="216" t="str">
        <f t="shared" si="15"/>
        <v xml:space="preserve"> </v>
      </c>
    </row>
    <row r="984" spans="1:8" x14ac:dyDescent="0.25">
      <c r="A984" s="29">
        <v>979</v>
      </c>
      <c r="B984" s="36"/>
      <c r="C984" s="37"/>
      <c r="D984" s="16"/>
      <c r="E984" s="160"/>
      <c r="F984" s="214"/>
      <c r="G984" s="38"/>
      <c r="H984" s="216" t="str">
        <f t="shared" si="15"/>
        <v xml:space="preserve"> </v>
      </c>
    </row>
    <row r="985" spans="1:8" x14ac:dyDescent="0.25">
      <c r="A985" s="29">
        <v>980</v>
      </c>
      <c r="B985" s="36"/>
      <c r="C985" s="37"/>
      <c r="D985" s="16"/>
      <c r="E985" s="160"/>
      <c r="F985" s="214"/>
      <c r="G985" s="38"/>
      <c r="H985" s="216" t="str">
        <f t="shared" si="15"/>
        <v xml:space="preserve"> </v>
      </c>
    </row>
    <row r="986" spans="1:8" x14ac:dyDescent="0.25">
      <c r="A986" s="29">
        <v>981</v>
      </c>
      <c r="B986" s="36"/>
      <c r="C986" s="37"/>
      <c r="D986" s="16"/>
      <c r="E986" s="160"/>
      <c r="F986" s="214"/>
      <c r="G986" s="38"/>
      <c r="H986" s="216" t="str">
        <f t="shared" si="15"/>
        <v xml:space="preserve"> </v>
      </c>
    </row>
    <row r="987" spans="1:8" x14ac:dyDescent="0.25">
      <c r="A987" s="29">
        <v>982</v>
      </c>
      <c r="B987" s="36"/>
      <c r="C987" s="37"/>
      <c r="D987" s="16"/>
      <c r="E987" s="160"/>
      <c r="F987" s="214"/>
      <c r="G987" s="38"/>
      <c r="H987" s="216" t="str">
        <f t="shared" si="15"/>
        <v xml:space="preserve"> </v>
      </c>
    </row>
    <row r="988" spans="1:8" x14ac:dyDescent="0.25">
      <c r="A988" s="29">
        <v>983</v>
      </c>
      <c r="B988" s="36"/>
      <c r="C988" s="37"/>
      <c r="D988" s="16"/>
      <c r="E988" s="160"/>
      <c r="F988" s="214"/>
      <c r="G988" s="38"/>
      <c r="H988" s="216" t="str">
        <f t="shared" si="15"/>
        <v xml:space="preserve"> </v>
      </c>
    </row>
    <row r="989" spans="1:8" x14ac:dyDescent="0.25">
      <c r="A989" s="29">
        <v>984</v>
      </c>
      <c r="B989" s="36"/>
      <c r="C989" s="37"/>
      <c r="D989" s="16"/>
      <c r="E989" s="160"/>
      <c r="F989" s="214"/>
      <c r="G989" s="38"/>
      <c r="H989" s="216" t="str">
        <f t="shared" si="15"/>
        <v xml:space="preserve"> </v>
      </c>
    </row>
    <row r="990" spans="1:8" x14ac:dyDescent="0.25">
      <c r="A990" s="29">
        <v>985</v>
      </c>
      <c r="B990" s="36"/>
      <c r="C990" s="37"/>
      <c r="D990" s="16"/>
      <c r="E990" s="160"/>
      <c r="F990" s="214"/>
      <c r="G990" s="38"/>
      <c r="H990" s="216" t="str">
        <f t="shared" si="15"/>
        <v xml:space="preserve"> </v>
      </c>
    </row>
    <row r="991" spans="1:8" x14ac:dyDescent="0.25">
      <c r="A991" s="29">
        <v>986</v>
      </c>
      <c r="B991" s="36"/>
      <c r="C991" s="37"/>
      <c r="D991" s="16"/>
      <c r="E991" s="160"/>
      <c r="F991" s="214"/>
      <c r="G991" s="38"/>
      <c r="H991" s="216" t="str">
        <f t="shared" si="15"/>
        <v xml:space="preserve"> </v>
      </c>
    </row>
    <row r="992" spans="1:8" x14ac:dyDescent="0.25">
      <c r="A992" s="29">
        <v>987</v>
      </c>
      <c r="B992" s="36"/>
      <c r="C992" s="37"/>
      <c r="D992" s="16"/>
      <c r="E992" s="160"/>
      <c r="F992" s="214"/>
      <c r="G992" s="38"/>
      <c r="H992" s="216" t="str">
        <f t="shared" si="15"/>
        <v xml:space="preserve"> </v>
      </c>
    </row>
    <row r="993" spans="1:8" x14ac:dyDescent="0.25">
      <c r="A993" s="29">
        <v>988</v>
      </c>
      <c r="B993" s="36"/>
      <c r="C993" s="37"/>
      <c r="D993" s="16"/>
      <c r="E993" s="160"/>
      <c r="F993" s="214"/>
      <c r="G993" s="38"/>
      <c r="H993" s="216" t="str">
        <f t="shared" si="15"/>
        <v xml:space="preserve"> </v>
      </c>
    </row>
    <row r="994" spans="1:8" x14ac:dyDescent="0.25">
      <c r="A994" s="29">
        <v>989</v>
      </c>
      <c r="B994" s="36"/>
      <c r="C994" s="37"/>
      <c r="D994" s="16"/>
      <c r="E994" s="160"/>
      <c r="F994" s="214"/>
      <c r="G994" s="38"/>
      <c r="H994" s="216" t="str">
        <f t="shared" si="15"/>
        <v xml:space="preserve"> </v>
      </c>
    </row>
    <row r="995" spans="1:8" x14ac:dyDescent="0.25">
      <c r="A995" s="29">
        <v>990</v>
      </c>
      <c r="B995" s="36"/>
      <c r="C995" s="37"/>
      <c r="D995" s="16"/>
      <c r="E995" s="160"/>
      <c r="F995" s="214"/>
      <c r="G995" s="38"/>
      <c r="H995" s="216" t="str">
        <f t="shared" si="15"/>
        <v xml:space="preserve"> </v>
      </c>
    </row>
    <row r="996" spans="1:8" x14ac:dyDescent="0.25">
      <c r="A996" s="29">
        <v>991</v>
      </c>
      <c r="B996" s="36"/>
      <c r="C996" s="37"/>
      <c r="D996" s="16"/>
      <c r="E996" s="160"/>
      <c r="F996" s="214"/>
      <c r="G996" s="38"/>
      <c r="H996" s="216" t="str">
        <f t="shared" si="15"/>
        <v xml:space="preserve"> </v>
      </c>
    </row>
    <row r="997" spans="1:8" x14ac:dyDescent="0.25">
      <c r="A997" s="29">
        <v>992</v>
      </c>
      <c r="B997" s="36"/>
      <c r="C997" s="37"/>
      <c r="D997" s="16"/>
      <c r="E997" s="160"/>
      <c r="F997" s="214"/>
      <c r="G997" s="38"/>
      <c r="H997" s="216" t="str">
        <f t="shared" si="15"/>
        <v xml:space="preserve"> </v>
      </c>
    </row>
    <row r="998" spans="1:8" x14ac:dyDescent="0.25">
      <c r="A998" s="29">
        <v>993</v>
      </c>
      <c r="B998" s="36"/>
      <c r="C998" s="37"/>
      <c r="D998" s="16"/>
      <c r="E998" s="160"/>
      <c r="F998" s="214"/>
      <c r="G998" s="38"/>
      <c r="H998" s="216" t="str">
        <f t="shared" si="15"/>
        <v xml:space="preserve"> </v>
      </c>
    </row>
    <row r="999" spans="1:8" x14ac:dyDescent="0.25">
      <c r="A999" s="29">
        <v>994</v>
      </c>
      <c r="B999" s="36"/>
      <c r="C999" s="37"/>
      <c r="D999" s="16"/>
      <c r="E999" s="160"/>
      <c r="F999" s="214"/>
      <c r="G999" s="38"/>
      <c r="H999" s="216" t="str">
        <f t="shared" si="15"/>
        <v xml:space="preserve"> </v>
      </c>
    </row>
    <row r="1000" spans="1:8" x14ac:dyDescent="0.25">
      <c r="A1000" s="29">
        <v>995</v>
      </c>
      <c r="B1000" s="36"/>
      <c r="C1000" s="37"/>
      <c r="D1000" s="16"/>
      <c r="E1000" s="160"/>
      <c r="F1000" s="214"/>
      <c r="G1000" s="38"/>
      <c r="H1000" s="216" t="str">
        <f t="shared" si="15"/>
        <v xml:space="preserve"> </v>
      </c>
    </row>
    <row r="1001" spans="1:8" x14ac:dyDescent="0.25">
      <c r="A1001" s="29">
        <v>996</v>
      </c>
      <c r="B1001" s="36"/>
      <c r="C1001" s="37"/>
      <c r="D1001" s="16"/>
      <c r="E1001" s="160"/>
      <c r="F1001" s="214"/>
      <c r="G1001" s="38"/>
      <c r="H1001" s="216" t="str">
        <f t="shared" si="15"/>
        <v xml:space="preserve"> </v>
      </c>
    </row>
    <row r="1002" spans="1:8" x14ac:dyDescent="0.25">
      <c r="A1002" s="29">
        <v>997</v>
      </c>
      <c r="B1002" s="36"/>
      <c r="C1002" s="37"/>
      <c r="D1002" s="16"/>
      <c r="E1002" s="160"/>
      <c r="F1002" s="214"/>
      <c r="G1002" s="38"/>
      <c r="H1002" s="216" t="str">
        <f t="shared" si="15"/>
        <v xml:space="preserve"> </v>
      </c>
    </row>
    <row r="1003" spans="1:8" x14ac:dyDescent="0.25">
      <c r="A1003" s="29">
        <v>998</v>
      </c>
      <c r="B1003" s="36"/>
      <c r="C1003" s="37"/>
      <c r="D1003" s="16"/>
      <c r="E1003" s="160"/>
      <c r="F1003" s="214"/>
      <c r="G1003" s="38"/>
      <c r="H1003" s="216" t="str">
        <f t="shared" si="15"/>
        <v xml:space="preserve"> </v>
      </c>
    </row>
    <row r="1004" spans="1:8" x14ac:dyDescent="0.25">
      <c r="A1004" s="29">
        <v>999</v>
      </c>
      <c r="B1004" s="36"/>
      <c r="C1004" s="37"/>
      <c r="D1004" s="16"/>
      <c r="E1004" s="160"/>
      <c r="F1004" s="214"/>
      <c r="G1004" s="38"/>
      <c r="H1004" s="216" t="str">
        <f t="shared" si="15"/>
        <v xml:space="preserve"> </v>
      </c>
    </row>
    <row r="1005" spans="1:8" x14ac:dyDescent="0.25">
      <c r="A1005" s="29">
        <v>1000</v>
      </c>
      <c r="B1005" s="36"/>
      <c r="C1005" s="37"/>
      <c r="D1005" s="16"/>
      <c r="E1005" s="160"/>
      <c r="F1005" s="214"/>
      <c r="G1005" s="38"/>
      <c r="H1005" s="216" t="str">
        <f t="shared" si="15"/>
        <v xml:space="preserve"> </v>
      </c>
    </row>
    <row r="1006" spans="1:8" x14ac:dyDescent="0.25">
      <c r="A1006" s="29">
        <v>1001</v>
      </c>
      <c r="B1006" s="36"/>
      <c r="C1006" s="37"/>
      <c r="D1006" s="16"/>
      <c r="E1006" s="160"/>
      <c r="F1006" s="214"/>
      <c r="G1006" s="38"/>
      <c r="H1006" s="216" t="str">
        <f t="shared" si="15"/>
        <v xml:space="preserve"> </v>
      </c>
    </row>
    <row r="1007" spans="1:8" x14ac:dyDescent="0.25">
      <c r="A1007" s="29">
        <v>1002</v>
      </c>
      <c r="B1007" s="36"/>
      <c r="C1007" s="37"/>
      <c r="D1007" s="16"/>
      <c r="E1007" s="160"/>
      <c r="F1007" s="214"/>
      <c r="G1007" s="38"/>
      <c r="H1007" s="216" t="str">
        <f t="shared" si="15"/>
        <v xml:space="preserve"> </v>
      </c>
    </row>
    <row r="1008" spans="1:8" x14ac:dyDescent="0.25">
      <c r="A1008" s="29">
        <v>1003</v>
      </c>
      <c r="B1008" s="36"/>
      <c r="C1008" s="37"/>
      <c r="D1008" s="16"/>
      <c r="E1008" s="160"/>
      <c r="F1008" s="214"/>
      <c r="G1008" s="38"/>
      <c r="H1008" s="216" t="str">
        <f t="shared" si="15"/>
        <v xml:space="preserve"> </v>
      </c>
    </row>
    <row r="1009" spans="1:8" x14ac:dyDescent="0.25">
      <c r="A1009" s="29">
        <v>1004</v>
      </c>
      <c r="B1009" s="36"/>
      <c r="C1009" s="37"/>
      <c r="D1009" s="16"/>
      <c r="E1009" s="160"/>
      <c r="F1009" s="214"/>
      <c r="G1009" s="38"/>
      <c r="H1009" s="216" t="str">
        <f t="shared" si="15"/>
        <v xml:space="preserve"> </v>
      </c>
    </row>
    <row r="1010" spans="1:8" x14ac:dyDescent="0.25">
      <c r="A1010" s="29">
        <v>1005</v>
      </c>
      <c r="B1010" s="36"/>
      <c r="C1010" s="37"/>
      <c r="D1010" s="16"/>
      <c r="E1010" s="160"/>
      <c r="F1010" s="214"/>
      <c r="G1010" s="38"/>
      <c r="H1010" s="216" t="str">
        <f t="shared" si="15"/>
        <v xml:space="preserve"> </v>
      </c>
    </row>
    <row r="1011" spans="1:8" x14ac:dyDescent="0.25">
      <c r="A1011" s="29">
        <v>1006</v>
      </c>
      <c r="B1011" s="36"/>
      <c r="C1011" s="37"/>
      <c r="D1011" s="16"/>
      <c r="E1011" s="160"/>
      <c r="F1011" s="214"/>
      <c r="G1011" s="38"/>
      <c r="H1011" s="216" t="str">
        <f t="shared" si="15"/>
        <v xml:space="preserve"> </v>
      </c>
    </row>
    <row r="1012" spans="1:8" x14ac:dyDescent="0.25">
      <c r="A1012" s="29">
        <v>1007</v>
      </c>
      <c r="B1012" s="36"/>
      <c r="C1012" s="37"/>
      <c r="D1012" s="16"/>
      <c r="E1012" s="160"/>
      <c r="F1012" s="214"/>
      <c r="G1012" s="38"/>
      <c r="H1012" s="216" t="str">
        <f t="shared" si="15"/>
        <v xml:space="preserve"> </v>
      </c>
    </row>
    <row r="1013" spans="1:8" x14ac:dyDescent="0.25">
      <c r="A1013" s="29">
        <v>1008</v>
      </c>
      <c r="B1013" s="36"/>
      <c r="C1013" s="37"/>
      <c r="D1013" s="16"/>
      <c r="E1013" s="160"/>
      <c r="F1013" s="214"/>
      <c r="G1013" s="38"/>
      <c r="H1013" s="216" t="str">
        <f t="shared" si="15"/>
        <v xml:space="preserve"> </v>
      </c>
    </row>
    <row r="1014" spans="1:8" x14ac:dyDescent="0.25">
      <c r="A1014" s="29">
        <v>1009</v>
      </c>
      <c r="B1014" s="36"/>
      <c r="C1014" s="37"/>
      <c r="D1014" s="16"/>
      <c r="E1014" s="160"/>
      <c r="F1014" s="214"/>
      <c r="G1014" s="38"/>
      <c r="H1014" s="216" t="str">
        <f t="shared" si="15"/>
        <v xml:space="preserve"> </v>
      </c>
    </row>
    <row r="1015" spans="1:8" x14ac:dyDescent="0.25">
      <c r="A1015" s="29">
        <v>1010</v>
      </c>
      <c r="B1015" s="36"/>
      <c r="C1015" s="37"/>
      <c r="D1015" s="16"/>
      <c r="E1015" s="160"/>
      <c r="F1015" s="214"/>
      <c r="G1015" s="38"/>
      <c r="H1015" s="216" t="str">
        <f t="shared" si="15"/>
        <v xml:space="preserve"> </v>
      </c>
    </row>
    <row r="1016" spans="1:8" x14ac:dyDescent="0.25">
      <c r="A1016" s="29">
        <v>1011</v>
      </c>
      <c r="B1016" s="36"/>
      <c r="C1016" s="37"/>
      <c r="D1016" s="16"/>
      <c r="E1016" s="160"/>
      <c r="F1016" s="214"/>
      <c r="G1016" s="38"/>
      <c r="H1016" s="216" t="str">
        <f t="shared" si="15"/>
        <v xml:space="preserve"> </v>
      </c>
    </row>
    <row r="1017" spans="1:8" x14ac:dyDescent="0.25">
      <c r="A1017" s="29">
        <v>1012</v>
      </c>
      <c r="B1017" s="36"/>
      <c r="C1017" s="37"/>
      <c r="D1017" s="16"/>
      <c r="E1017" s="160"/>
      <c r="F1017" s="214"/>
      <c r="G1017" s="38"/>
      <c r="H1017" s="216" t="str">
        <f t="shared" si="15"/>
        <v xml:space="preserve"> </v>
      </c>
    </row>
    <row r="1018" spans="1:8" x14ac:dyDescent="0.25">
      <c r="A1018" s="29">
        <v>1013</v>
      </c>
      <c r="B1018" s="36"/>
      <c r="C1018" s="37"/>
      <c r="D1018" s="16"/>
      <c r="E1018" s="160"/>
      <c r="F1018" s="214"/>
      <c r="G1018" s="38"/>
      <c r="H1018" s="216" t="str">
        <f t="shared" si="15"/>
        <v xml:space="preserve"> </v>
      </c>
    </row>
    <row r="1019" spans="1:8" x14ac:dyDescent="0.25">
      <c r="A1019" s="29">
        <v>1014</v>
      </c>
      <c r="B1019" s="36"/>
      <c r="C1019" s="37"/>
      <c r="D1019" s="16"/>
      <c r="E1019" s="160"/>
      <c r="F1019" s="214"/>
      <c r="G1019" s="38"/>
      <c r="H1019" s="216" t="str">
        <f t="shared" si="15"/>
        <v xml:space="preserve"> </v>
      </c>
    </row>
    <row r="1020" spans="1:8" x14ac:dyDescent="0.25">
      <c r="A1020" s="29">
        <v>1015</v>
      </c>
      <c r="B1020" s="36"/>
      <c r="C1020" s="37"/>
      <c r="D1020" s="16"/>
      <c r="E1020" s="160"/>
      <c r="F1020" s="214"/>
      <c r="G1020" s="38"/>
      <c r="H1020" s="216" t="str">
        <f t="shared" si="15"/>
        <v xml:space="preserve"> </v>
      </c>
    </row>
    <row r="1021" spans="1:8" x14ac:dyDescent="0.25">
      <c r="A1021" s="29">
        <v>1016</v>
      </c>
      <c r="B1021" s="36"/>
      <c r="C1021" s="37"/>
      <c r="D1021" s="16"/>
      <c r="E1021" s="160"/>
      <c r="F1021" s="214"/>
      <c r="G1021" s="38"/>
      <c r="H1021" s="216" t="str">
        <f t="shared" si="15"/>
        <v xml:space="preserve"> </v>
      </c>
    </row>
    <row r="1022" spans="1:8" x14ac:dyDescent="0.25">
      <c r="A1022" s="29">
        <v>1017</v>
      </c>
      <c r="B1022" s="36"/>
      <c r="C1022" s="37"/>
      <c r="D1022" s="16"/>
      <c r="E1022" s="160"/>
      <c r="F1022" s="214"/>
      <c r="G1022" s="38"/>
      <c r="H1022" s="216" t="str">
        <f t="shared" si="15"/>
        <v xml:space="preserve"> </v>
      </c>
    </row>
    <row r="1023" spans="1:8" x14ac:dyDescent="0.25">
      <c r="A1023" s="29">
        <v>1018</v>
      </c>
      <c r="B1023" s="36"/>
      <c r="C1023" s="37"/>
      <c r="D1023" s="16"/>
      <c r="E1023" s="160"/>
      <c r="F1023" s="214"/>
      <c r="G1023" s="38"/>
      <c r="H1023" s="216" t="str">
        <f t="shared" si="15"/>
        <v xml:space="preserve"> </v>
      </c>
    </row>
    <row r="1024" spans="1:8" x14ac:dyDescent="0.25">
      <c r="A1024" s="29">
        <v>1019</v>
      </c>
      <c r="B1024" s="36"/>
      <c r="C1024" s="37"/>
      <c r="D1024" s="16"/>
      <c r="E1024" s="160"/>
      <c r="F1024" s="214"/>
      <c r="G1024" s="38"/>
      <c r="H1024" s="216" t="str">
        <f t="shared" si="15"/>
        <v xml:space="preserve"> </v>
      </c>
    </row>
    <row r="1025" spans="1:8" x14ac:dyDescent="0.25">
      <c r="A1025" s="29">
        <v>1020</v>
      </c>
      <c r="B1025" s="36"/>
      <c r="C1025" s="37"/>
      <c r="D1025" s="16"/>
      <c r="E1025" s="160"/>
      <c r="F1025" s="214"/>
      <c r="G1025" s="38"/>
      <c r="H1025" s="216" t="str">
        <f t="shared" si="15"/>
        <v xml:space="preserve"> </v>
      </c>
    </row>
    <row r="1026" spans="1:8" x14ac:dyDescent="0.25">
      <c r="A1026" s="29">
        <v>1021</v>
      </c>
      <c r="B1026" s="36"/>
      <c r="C1026" s="37"/>
      <c r="D1026" s="16"/>
      <c r="E1026" s="160"/>
      <c r="F1026" s="214"/>
      <c r="G1026" s="38"/>
      <c r="H1026" s="216" t="str">
        <f t="shared" si="15"/>
        <v xml:space="preserve"> </v>
      </c>
    </row>
    <row r="1027" spans="1:8" x14ac:dyDescent="0.25">
      <c r="A1027" s="29">
        <v>1022</v>
      </c>
      <c r="B1027" s="36"/>
      <c r="C1027" s="37"/>
      <c r="D1027" s="16"/>
      <c r="E1027" s="160"/>
      <c r="F1027" s="214"/>
      <c r="G1027" s="38"/>
      <c r="H1027" s="216" t="str">
        <f t="shared" si="15"/>
        <v xml:space="preserve"> </v>
      </c>
    </row>
    <row r="1028" spans="1:8" x14ac:dyDescent="0.25">
      <c r="A1028" s="29">
        <v>1023</v>
      </c>
      <c r="B1028" s="36"/>
      <c r="C1028" s="37"/>
      <c r="D1028" s="16"/>
      <c r="E1028" s="160"/>
      <c r="F1028" s="214"/>
      <c r="G1028" s="38"/>
      <c r="H1028" s="216" t="str">
        <f t="shared" si="15"/>
        <v xml:space="preserve"> </v>
      </c>
    </row>
    <row r="1029" spans="1:8" x14ac:dyDescent="0.25">
      <c r="A1029" s="29">
        <v>1024</v>
      </c>
      <c r="B1029" s="36"/>
      <c r="C1029" s="37"/>
      <c r="D1029" s="16"/>
      <c r="E1029" s="160"/>
      <c r="F1029" s="214"/>
      <c r="G1029" s="38"/>
      <c r="H1029" s="216" t="str">
        <f t="shared" si="15"/>
        <v xml:space="preserve"> </v>
      </c>
    </row>
    <row r="1030" spans="1:8" x14ac:dyDescent="0.25">
      <c r="A1030" s="29">
        <v>1025</v>
      </c>
      <c r="B1030" s="36"/>
      <c r="C1030" s="37"/>
      <c r="D1030" s="16"/>
      <c r="E1030" s="160"/>
      <c r="F1030" s="214"/>
      <c r="G1030" s="38"/>
      <c r="H1030" s="216" t="str">
        <f t="shared" si="15"/>
        <v xml:space="preserve"> </v>
      </c>
    </row>
    <row r="1031" spans="1:8" x14ac:dyDescent="0.25">
      <c r="A1031" s="29">
        <v>1026</v>
      </c>
      <c r="B1031" s="36"/>
      <c r="C1031" s="37"/>
      <c r="D1031" s="16"/>
      <c r="E1031" s="160"/>
      <c r="F1031" s="214"/>
      <c r="G1031" s="38"/>
      <c r="H1031" s="216" t="str">
        <f t="shared" ref="H1031:H1094" si="16">IFERROR(VLOOKUP(D1031,$M$6:$N$7,2,0)," ")</f>
        <v xml:space="preserve"> </v>
      </c>
    </row>
    <row r="1032" spans="1:8" x14ac:dyDescent="0.25">
      <c r="A1032" s="29">
        <v>1027</v>
      </c>
      <c r="B1032" s="36"/>
      <c r="C1032" s="37"/>
      <c r="D1032" s="16"/>
      <c r="E1032" s="160"/>
      <c r="F1032" s="214"/>
      <c r="G1032" s="38"/>
      <c r="H1032" s="216" t="str">
        <f t="shared" si="16"/>
        <v xml:space="preserve"> </v>
      </c>
    </row>
    <row r="1033" spans="1:8" x14ac:dyDescent="0.25">
      <c r="A1033" s="29">
        <v>1028</v>
      </c>
      <c r="B1033" s="36"/>
      <c r="C1033" s="37"/>
      <c r="D1033" s="16"/>
      <c r="E1033" s="160"/>
      <c r="F1033" s="214"/>
      <c r="G1033" s="38"/>
      <c r="H1033" s="216" t="str">
        <f t="shared" si="16"/>
        <v xml:space="preserve"> </v>
      </c>
    </row>
    <row r="1034" spans="1:8" x14ac:dyDescent="0.25">
      <c r="A1034" s="29">
        <v>1029</v>
      </c>
      <c r="B1034" s="36"/>
      <c r="C1034" s="37"/>
      <c r="D1034" s="16"/>
      <c r="E1034" s="160"/>
      <c r="F1034" s="214"/>
      <c r="G1034" s="38"/>
      <c r="H1034" s="216" t="str">
        <f t="shared" si="16"/>
        <v xml:space="preserve"> </v>
      </c>
    </row>
    <row r="1035" spans="1:8" x14ac:dyDescent="0.25">
      <c r="A1035" s="29">
        <v>1030</v>
      </c>
      <c r="B1035" s="36"/>
      <c r="C1035" s="37"/>
      <c r="D1035" s="16"/>
      <c r="E1035" s="160"/>
      <c r="F1035" s="214"/>
      <c r="G1035" s="38"/>
      <c r="H1035" s="216" t="str">
        <f t="shared" si="16"/>
        <v xml:space="preserve"> </v>
      </c>
    </row>
    <row r="1036" spans="1:8" x14ac:dyDescent="0.25">
      <c r="A1036" s="29">
        <v>1031</v>
      </c>
      <c r="B1036" s="36"/>
      <c r="C1036" s="37"/>
      <c r="D1036" s="16"/>
      <c r="E1036" s="160"/>
      <c r="F1036" s="214"/>
      <c r="G1036" s="38"/>
      <c r="H1036" s="216" t="str">
        <f t="shared" si="16"/>
        <v xml:space="preserve"> </v>
      </c>
    </row>
    <row r="1037" spans="1:8" x14ac:dyDescent="0.25">
      <c r="A1037" s="29">
        <v>1032</v>
      </c>
      <c r="B1037" s="36"/>
      <c r="C1037" s="37"/>
      <c r="D1037" s="16"/>
      <c r="E1037" s="160"/>
      <c r="F1037" s="214"/>
      <c r="G1037" s="38"/>
      <c r="H1037" s="216" t="str">
        <f t="shared" si="16"/>
        <v xml:space="preserve"> </v>
      </c>
    </row>
    <row r="1038" spans="1:8" x14ac:dyDescent="0.25">
      <c r="A1038" s="29">
        <v>1033</v>
      </c>
      <c r="B1038" s="36"/>
      <c r="C1038" s="37"/>
      <c r="D1038" s="16"/>
      <c r="E1038" s="160"/>
      <c r="F1038" s="214"/>
      <c r="G1038" s="38"/>
      <c r="H1038" s="216" t="str">
        <f t="shared" si="16"/>
        <v xml:space="preserve"> </v>
      </c>
    </row>
    <row r="1039" spans="1:8" x14ac:dyDescent="0.25">
      <c r="A1039" s="29">
        <v>1034</v>
      </c>
      <c r="B1039" s="36"/>
      <c r="C1039" s="37"/>
      <c r="D1039" s="16"/>
      <c r="E1039" s="160"/>
      <c r="F1039" s="214"/>
      <c r="G1039" s="38"/>
      <c r="H1039" s="216" t="str">
        <f t="shared" si="16"/>
        <v xml:space="preserve"> </v>
      </c>
    </row>
    <row r="1040" spans="1:8" x14ac:dyDescent="0.25">
      <c r="A1040" s="29">
        <v>1035</v>
      </c>
      <c r="B1040" s="36"/>
      <c r="C1040" s="37"/>
      <c r="D1040" s="16"/>
      <c r="E1040" s="160"/>
      <c r="F1040" s="214"/>
      <c r="G1040" s="38"/>
      <c r="H1040" s="216" t="str">
        <f t="shared" si="16"/>
        <v xml:space="preserve"> </v>
      </c>
    </row>
    <row r="1041" spans="1:8" x14ac:dyDescent="0.25">
      <c r="A1041" s="29">
        <v>1036</v>
      </c>
      <c r="B1041" s="36"/>
      <c r="C1041" s="37"/>
      <c r="D1041" s="16"/>
      <c r="E1041" s="160"/>
      <c r="F1041" s="214"/>
      <c r="G1041" s="38"/>
      <c r="H1041" s="216" t="str">
        <f t="shared" si="16"/>
        <v xml:space="preserve"> </v>
      </c>
    </row>
    <row r="1042" spans="1:8" x14ac:dyDescent="0.25">
      <c r="A1042" s="29">
        <v>1037</v>
      </c>
      <c r="B1042" s="36"/>
      <c r="C1042" s="37"/>
      <c r="D1042" s="16"/>
      <c r="E1042" s="160"/>
      <c r="F1042" s="214"/>
      <c r="G1042" s="38"/>
      <c r="H1042" s="216" t="str">
        <f t="shared" si="16"/>
        <v xml:space="preserve"> </v>
      </c>
    </row>
    <row r="1043" spans="1:8" x14ac:dyDescent="0.25">
      <c r="A1043" s="29">
        <v>1038</v>
      </c>
      <c r="B1043" s="36"/>
      <c r="C1043" s="37"/>
      <c r="D1043" s="16"/>
      <c r="E1043" s="160"/>
      <c r="F1043" s="214"/>
      <c r="G1043" s="38"/>
      <c r="H1043" s="216" t="str">
        <f t="shared" si="16"/>
        <v xml:space="preserve"> </v>
      </c>
    </row>
    <row r="1044" spans="1:8" x14ac:dyDescent="0.25">
      <c r="A1044" s="29">
        <v>1039</v>
      </c>
      <c r="B1044" s="36"/>
      <c r="C1044" s="37"/>
      <c r="D1044" s="16"/>
      <c r="E1044" s="160"/>
      <c r="F1044" s="214"/>
      <c r="G1044" s="38"/>
      <c r="H1044" s="216" t="str">
        <f t="shared" si="16"/>
        <v xml:space="preserve"> </v>
      </c>
    </row>
    <row r="1045" spans="1:8" x14ac:dyDescent="0.25">
      <c r="A1045" s="29">
        <v>1040</v>
      </c>
      <c r="B1045" s="36"/>
      <c r="C1045" s="37"/>
      <c r="D1045" s="16"/>
      <c r="E1045" s="160"/>
      <c r="F1045" s="214"/>
      <c r="G1045" s="38"/>
      <c r="H1045" s="216" t="str">
        <f t="shared" si="16"/>
        <v xml:space="preserve"> </v>
      </c>
    </row>
    <row r="1046" spans="1:8" x14ac:dyDescent="0.25">
      <c r="A1046" s="29">
        <v>1041</v>
      </c>
      <c r="B1046" s="36"/>
      <c r="C1046" s="37"/>
      <c r="D1046" s="16"/>
      <c r="E1046" s="160"/>
      <c r="F1046" s="214"/>
      <c r="G1046" s="38"/>
      <c r="H1046" s="216" t="str">
        <f t="shared" si="16"/>
        <v xml:space="preserve"> </v>
      </c>
    </row>
    <row r="1047" spans="1:8" x14ac:dyDescent="0.25">
      <c r="A1047" s="29">
        <v>1042</v>
      </c>
      <c r="B1047" s="36"/>
      <c r="C1047" s="37"/>
      <c r="D1047" s="16"/>
      <c r="E1047" s="160"/>
      <c r="F1047" s="214"/>
      <c r="G1047" s="38"/>
      <c r="H1047" s="216" t="str">
        <f t="shared" si="16"/>
        <v xml:space="preserve"> </v>
      </c>
    </row>
    <row r="1048" spans="1:8" x14ac:dyDescent="0.25">
      <c r="A1048" s="29">
        <v>1043</v>
      </c>
      <c r="B1048" s="36"/>
      <c r="C1048" s="37"/>
      <c r="D1048" s="16"/>
      <c r="E1048" s="160"/>
      <c r="F1048" s="214"/>
      <c r="G1048" s="38"/>
      <c r="H1048" s="216" t="str">
        <f t="shared" si="16"/>
        <v xml:space="preserve"> </v>
      </c>
    </row>
    <row r="1049" spans="1:8" x14ac:dyDescent="0.25">
      <c r="A1049" s="29">
        <v>1044</v>
      </c>
      <c r="B1049" s="36"/>
      <c r="C1049" s="37"/>
      <c r="D1049" s="16"/>
      <c r="E1049" s="160"/>
      <c r="F1049" s="214"/>
      <c r="G1049" s="38"/>
      <c r="H1049" s="216" t="str">
        <f t="shared" si="16"/>
        <v xml:space="preserve"> </v>
      </c>
    </row>
    <row r="1050" spans="1:8" x14ac:dyDescent="0.25">
      <c r="A1050" s="29">
        <v>1045</v>
      </c>
      <c r="B1050" s="36"/>
      <c r="C1050" s="37"/>
      <c r="D1050" s="16"/>
      <c r="E1050" s="160"/>
      <c r="F1050" s="214"/>
      <c r="G1050" s="38"/>
      <c r="H1050" s="216" t="str">
        <f t="shared" si="16"/>
        <v xml:space="preserve"> </v>
      </c>
    </row>
    <row r="1051" spans="1:8" x14ac:dyDescent="0.25">
      <c r="A1051" s="29">
        <v>1046</v>
      </c>
      <c r="B1051" s="36"/>
      <c r="C1051" s="37"/>
      <c r="D1051" s="16"/>
      <c r="E1051" s="160"/>
      <c r="F1051" s="214"/>
      <c r="G1051" s="38"/>
      <c r="H1051" s="216" t="str">
        <f t="shared" si="16"/>
        <v xml:space="preserve"> </v>
      </c>
    </row>
    <row r="1052" spans="1:8" x14ac:dyDescent="0.25">
      <c r="A1052" s="29">
        <v>1047</v>
      </c>
      <c r="B1052" s="36"/>
      <c r="C1052" s="37"/>
      <c r="D1052" s="16"/>
      <c r="E1052" s="160"/>
      <c r="F1052" s="214"/>
      <c r="G1052" s="38"/>
      <c r="H1052" s="216" t="str">
        <f t="shared" si="16"/>
        <v xml:space="preserve"> </v>
      </c>
    </row>
    <row r="1053" spans="1:8" x14ac:dyDescent="0.25">
      <c r="A1053" s="29">
        <v>1048</v>
      </c>
      <c r="B1053" s="36"/>
      <c r="C1053" s="37"/>
      <c r="D1053" s="16"/>
      <c r="E1053" s="160"/>
      <c r="F1053" s="214"/>
      <c r="G1053" s="38"/>
      <c r="H1053" s="216" t="str">
        <f t="shared" si="16"/>
        <v xml:space="preserve"> </v>
      </c>
    </row>
    <row r="1054" spans="1:8" x14ac:dyDescent="0.25">
      <c r="A1054" s="29">
        <v>1049</v>
      </c>
      <c r="B1054" s="36"/>
      <c r="C1054" s="37"/>
      <c r="D1054" s="16"/>
      <c r="E1054" s="160"/>
      <c r="F1054" s="214"/>
      <c r="G1054" s="38"/>
      <c r="H1054" s="216" t="str">
        <f t="shared" si="16"/>
        <v xml:space="preserve"> </v>
      </c>
    </row>
    <row r="1055" spans="1:8" x14ac:dyDescent="0.25">
      <c r="A1055" s="29">
        <v>1050</v>
      </c>
      <c r="B1055" s="36"/>
      <c r="C1055" s="37"/>
      <c r="D1055" s="16"/>
      <c r="E1055" s="160"/>
      <c r="F1055" s="214"/>
      <c r="G1055" s="38"/>
      <c r="H1055" s="216" t="str">
        <f t="shared" si="16"/>
        <v xml:space="preserve"> </v>
      </c>
    </row>
    <row r="1056" spans="1:8" x14ac:dyDescent="0.25">
      <c r="A1056" s="29">
        <v>1051</v>
      </c>
      <c r="B1056" s="36"/>
      <c r="C1056" s="37"/>
      <c r="D1056" s="16"/>
      <c r="E1056" s="160"/>
      <c r="F1056" s="214"/>
      <c r="G1056" s="38"/>
      <c r="H1056" s="216" t="str">
        <f t="shared" si="16"/>
        <v xml:space="preserve"> </v>
      </c>
    </row>
    <row r="1057" spans="1:8" x14ac:dyDescent="0.25">
      <c r="A1057" s="29">
        <v>1052</v>
      </c>
      <c r="B1057" s="36"/>
      <c r="C1057" s="37"/>
      <c r="D1057" s="16"/>
      <c r="E1057" s="160"/>
      <c r="F1057" s="214"/>
      <c r="G1057" s="38"/>
      <c r="H1057" s="216" t="str">
        <f t="shared" si="16"/>
        <v xml:space="preserve"> </v>
      </c>
    </row>
    <row r="1058" spans="1:8" x14ac:dyDescent="0.25">
      <c r="A1058" s="29">
        <v>1053</v>
      </c>
      <c r="B1058" s="36"/>
      <c r="C1058" s="37"/>
      <c r="D1058" s="16"/>
      <c r="E1058" s="160"/>
      <c r="F1058" s="214"/>
      <c r="G1058" s="38"/>
      <c r="H1058" s="216" t="str">
        <f t="shared" si="16"/>
        <v xml:space="preserve"> </v>
      </c>
    </row>
    <row r="1059" spans="1:8" x14ac:dyDescent="0.25">
      <c r="A1059" s="29">
        <v>1054</v>
      </c>
      <c r="B1059" s="36"/>
      <c r="C1059" s="37"/>
      <c r="D1059" s="16"/>
      <c r="E1059" s="160"/>
      <c r="F1059" s="214"/>
      <c r="G1059" s="38"/>
      <c r="H1059" s="216" t="str">
        <f t="shared" si="16"/>
        <v xml:space="preserve"> </v>
      </c>
    </row>
    <row r="1060" spans="1:8" x14ac:dyDescent="0.25">
      <c r="A1060" s="29">
        <v>1055</v>
      </c>
      <c r="B1060" s="36"/>
      <c r="C1060" s="37"/>
      <c r="D1060" s="16"/>
      <c r="E1060" s="160"/>
      <c r="F1060" s="214"/>
      <c r="G1060" s="38"/>
      <c r="H1060" s="216" t="str">
        <f t="shared" si="16"/>
        <v xml:space="preserve"> </v>
      </c>
    </row>
    <row r="1061" spans="1:8" x14ac:dyDescent="0.25">
      <c r="A1061" s="29">
        <v>1056</v>
      </c>
      <c r="B1061" s="36"/>
      <c r="C1061" s="37"/>
      <c r="D1061" s="16"/>
      <c r="E1061" s="160"/>
      <c r="F1061" s="214"/>
      <c r="G1061" s="38"/>
      <c r="H1061" s="216" t="str">
        <f t="shared" si="16"/>
        <v xml:space="preserve"> </v>
      </c>
    </row>
    <row r="1062" spans="1:8" x14ac:dyDescent="0.25">
      <c r="A1062" s="29">
        <v>1057</v>
      </c>
      <c r="B1062" s="36"/>
      <c r="C1062" s="37"/>
      <c r="D1062" s="16"/>
      <c r="E1062" s="160"/>
      <c r="F1062" s="214"/>
      <c r="G1062" s="38"/>
      <c r="H1062" s="216" t="str">
        <f t="shared" si="16"/>
        <v xml:space="preserve"> </v>
      </c>
    </row>
    <row r="1063" spans="1:8" x14ac:dyDescent="0.25">
      <c r="A1063" s="29">
        <v>1058</v>
      </c>
      <c r="B1063" s="36"/>
      <c r="C1063" s="37"/>
      <c r="D1063" s="16"/>
      <c r="E1063" s="160"/>
      <c r="F1063" s="214"/>
      <c r="G1063" s="38"/>
      <c r="H1063" s="216" t="str">
        <f t="shared" si="16"/>
        <v xml:space="preserve"> </v>
      </c>
    </row>
    <row r="1064" spans="1:8" x14ac:dyDescent="0.25">
      <c r="A1064" s="29">
        <v>1059</v>
      </c>
      <c r="B1064" s="36"/>
      <c r="C1064" s="37"/>
      <c r="D1064" s="16"/>
      <c r="E1064" s="160"/>
      <c r="F1064" s="214"/>
      <c r="G1064" s="38"/>
      <c r="H1064" s="216" t="str">
        <f t="shared" si="16"/>
        <v xml:space="preserve"> </v>
      </c>
    </row>
    <row r="1065" spans="1:8" x14ac:dyDescent="0.25">
      <c r="A1065" s="29">
        <v>1060</v>
      </c>
      <c r="B1065" s="36"/>
      <c r="C1065" s="37"/>
      <c r="D1065" s="16"/>
      <c r="E1065" s="160"/>
      <c r="F1065" s="214"/>
      <c r="G1065" s="38"/>
      <c r="H1065" s="216" t="str">
        <f t="shared" si="16"/>
        <v xml:space="preserve"> </v>
      </c>
    </row>
    <row r="1066" spans="1:8" x14ac:dyDescent="0.25">
      <c r="A1066" s="29">
        <v>1061</v>
      </c>
      <c r="B1066" s="36"/>
      <c r="C1066" s="37"/>
      <c r="D1066" s="16"/>
      <c r="E1066" s="160"/>
      <c r="F1066" s="214"/>
      <c r="G1066" s="38"/>
      <c r="H1066" s="216" t="str">
        <f t="shared" si="16"/>
        <v xml:space="preserve"> </v>
      </c>
    </row>
    <row r="1067" spans="1:8" x14ac:dyDescent="0.25">
      <c r="A1067" s="29">
        <v>1062</v>
      </c>
      <c r="B1067" s="36"/>
      <c r="C1067" s="37"/>
      <c r="D1067" s="16"/>
      <c r="E1067" s="160"/>
      <c r="F1067" s="214"/>
      <c r="G1067" s="38"/>
      <c r="H1067" s="216" t="str">
        <f t="shared" si="16"/>
        <v xml:space="preserve"> </v>
      </c>
    </row>
    <row r="1068" spans="1:8" x14ac:dyDescent="0.25">
      <c r="A1068" s="29">
        <v>1063</v>
      </c>
      <c r="B1068" s="36"/>
      <c r="C1068" s="37"/>
      <c r="D1068" s="16"/>
      <c r="E1068" s="160"/>
      <c r="F1068" s="214"/>
      <c r="G1068" s="38"/>
      <c r="H1068" s="216" t="str">
        <f t="shared" si="16"/>
        <v xml:space="preserve"> </v>
      </c>
    </row>
    <row r="1069" spans="1:8" x14ac:dyDescent="0.25">
      <c r="A1069" s="29">
        <v>1064</v>
      </c>
      <c r="B1069" s="36"/>
      <c r="C1069" s="37"/>
      <c r="D1069" s="16"/>
      <c r="E1069" s="160"/>
      <c r="F1069" s="214"/>
      <c r="G1069" s="38"/>
      <c r="H1069" s="216" t="str">
        <f t="shared" si="16"/>
        <v xml:space="preserve"> </v>
      </c>
    </row>
    <row r="1070" spans="1:8" x14ac:dyDescent="0.25">
      <c r="A1070" s="29">
        <v>1065</v>
      </c>
      <c r="B1070" s="36"/>
      <c r="C1070" s="37"/>
      <c r="D1070" s="16"/>
      <c r="E1070" s="160"/>
      <c r="F1070" s="214"/>
      <c r="G1070" s="38"/>
      <c r="H1070" s="216" t="str">
        <f t="shared" si="16"/>
        <v xml:space="preserve"> </v>
      </c>
    </row>
    <row r="1071" spans="1:8" x14ac:dyDescent="0.25">
      <c r="A1071" s="29">
        <v>1066</v>
      </c>
      <c r="B1071" s="36"/>
      <c r="C1071" s="37"/>
      <c r="D1071" s="16"/>
      <c r="E1071" s="160"/>
      <c r="F1071" s="214"/>
      <c r="G1071" s="38"/>
      <c r="H1071" s="216" t="str">
        <f t="shared" si="16"/>
        <v xml:space="preserve"> </v>
      </c>
    </row>
    <row r="1072" spans="1:8" x14ac:dyDescent="0.25">
      <c r="A1072" s="29">
        <v>1067</v>
      </c>
      <c r="B1072" s="36"/>
      <c r="C1072" s="37"/>
      <c r="D1072" s="16"/>
      <c r="E1072" s="160"/>
      <c r="F1072" s="214"/>
      <c r="G1072" s="38"/>
      <c r="H1072" s="216" t="str">
        <f t="shared" si="16"/>
        <v xml:space="preserve"> </v>
      </c>
    </row>
    <row r="1073" spans="1:8" x14ac:dyDescent="0.25">
      <c r="A1073" s="29">
        <v>1068</v>
      </c>
      <c r="B1073" s="36"/>
      <c r="C1073" s="37"/>
      <c r="D1073" s="16"/>
      <c r="E1073" s="160"/>
      <c r="F1073" s="214"/>
      <c r="G1073" s="38"/>
      <c r="H1073" s="216" t="str">
        <f t="shared" si="16"/>
        <v xml:space="preserve"> </v>
      </c>
    </row>
    <row r="1074" spans="1:8" x14ac:dyDescent="0.25">
      <c r="A1074" s="29">
        <v>1069</v>
      </c>
      <c r="B1074" s="36"/>
      <c r="C1074" s="37"/>
      <c r="D1074" s="16"/>
      <c r="E1074" s="160"/>
      <c r="F1074" s="214"/>
      <c r="G1074" s="38"/>
      <c r="H1074" s="216" t="str">
        <f t="shared" si="16"/>
        <v xml:space="preserve"> </v>
      </c>
    </row>
    <row r="1075" spans="1:8" x14ac:dyDescent="0.25">
      <c r="A1075" s="29">
        <v>1070</v>
      </c>
      <c r="B1075" s="36"/>
      <c r="C1075" s="37"/>
      <c r="D1075" s="16"/>
      <c r="E1075" s="160"/>
      <c r="F1075" s="214"/>
      <c r="G1075" s="38"/>
      <c r="H1075" s="216" t="str">
        <f t="shared" si="16"/>
        <v xml:space="preserve"> </v>
      </c>
    </row>
    <row r="1076" spans="1:8" x14ac:dyDescent="0.25">
      <c r="A1076" s="29">
        <v>1071</v>
      </c>
      <c r="B1076" s="36"/>
      <c r="C1076" s="37"/>
      <c r="D1076" s="16"/>
      <c r="E1076" s="160"/>
      <c r="F1076" s="214"/>
      <c r="G1076" s="38"/>
      <c r="H1076" s="216" t="str">
        <f t="shared" si="16"/>
        <v xml:space="preserve"> </v>
      </c>
    </row>
    <row r="1077" spans="1:8" x14ac:dyDescent="0.25">
      <c r="A1077" s="29">
        <v>1072</v>
      </c>
      <c r="B1077" s="36"/>
      <c r="C1077" s="37"/>
      <c r="D1077" s="16"/>
      <c r="E1077" s="160"/>
      <c r="F1077" s="214"/>
      <c r="G1077" s="38"/>
      <c r="H1077" s="216" t="str">
        <f t="shared" si="16"/>
        <v xml:space="preserve"> </v>
      </c>
    </row>
    <row r="1078" spans="1:8" x14ac:dyDescent="0.25">
      <c r="A1078" s="29">
        <v>1073</v>
      </c>
      <c r="B1078" s="36"/>
      <c r="C1078" s="37"/>
      <c r="D1078" s="16"/>
      <c r="E1078" s="160"/>
      <c r="F1078" s="214"/>
      <c r="G1078" s="38"/>
      <c r="H1078" s="216" t="str">
        <f t="shared" si="16"/>
        <v xml:space="preserve"> </v>
      </c>
    </row>
    <row r="1079" spans="1:8" x14ac:dyDescent="0.25">
      <c r="A1079" s="29">
        <v>1074</v>
      </c>
      <c r="B1079" s="36"/>
      <c r="C1079" s="37"/>
      <c r="D1079" s="16"/>
      <c r="E1079" s="160"/>
      <c r="F1079" s="214"/>
      <c r="G1079" s="38"/>
      <c r="H1079" s="216" t="str">
        <f t="shared" si="16"/>
        <v xml:space="preserve"> </v>
      </c>
    </row>
    <row r="1080" spans="1:8" x14ac:dyDescent="0.25">
      <c r="A1080" s="29">
        <v>1075</v>
      </c>
      <c r="B1080" s="36"/>
      <c r="C1080" s="37"/>
      <c r="D1080" s="16"/>
      <c r="E1080" s="160"/>
      <c r="F1080" s="214"/>
      <c r="G1080" s="38"/>
      <c r="H1080" s="216" t="str">
        <f t="shared" si="16"/>
        <v xml:space="preserve"> </v>
      </c>
    </row>
    <row r="1081" spans="1:8" x14ac:dyDescent="0.25">
      <c r="A1081" s="29">
        <v>1076</v>
      </c>
      <c r="B1081" s="36"/>
      <c r="C1081" s="37"/>
      <c r="D1081" s="16"/>
      <c r="E1081" s="160"/>
      <c r="F1081" s="214"/>
      <c r="G1081" s="38"/>
      <c r="H1081" s="216" t="str">
        <f t="shared" si="16"/>
        <v xml:space="preserve"> </v>
      </c>
    </row>
    <row r="1082" spans="1:8" x14ac:dyDescent="0.25">
      <c r="A1082" s="29">
        <v>1077</v>
      </c>
      <c r="B1082" s="36"/>
      <c r="C1082" s="37"/>
      <c r="D1082" s="16"/>
      <c r="E1082" s="160"/>
      <c r="F1082" s="214"/>
      <c r="G1082" s="38"/>
      <c r="H1082" s="216" t="str">
        <f t="shared" si="16"/>
        <v xml:space="preserve"> </v>
      </c>
    </row>
    <row r="1083" spans="1:8" x14ac:dyDescent="0.25">
      <c r="A1083" s="29">
        <v>1078</v>
      </c>
      <c r="B1083" s="36"/>
      <c r="C1083" s="37"/>
      <c r="D1083" s="16"/>
      <c r="E1083" s="160"/>
      <c r="F1083" s="214"/>
      <c r="G1083" s="38"/>
      <c r="H1083" s="216" t="str">
        <f t="shared" si="16"/>
        <v xml:space="preserve"> </v>
      </c>
    </row>
    <row r="1084" spans="1:8" x14ac:dyDescent="0.25">
      <c r="A1084" s="29">
        <v>1079</v>
      </c>
      <c r="B1084" s="36"/>
      <c r="C1084" s="37"/>
      <c r="D1084" s="16"/>
      <c r="E1084" s="160"/>
      <c r="F1084" s="214"/>
      <c r="G1084" s="38"/>
      <c r="H1084" s="216" t="str">
        <f t="shared" si="16"/>
        <v xml:space="preserve"> </v>
      </c>
    </row>
    <row r="1085" spans="1:8" x14ac:dyDescent="0.25">
      <c r="A1085" s="29">
        <v>1080</v>
      </c>
      <c r="B1085" s="36"/>
      <c r="C1085" s="37"/>
      <c r="D1085" s="16"/>
      <c r="E1085" s="160"/>
      <c r="F1085" s="214"/>
      <c r="G1085" s="38"/>
      <c r="H1085" s="216" t="str">
        <f t="shared" si="16"/>
        <v xml:space="preserve"> </v>
      </c>
    </row>
    <row r="1086" spans="1:8" x14ac:dyDescent="0.25">
      <c r="A1086" s="29">
        <v>1081</v>
      </c>
      <c r="B1086" s="36"/>
      <c r="C1086" s="37"/>
      <c r="D1086" s="16"/>
      <c r="E1086" s="160"/>
      <c r="F1086" s="214"/>
      <c r="G1086" s="38"/>
      <c r="H1086" s="216" t="str">
        <f t="shared" si="16"/>
        <v xml:space="preserve"> </v>
      </c>
    </row>
    <row r="1087" spans="1:8" x14ac:dyDescent="0.25">
      <c r="A1087" s="29">
        <v>1082</v>
      </c>
      <c r="B1087" s="36"/>
      <c r="C1087" s="37"/>
      <c r="D1087" s="16"/>
      <c r="E1087" s="160"/>
      <c r="F1087" s="214"/>
      <c r="G1087" s="38"/>
      <c r="H1087" s="216" t="str">
        <f t="shared" si="16"/>
        <v xml:space="preserve"> </v>
      </c>
    </row>
    <row r="1088" spans="1:8" x14ac:dyDescent="0.25">
      <c r="A1088" s="29">
        <v>1083</v>
      </c>
      <c r="B1088" s="36"/>
      <c r="C1088" s="37"/>
      <c r="D1088" s="16"/>
      <c r="E1088" s="160"/>
      <c r="F1088" s="214"/>
      <c r="G1088" s="38"/>
      <c r="H1088" s="216" t="str">
        <f t="shared" si="16"/>
        <v xml:space="preserve"> </v>
      </c>
    </row>
    <row r="1089" spans="1:8" x14ac:dyDescent="0.25">
      <c r="A1089" s="29">
        <v>1084</v>
      </c>
      <c r="B1089" s="36"/>
      <c r="C1089" s="37"/>
      <c r="D1089" s="16"/>
      <c r="E1089" s="160"/>
      <c r="F1089" s="214"/>
      <c r="G1089" s="38"/>
      <c r="H1089" s="216" t="str">
        <f t="shared" si="16"/>
        <v xml:space="preserve"> </v>
      </c>
    </row>
    <row r="1090" spans="1:8" x14ac:dyDescent="0.25">
      <c r="A1090" s="29">
        <v>1085</v>
      </c>
      <c r="B1090" s="36"/>
      <c r="C1090" s="37"/>
      <c r="D1090" s="16"/>
      <c r="E1090" s="160"/>
      <c r="F1090" s="214"/>
      <c r="G1090" s="38"/>
      <c r="H1090" s="216" t="str">
        <f t="shared" si="16"/>
        <v xml:space="preserve"> </v>
      </c>
    </row>
    <row r="1091" spans="1:8" x14ac:dyDescent="0.25">
      <c r="A1091" s="29">
        <v>1086</v>
      </c>
      <c r="B1091" s="36"/>
      <c r="C1091" s="37"/>
      <c r="D1091" s="16"/>
      <c r="E1091" s="160"/>
      <c r="F1091" s="214"/>
      <c r="G1091" s="38"/>
      <c r="H1091" s="216" t="str">
        <f t="shared" si="16"/>
        <v xml:space="preserve"> </v>
      </c>
    </row>
    <row r="1092" spans="1:8" x14ac:dyDescent="0.25">
      <c r="A1092" s="29">
        <v>1087</v>
      </c>
      <c r="B1092" s="36"/>
      <c r="C1092" s="37"/>
      <c r="D1092" s="16"/>
      <c r="E1092" s="160"/>
      <c r="F1092" s="214"/>
      <c r="G1092" s="38"/>
      <c r="H1092" s="216" t="str">
        <f t="shared" si="16"/>
        <v xml:space="preserve"> </v>
      </c>
    </row>
    <row r="1093" spans="1:8" x14ac:dyDescent="0.25">
      <c r="A1093" s="29">
        <v>1088</v>
      </c>
      <c r="B1093" s="36"/>
      <c r="C1093" s="37"/>
      <c r="D1093" s="16"/>
      <c r="E1093" s="160"/>
      <c r="F1093" s="214"/>
      <c r="G1093" s="38"/>
      <c r="H1093" s="216" t="str">
        <f t="shared" si="16"/>
        <v xml:space="preserve"> </v>
      </c>
    </row>
    <row r="1094" spans="1:8" x14ac:dyDescent="0.25">
      <c r="A1094" s="29">
        <v>1089</v>
      </c>
      <c r="B1094" s="36"/>
      <c r="C1094" s="37"/>
      <c r="D1094" s="16"/>
      <c r="E1094" s="160"/>
      <c r="F1094" s="214"/>
      <c r="G1094" s="38"/>
      <c r="H1094" s="216" t="str">
        <f t="shared" si="16"/>
        <v xml:space="preserve"> </v>
      </c>
    </row>
    <row r="1095" spans="1:8" x14ac:dyDescent="0.25">
      <c r="A1095" s="29">
        <v>1090</v>
      </c>
      <c r="B1095" s="36"/>
      <c r="C1095" s="37"/>
      <c r="D1095" s="16"/>
      <c r="E1095" s="160"/>
      <c r="F1095" s="214"/>
      <c r="G1095" s="38"/>
      <c r="H1095" s="216" t="str">
        <f t="shared" ref="H1095:H1113" si="17">IFERROR(VLOOKUP(D1095,$M$6:$N$7,2,0)," ")</f>
        <v xml:space="preserve"> </v>
      </c>
    </row>
    <row r="1096" spans="1:8" x14ac:dyDescent="0.25">
      <c r="A1096" s="29">
        <v>1091</v>
      </c>
      <c r="B1096" s="36"/>
      <c r="C1096" s="37"/>
      <c r="D1096" s="16"/>
      <c r="E1096" s="160"/>
      <c r="F1096" s="214"/>
      <c r="G1096" s="38"/>
      <c r="H1096" s="216" t="str">
        <f t="shared" si="17"/>
        <v xml:space="preserve"> </v>
      </c>
    </row>
    <row r="1097" spans="1:8" x14ac:dyDescent="0.25">
      <c r="A1097" s="29">
        <v>1092</v>
      </c>
      <c r="B1097" s="36"/>
      <c r="C1097" s="37"/>
      <c r="D1097" s="16"/>
      <c r="E1097" s="160"/>
      <c r="F1097" s="214"/>
      <c r="G1097" s="38"/>
      <c r="H1097" s="216" t="str">
        <f t="shared" si="17"/>
        <v xml:space="preserve"> </v>
      </c>
    </row>
    <row r="1098" spans="1:8" x14ac:dyDescent="0.25">
      <c r="A1098" s="29">
        <v>1093</v>
      </c>
      <c r="B1098" s="36"/>
      <c r="C1098" s="37"/>
      <c r="D1098" s="16"/>
      <c r="E1098" s="160"/>
      <c r="F1098" s="214"/>
      <c r="G1098" s="38"/>
      <c r="H1098" s="216" t="str">
        <f t="shared" si="17"/>
        <v xml:space="preserve"> </v>
      </c>
    </row>
    <row r="1099" spans="1:8" x14ac:dyDescent="0.25">
      <c r="A1099" s="29">
        <v>1094</v>
      </c>
      <c r="B1099" s="36"/>
      <c r="C1099" s="37"/>
      <c r="D1099" s="16"/>
      <c r="E1099" s="160"/>
      <c r="F1099" s="214"/>
      <c r="G1099" s="38"/>
      <c r="H1099" s="216" t="str">
        <f t="shared" si="17"/>
        <v xml:space="preserve"> </v>
      </c>
    </row>
    <row r="1100" spans="1:8" x14ac:dyDescent="0.25">
      <c r="A1100" s="29">
        <v>1095</v>
      </c>
      <c r="B1100" s="36"/>
      <c r="C1100" s="37"/>
      <c r="D1100" s="16"/>
      <c r="E1100" s="160"/>
      <c r="F1100" s="214"/>
      <c r="G1100" s="38"/>
      <c r="H1100" s="216" t="str">
        <f t="shared" si="17"/>
        <v xml:space="preserve"> </v>
      </c>
    </row>
    <row r="1101" spans="1:8" x14ac:dyDescent="0.25">
      <c r="A1101" s="29">
        <v>1096</v>
      </c>
      <c r="B1101" s="36"/>
      <c r="C1101" s="37"/>
      <c r="D1101" s="16"/>
      <c r="E1101" s="160"/>
      <c r="F1101" s="214"/>
      <c r="G1101" s="38"/>
      <c r="H1101" s="216" t="str">
        <f t="shared" si="17"/>
        <v xml:space="preserve"> </v>
      </c>
    </row>
    <row r="1102" spans="1:8" x14ac:dyDescent="0.25">
      <c r="A1102" s="29">
        <v>1097</v>
      </c>
      <c r="B1102" s="36"/>
      <c r="C1102" s="37"/>
      <c r="D1102" s="16"/>
      <c r="E1102" s="160"/>
      <c r="F1102" s="214"/>
      <c r="G1102" s="38"/>
      <c r="H1102" s="216" t="str">
        <f t="shared" si="17"/>
        <v xml:space="preserve"> </v>
      </c>
    </row>
    <row r="1103" spans="1:8" x14ac:dyDescent="0.25">
      <c r="A1103" s="29">
        <v>1098</v>
      </c>
      <c r="B1103" s="36"/>
      <c r="C1103" s="37"/>
      <c r="D1103" s="16"/>
      <c r="E1103" s="160"/>
      <c r="F1103" s="214"/>
      <c r="G1103" s="38"/>
      <c r="H1103" s="216" t="str">
        <f t="shared" si="17"/>
        <v xml:space="preserve"> </v>
      </c>
    </row>
    <row r="1104" spans="1:8" x14ac:dyDescent="0.25">
      <c r="A1104" s="29">
        <v>1099</v>
      </c>
      <c r="B1104" s="36"/>
      <c r="C1104" s="37"/>
      <c r="D1104" s="16"/>
      <c r="E1104" s="160"/>
      <c r="F1104" s="214"/>
      <c r="G1104" s="38"/>
      <c r="H1104" s="216" t="str">
        <f t="shared" si="17"/>
        <v xml:space="preserve"> </v>
      </c>
    </row>
    <row r="1105" spans="1:8" x14ac:dyDescent="0.25">
      <c r="A1105" s="29">
        <v>1100</v>
      </c>
      <c r="B1105" s="36"/>
      <c r="C1105" s="37"/>
      <c r="D1105" s="16"/>
      <c r="E1105" s="160"/>
      <c r="F1105" s="214"/>
      <c r="G1105" s="38"/>
      <c r="H1105" s="216" t="str">
        <f t="shared" si="17"/>
        <v xml:space="preserve"> </v>
      </c>
    </row>
    <row r="1106" spans="1:8" x14ac:dyDescent="0.25">
      <c r="A1106" s="29">
        <v>1101</v>
      </c>
      <c r="B1106" s="36"/>
      <c r="C1106" s="37"/>
      <c r="D1106" s="16"/>
      <c r="E1106" s="160"/>
      <c r="F1106" s="214"/>
      <c r="G1106" s="38"/>
      <c r="H1106" s="216" t="str">
        <f t="shared" si="17"/>
        <v xml:space="preserve"> </v>
      </c>
    </row>
    <row r="1107" spans="1:8" x14ac:dyDescent="0.25">
      <c r="A1107" s="29">
        <v>1102</v>
      </c>
      <c r="B1107" s="36"/>
      <c r="C1107" s="37"/>
      <c r="D1107" s="16"/>
      <c r="E1107" s="160"/>
      <c r="F1107" s="214"/>
      <c r="G1107" s="38"/>
      <c r="H1107" s="216" t="str">
        <f t="shared" si="17"/>
        <v xml:space="preserve"> </v>
      </c>
    </row>
    <row r="1108" spans="1:8" x14ac:dyDescent="0.25">
      <c r="A1108" s="29">
        <v>1103</v>
      </c>
      <c r="B1108" s="36"/>
      <c r="C1108" s="37"/>
      <c r="D1108" s="16"/>
      <c r="E1108" s="160"/>
      <c r="F1108" s="214"/>
      <c r="G1108" s="38"/>
      <c r="H1108" s="216" t="str">
        <f t="shared" si="17"/>
        <v xml:space="preserve"> </v>
      </c>
    </row>
    <row r="1109" spans="1:8" x14ac:dyDescent="0.25">
      <c r="A1109" s="29">
        <v>1104</v>
      </c>
      <c r="B1109" s="36"/>
      <c r="C1109" s="37"/>
      <c r="D1109" s="16"/>
      <c r="E1109" s="160"/>
      <c r="F1109" s="214"/>
      <c r="G1109" s="38"/>
      <c r="H1109" s="216" t="str">
        <f t="shared" si="17"/>
        <v xml:space="preserve"> </v>
      </c>
    </row>
    <row r="1110" spans="1:8" x14ac:dyDescent="0.25">
      <c r="A1110" s="29">
        <v>1105</v>
      </c>
      <c r="B1110" s="36"/>
      <c r="C1110" s="37"/>
      <c r="D1110" s="16"/>
      <c r="E1110" s="160"/>
      <c r="F1110" s="214"/>
      <c r="G1110" s="38"/>
      <c r="H1110" s="216" t="str">
        <f t="shared" si="17"/>
        <v xml:space="preserve"> </v>
      </c>
    </row>
    <row r="1111" spans="1:8" x14ac:dyDescent="0.25">
      <c r="A1111" s="29">
        <v>1106</v>
      </c>
      <c r="B1111" s="36"/>
      <c r="C1111" s="37"/>
      <c r="D1111" s="16"/>
      <c r="E1111" s="160"/>
      <c r="F1111" s="214"/>
      <c r="G1111" s="38"/>
      <c r="H1111" s="216" t="str">
        <f t="shared" si="17"/>
        <v xml:space="preserve"> </v>
      </c>
    </row>
    <row r="1112" spans="1:8" x14ac:dyDescent="0.25">
      <c r="A1112" s="29">
        <v>1107</v>
      </c>
      <c r="B1112" s="36"/>
      <c r="C1112" s="37"/>
      <c r="D1112" s="16"/>
      <c r="E1112" s="160"/>
      <c r="F1112" s="214"/>
      <c r="G1112" s="38"/>
      <c r="H1112" s="216" t="str">
        <f t="shared" si="17"/>
        <v xml:space="preserve"> </v>
      </c>
    </row>
    <row r="1113" spans="1:8" x14ac:dyDescent="0.25">
      <c r="A1113" s="29">
        <v>1108</v>
      </c>
      <c r="B1113" s="36"/>
      <c r="C1113" s="37"/>
      <c r="D1113" s="16"/>
      <c r="E1113" s="160"/>
      <c r="F1113" s="214"/>
      <c r="G1113" s="38"/>
      <c r="H1113" s="216" t="str">
        <f t="shared" si="17"/>
        <v xml:space="preserve"> </v>
      </c>
    </row>
    <row r="1114" spans="1:8" x14ac:dyDescent="0.25">
      <c r="E1114" s="18">
        <v>0</v>
      </c>
      <c r="F1114" s="18">
        <v>0</v>
      </c>
      <c r="G1114" s="213">
        <v>0</v>
      </c>
      <c r="H1114" s="213">
        <v>0</v>
      </c>
    </row>
  </sheetData>
  <sheetProtection algorithmName="SHA-512" hashValue="2md87GlFdmhW24Mfezn3Fzoy58chqAoV+9kTXRiLXe/V9ckUmRhDGj4i8nmAmDYyjhxLd9+u1m7aKhCub16uBQ==" saltValue="mg2gkrrG10sBLe/76NZ81Q==" spinCount="100000" sheet="1" objects="1" scenarios="1" formatColumns="0" sort="0" autoFilter="0"/>
  <sortState ref="H5:I14">
    <sortCondition ref="H5:H14"/>
  </sortState>
  <mergeCells count="9">
    <mergeCell ref="H4:H5"/>
    <mergeCell ref="E4:E5"/>
    <mergeCell ref="G4:G5"/>
    <mergeCell ref="A2:D3"/>
    <mergeCell ref="A4:A5"/>
    <mergeCell ref="B4:B5"/>
    <mergeCell ref="C4:C5"/>
    <mergeCell ref="D4:D5"/>
    <mergeCell ref="F4:F5"/>
  </mergeCells>
  <dataValidations count="3">
    <dataValidation type="custom" allowBlank="1" showInputMessage="1" showErrorMessage="1" error="Зөвхөн тоон утга оруулна уу !!!" sqref="E6:E1113">
      <formula1>ISNUMBER(E6:E1047475)</formula1>
    </dataValidation>
    <dataValidation type="list" allowBlank="1" showInputMessage="1" showErrorMessage="1" error="Зөвхөн сонгох боломжтой !!!" sqref="F6:F1113">
      <formula1>$J$6:$J$7</formula1>
    </dataValidation>
    <dataValidation type="list" allowBlank="1" showInputMessage="1" showErrorMessage="1" error="Зөвхөн сонгох боломжтой !!!" sqref="D6:D1113">
      <formula1>$I$6:$I$18</formula1>
    </dataValidation>
  </dataValidation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1113"/>
  <sheetViews>
    <sheetView zoomScale="90" zoomScaleNormal="90" zoomScalePageLayoutView="90" workbookViewId="0">
      <pane xSplit="4" ySplit="5" topLeftCell="H6" activePane="bottomRight" state="frozen"/>
      <selection pane="topRight" activeCell="E1" sqref="E1"/>
      <selection pane="bottomLeft" activeCell="A6" sqref="A6"/>
      <selection pane="bottomRight" activeCell="M10" sqref="M10"/>
    </sheetView>
  </sheetViews>
  <sheetFormatPr defaultColWidth="18.6640625" defaultRowHeight="13.8" x14ac:dyDescent="0.25"/>
  <cols>
    <col min="1" max="1" width="6" customWidth="1"/>
    <col min="2" max="2" width="12.5546875" customWidth="1"/>
    <col min="3" max="3" width="6.44140625" customWidth="1"/>
    <col min="4" max="4" width="36.44140625" style="15" customWidth="1"/>
    <col min="5" max="8" width="17" style="18" customWidth="1"/>
    <col min="9" max="9" width="18.6640625" style="18"/>
    <col min="10" max="10" width="12.33203125" style="18" customWidth="1"/>
    <col min="11" max="11" width="36.44140625" style="11" customWidth="1"/>
  </cols>
  <sheetData>
    <row r="1" spans="1:15" x14ac:dyDescent="0.25">
      <c r="B1" s="28" t="str">
        <f>Тайлан!B1</f>
        <v>Компаны нэр:</v>
      </c>
      <c r="C1" s="28"/>
      <c r="D1" s="28"/>
    </row>
    <row r="2" spans="1:15" s="32" customFormat="1" x14ac:dyDescent="0.25">
      <c r="A2" s="241" t="s">
        <v>259</v>
      </c>
      <c r="B2" s="241"/>
      <c r="C2" s="241"/>
      <c r="D2" s="241"/>
      <c r="E2" s="35"/>
      <c r="F2" s="30" t="s">
        <v>64</v>
      </c>
      <c r="G2" s="30"/>
      <c r="H2" s="30"/>
    </row>
    <row r="3" spans="1:15" s="32" customFormat="1" x14ac:dyDescent="0.25">
      <c r="A3" s="241"/>
      <c r="B3" s="241"/>
      <c r="C3" s="241"/>
      <c r="D3" s="241"/>
    </row>
    <row r="4" spans="1:15" ht="15" customHeight="1" x14ac:dyDescent="0.25">
      <c r="A4" s="250" t="s">
        <v>0</v>
      </c>
      <c r="B4" s="244" t="s">
        <v>250</v>
      </c>
      <c r="C4" s="244" t="s">
        <v>46</v>
      </c>
      <c r="D4" s="242" t="s">
        <v>258</v>
      </c>
      <c r="E4" s="251" t="s">
        <v>53</v>
      </c>
      <c r="F4" s="252"/>
      <c r="G4" s="252"/>
      <c r="H4" s="253"/>
      <c r="I4" s="244" t="s">
        <v>1</v>
      </c>
      <c r="J4" s="242" t="s">
        <v>253</v>
      </c>
      <c r="K4" s="242" t="s">
        <v>254</v>
      </c>
    </row>
    <row r="5" spans="1:15" s="1" customFormat="1" x14ac:dyDescent="0.25">
      <c r="A5" s="250"/>
      <c r="B5" s="244"/>
      <c r="C5" s="244"/>
      <c r="D5" s="243"/>
      <c r="E5" s="12" t="s">
        <v>251</v>
      </c>
      <c r="F5" s="12" t="s">
        <v>252</v>
      </c>
      <c r="G5" s="13" t="s">
        <v>35</v>
      </c>
      <c r="H5" s="234" t="s">
        <v>104</v>
      </c>
      <c r="I5" s="244"/>
      <c r="J5" s="243"/>
      <c r="K5" s="243"/>
      <c r="O5" s="89" t="s">
        <v>214</v>
      </c>
    </row>
    <row r="6" spans="1:15" x14ac:dyDescent="0.25">
      <c r="A6" s="29">
        <v>1</v>
      </c>
      <c r="B6" s="36"/>
      <c r="C6" s="37">
        <v>1</v>
      </c>
      <c r="D6" s="16" t="s">
        <v>213</v>
      </c>
      <c r="E6" s="160">
        <v>101</v>
      </c>
      <c r="F6" s="160"/>
      <c r="G6" s="160"/>
      <c r="H6" s="160"/>
      <c r="I6" s="163">
        <f>SUM(E6:H6)</f>
        <v>101</v>
      </c>
      <c r="J6" s="212"/>
      <c r="K6" s="38"/>
      <c r="M6" t="str">
        <f>Заавар!C12</f>
        <v>Цалин шимтгэл /үйлдвэр/</v>
      </c>
      <c r="O6" t="s">
        <v>215</v>
      </c>
    </row>
    <row r="7" spans="1:15" x14ac:dyDescent="0.25">
      <c r="A7" s="29">
        <v>2</v>
      </c>
      <c r="B7" s="36"/>
      <c r="C7" s="37">
        <v>2</v>
      </c>
      <c r="D7" s="16" t="s">
        <v>4</v>
      </c>
      <c r="E7" s="160">
        <v>202</v>
      </c>
      <c r="F7" s="160"/>
      <c r="G7" s="160"/>
      <c r="H7" s="160"/>
      <c r="I7" s="163">
        <f t="shared" ref="I7:I70" si="0">SUM(E7:H7)</f>
        <v>202</v>
      </c>
      <c r="J7" s="212"/>
      <c r="K7" s="38"/>
      <c r="M7" t="str">
        <f>Заавар!C13</f>
        <v>Цахилгааны зардал</v>
      </c>
      <c r="O7" t="s">
        <v>216</v>
      </c>
    </row>
    <row r="8" spans="1:15" x14ac:dyDescent="0.25">
      <c r="A8" s="29">
        <v>3</v>
      </c>
      <c r="B8" s="36"/>
      <c r="C8" s="37">
        <v>3</v>
      </c>
      <c r="D8" s="16" t="s">
        <v>5</v>
      </c>
      <c r="E8" s="160">
        <v>303</v>
      </c>
      <c r="F8" s="160"/>
      <c r="G8" s="160"/>
      <c r="H8" s="160"/>
      <c r="I8" s="163">
        <f t="shared" si="0"/>
        <v>303</v>
      </c>
      <c r="J8" s="212"/>
      <c r="K8" s="38"/>
      <c r="M8" t="str">
        <f>Заавар!C14</f>
        <v>Материалын тээврийн зардал</v>
      </c>
    </row>
    <row r="9" spans="1:15" x14ac:dyDescent="0.25">
      <c r="A9" s="29">
        <v>4</v>
      </c>
      <c r="B9" s="36"/>
      <c r="C9" s="37">
        <v>4</v>
      </c>
      <c r="D9" s="16" t="s">
        <v>6</v>
      </c>
      <c r="E9" s="160">
        <v>404</v>
      </c>
      <c r="F9" s="160"/>
      <c r="G9" s="160"/>
      <c r="H9" s="160"/>
      <c r="I9" s="163">
        <f t="shared" si="0"/>
        <v>404</v>
      </c>
      <c r="J9" s="212"/>
      <c r="K9" s="38"/>
      <c r="M9" t="str">
        <f>Заавар!C15</f>
        <v>Дулаан, уур ус</v>
      </c>
    </row>
    <row r="10" spans="1:15" x14ac:dyDescent="0.25">
      <c r="A10" s="29">
        <v>5</v>
      </c>
      <c r="B10" s="36"/>
      <c r="C10" s="37">
        <v>5</v>
      </c>
      <c r="D10" s="16" t="s">
        <v>10</v>
      </c>
      <c r="E10" s="160">
        <v>100</v>
      </c>
      <c r="F10" s="160"/>
      <c r="G10" s="160"/>
      <c r="H10" s="160"/>
      <c r="I10" s="163">
        <f t="shared" si="0"/>
        <v>100</v>
      </c>
      <c r="J10" s="212" t="s">
        <v>215</v>
      </c>
      <c r="K10" s="38"/>
      <c r="M10" t="str">
        <f>Заавар!C16</f>
        <v>Хангамжийн зардал</v>
      </c>
    </row>
    <row r="11" spans="1:15" x14ac:dyDescent="0.25">
      <c r="A11" s="29">
        <v>6</v>
      </c>
      <c r="B11" s="36"/>
      <c r="C11" s="37">
        <v>6</v>
      </c>
      <c r="D11" s="16" t="s">
        <v>209</v>
      </c>
      <c r="E11" s="160">
        <v>200</v>
      </c>
      <c r="F11" s="160"/>
      <c r="G11" s="160"/>
      <c r="H11" s="160"/>
      <c r="I11" s="163">
        <f t="shared" si="0"/>
        <v>200</v>
      </c>
      <c r="J11" s="212"/>
      <c r="K11" s="38"/>
    </row>
    <row r="12" spans="1:15" x14ac:dyDescent="0.25">
      <c r="A12" s="29">
        <v>7</v>
      </c>
      <c r="B12" s="36"/>
      <c r="C12" s="37">
        <v>7</v>
      </c>
      <c r="D12" s="16" t="s">
        <v>8</v>
      </c>
      <c r="E12" s="160">
        <v>300</v>
      </c>
      <c r="F12" s="160"/>
      <c r="G12" s="160"/>
      <c r="H12" s="160"/>
      <c r="I12" s="163">
        <f t="shared" si="0"/>
        <v>300</v>
      </c>
      <c r="J12" s="212"/>
      <c r="K12" s="38"/>
      <c r="M12" t="str">
        <f>Заавар!C18</f>
        <v>Цалин, НД шимтгэл</v>
      </c>
    </row>
    <row r="13" spans="1:15" x14ac:dyDescent="0.25">
      <c r="A13" s="29">
        <v>8</v>
      </c>
      <c r="B13" s="36"/>
      <c r="C13" s="37">
        <v>8</v>
      </c>
      <c r="D13" s="16" t="s">
        <v>9</v>
      </c>
      <c r="E13" s="160">
        <v>400</v>
      </c>
      <c r="F13" s="160"/>
      <c r="G13" s="160"/>
      <c r="H13" s="160"/>
      <c r="I13" s="163">
        <f t="shared" si="0"/>
        <v>400</v>
      </c>
      <c r="J13" s="212"/>
      <c r="K13" s="38"/>
      <c r="M13" t="str">
        <f>Заавар!C19</f>
        <v>Түрээсийн зардал</v>
      </c>
    </row>
    <row r="14" spans="1:15" x14ac:dyDescent="0.25">
      <c r="A14" s="29">
        <v>9</v>
      </c>
      <c r="B14" s="36"/>
      <c r="C14" s="37">
        <v>9</v>
      </c>
      <c r="D14" s="16" t="s">
        <v>10</v>
      </c>
      <c r="E14" s="160">
        <v>111</v>
      </c>
      <c r="F14" s="160"/>
      <c r="G14" s="160"/>
      <c r="H14" s="160"/>
      <c r="I14" s="163">
        <f t="shared" si="0"/>
        <v>111</v>
      </c>
      <c r="J14" s="212"/>
      <c r="K14" s="38"/>
      <c r="M14" t="str">
        <f>Заавар!C20</f>
        <v>Тээврийн зардал</v>
      </c>
    </row>
    <row r="15" spans="1:15" x14ac:dyDescent="0.25">
      <c r="A15" s="29">
        <v>10</v>
      </c>
      <c r="B15" s="36"/>
      <c r="C15" s="37">
        <v>10</v>
      </c>
      <c r="D15" s="16" t="s">
        <v>11</v>
      </c>
      <c r="E15" s="160">
        <v>222</v>
      </c>
      <c r="F15" s="160"/>
      <c r="G15" s="160"/>
      <c r="H15" s="160"/>
      <c r="I15" s="163">
        <f t="shared" si="0"/>
        <v>222</v>
      </c>
      <c r="J15" s="212"/>
      <c r="K15" s="38"/>
      <c r="M15" t="str">
        <f>Заавар!C21</f>
        <v>Холбоо, бичиг хэрэг, интернэт</v>
      </c>
    </row>
    <row r="16" spans="1:15" x14ac:dyDescent="0.25">
      <c r="A16" s="29">
        <v>11</v>
      </c>
      <c r="B16" s="36"/>
      <c r="C16" s="37">
        <v>11</v>
      </c>
      <c r="D16" s="16" t="s">
        <v>12</v>
      </c>
      <c r="E16" s="160">
        <v>333</v>
      </c>
      <c r="F16" s="160"/>
      <c r="G16" s="160"/>
      <c r="H16" s="160"/>
      <c r="I16" s="163">
        <f t="shared" si="0"/>
        <v>333</v>
      </c>
      <c r="J16" s="212"/>
      <c r="K16" s="38"/>
      <c r="M16" t="str">
        <f>Заавар!C22</f>
        <v>Сурталчилгааны зардал</v>
      </c>
    </row>
    <row r="17" spans="1:13" x14ac:dyDescent="0.25">
      <c r="A17" s="29">
        <v>12</v>
      </c>
      <c r="B17" s="36"/>
      <c r="C17" s="37">
        <v>12</v>
      </c>
      <c r="D17" s="16" t="s">
        <v>13</v>
      </c>
      <c r="E17" s="160">
        <v>444</v>
      </c>
      <c r="F17" s="160"/>
      <c r="G17" s="160"/>
      <c r="H17" s="160"/>
      <c r="I17" s="163">
        <f t="shared" si="0"/>
        <v>444</v>
      </c>
      <c r="J17" s="212"/>
      <c r="K17" s="38"/>
      <c r="M17" t="str">
        <f>Заавар!C23</f>
        <v>Засварын зардал</v>
      </c>
    </row>
    <row r="18" spans="1:13" x14ac:dyDescent="0.25">
      <c r="A18" s="29">
        <v>13</v>
      </c>
      <c r="B18" s="36"/>
      <c r="C18" s="37"/>
      <c r="D18" s="16"/>
      <c r="E18" s="160"/>
      <c r="F18" s="160"/>
      <c r="G18" s="160"/>
      <c r="H18" s="160"/>
      <c r="I18" s="163">
        <f t="shared" si="0"/>
        <v>0</v>
      </c>
      <c r="J18" s="212"/>
      <c r="K18" s="38"/>
      <c r="M18" t="str">
        <f>Заавар!C24</f>
        <v>Шатахууны зардал</v>
      </c>
    </row>
    <row r="19" spans="1:13" x14ac:dyDescent="0.25">
      <c r="A19" s="29">
        <v>14</v>
      </c>
      <c r="B19" s="36"/>
      <c r="C19" s="37"/>
      <c r="D19" s="16"/>
      <c r="E19" s="160"/>
      <c r="F19" s="160"/>
      <c r="G19" s="160"/>
      <c r="H19" s="160"/>
      <c r="I19" s="163">
        <f t="shared" si="0"/>
        <v>0</v>
      </c>
      <c r="J19" s="212"/>
      <c r="K19" s="38"/>
      <c r="M19" t="str">
        <f>Заавар!C25</f>
        <v>Томилолтын зардал</v>
      </c>
    </row>
    <row r="20" spans="1:13" x14ac:dyDescent="0.25">
      <c r="A20" s="29">
        <v>15</v>
      </c>
      <c r="B20" s="36"/>
      <c r="C20" s="37"/>
      <c r="D20" s="16"/>
      <c r="E20" s="160"/>
      <c r="F20" s="160"/>
      <c r="G20" s="160"/>
      <c r="H20" s="160"/>
      <c r="I20" s="163">
        <f t="shared" si="0"/>
        <v>0</v>
      </c>
      <c r="J20" s="212"/>
      <c r="K20" s="38"/>
      <c r="M20" t="str">
        <f>Заавар!C26</f>
        <v>Зээлтэй холбоотой зардал</v>
      </c>
    </row>
    <row r="21" spans="1:13" x14ac:dyDescent="0.25">
      <c r="A21" s="29">
        <v>16</v>
      </c>
      <c r="B21" s="36"/>
      <c r="C21" s="37"/>
      <c r="D21" s="16"/>
      <c r="E21" s="160"/>
      <c r="F21" s="160"/>
      <c r="G21" s="160"/>
      <c r="H21" s="160"/>
      <c r="I21" s="163">
        <f t="shared" si="0"/>
        <v>0</v>
      </c>
      <c r="J21" s="212"/>
      <c r="K21" s="38"/>
      <c r="M21" t="str">
        <f>Заавар!C27</f>
        <v>Бусад зардал</v>
      </c>
    </row>
    <row r="22" spans="1:13" x14ac:dyDescent="0.25">
      <c r="A22" s="29">
        <v>17</v>
      </c>
      <c r="B22" s="36"/>
      <c r="C22" s="37"/>
      <c r="D22" s="16"/>
      <c r="E22" s="160"/>
      <c r="F22" s="160"/>
      <c r="G22" s="160"/>
      <c r="H22" s="160"/>
      <c r="I22" s="163">
        <f t="shared" si="0"/>
        <v>0</v>
      </c>
      <c r="J22" s="212"/>
      <c r="K22" s="38"/>
      <c r="M22" t="str">
        <f>Заавар!C28</f>
        <v>Зардал 1</v>
      </c>
    </row>
    <row r="23" spans="1:13" x14ac:dyDescent="0.25">
      <c r="A23" s="29">
        <v>18</v>
      </c>
      <c r="B23" s="36"/>
      <c r="C23" s="37"/>
      <c r="D23" s="16"/>
      <c r="E23" s="160"/>
      <c r="F23" s="160"/>
      <c r="G23" s="160"/>
      <c r="H23" s="160"/>
      <c r="I23" s="163">
        <f t="shared" si="0"/>
        <v>0</v>
      </c>
      <c r="J23" s="212"/>
      <c r="K23" s="38"/>
      <c r="M23" t="str">
        <f>Заавар!C29</f>
        <v>Зардал 2</v>
      </c>
    </row>
    <row r="24" spans="1:13" x14ac:dyDescent="0.25">
      <c r="A24" s="29">
        <v>19</v>
      </c>
      <c r="B24" s="36"/>
      <c r="C24" s="37"/>
      <c r="D24" s="16"/>
      <c r="E24" s="160"/>
      <c r="F24" s="160"/>
      <c r="G24" s="160"/>
      <c r="H24" s="160"/>
      <c r="I24" s="163">
        <f t="shared" si="0"/>
        <v>0</v>
      </c>
      <c r="J24" s="212"/>
      <c r="K24" s="38"/>
      <c r="M24" t="str">
        <f>Заавар!C30</f>
        <v>Зардал 3</v>
      </c>
    </row>
    <row r="25" spans="1:13" x14ac:dyDescent="0.25">
      <c r="A25" s="29">
        <v>20</v>
      </c>
      <c r="B25" s="36"/>
      <c r="C25" s="37"/>
      <c r="D25" s="16"/>
      <c r="E25" s="160"/>
      <c r="F25" s="160"/>
      <c r="G25" s="160"/>
      <c r="H25" s="160"/>
      <c r="I25" s="163">
        <f t="shared" si="0"/>
        <v>0</v>
      </c>
      <c r="J25" s="212"/>
      <c r="K25" s="38"/>
      <c r="M25" t="str">
        <f>Заавар!C31</f>
        <v>Зардал 4</v>
      </c>
    </row>
    <row r="26" spans="1:13" x14ac:dyDescent="0.25">
      <c r="A26" s="29">
        <v>21</v>
      </c>
      <c r="B26" s="36"/>
      <c r="C26" s="37"/>
      <c r="D26" s="16"/>
      <c r="E26" s="160"/>
      <c r="F26" s="160"/>
      <c r="G26" s="160"/>
      <c r="H26" s="160"/>
      <c r="I26" s="163">
        <f t="shared" si="0"/>
        <v>0</v>
      </c>
      <c r="J26" s="212"/>
      <c r="K26" s="38"/>
      <c r="M26" t="str">
        <f>Заавар!C32</f>
        <v>ҮА - ны бус зардал</v>
      </c>
    </row>
    <row r="27" spans="1:13" x14ac:dyDescent="0.25">
      <c r="A27" s="29">
        <v>22</v>
      </c>
      <c r="B27" s="36"/>
      <c r="C27" s="37"/>
      <c r="D27" s="16"/>
      <c r="E27" s="160"/>
      <c r="F27" s="160"/>
      <c r="G27" s="160"/>
      <c r="H27" s="160"/>
      <c r="I27" s="163">
        <f t="shared" si="0"/>
        <v>0</v>
      </c>
      <c r="J27" s="212"/>
      <c r="K27" s="38"/>
      <c r="M27" t="str">
        <f>Заавар!C33</f>
        <v>Зээлийн хүүний төлбөр</v>
      </c>
    </row>
    <row r="28" spans="1:13" x14ac:dyDescent="0.25">
      <c r="A28" s="29">
        <v>23</v>
      </c>
      <c r="B28" s="36"/>
      <c r="C28" s="37"/>
      <c r="D28" s="16"/>
      <c r="E28" s="160"/>
      <c r="F28" s="160"/>
      <c r="G28" s="160"/>
      <c r="H28" s="160"/>
      <c r="I28" s="163">
        <f t="shared" si="0"/>
        <v>0</v>
      </c>
      <c r="J28" s="212"/>
      <c r="K28" s="38"/>
      <c r="M28" t="str">
        <f>Заавар!C34</f>
        <v>Татвар - ААНАОТ</v>
      </c>
    </row>
    <row r="29" spans="1:13" x14ac:dyDescent="0.25">
      <c r="A29" s="29">
        <v>24</v>
      </c>
      <c r="B29" s="36"/>
      <c r="C29" s="37"/>
      <c r="D29" s="16"/>
      <c r="E29" s="160"/>
      <c r="F29" s="160"/>
      <c r="G29" s="160"/>
      <c r="H29" s="160"/>
      <c r="I29" s="163">
        <f t="shared" si="0"/>
        <v>0</v>
      </c>
      <c r="J29" s="212"/>
      <c r="K29" s="38"/>
      <c r="M29" t="str">
        <f>Заавар!C35</f>
        <v>Татвар - ХХОАТ</v>
      </c>
    </row>
    <row r="30" spans="1:13" x14ac:dyDescent="0.25">
      <c r="A30" s="29">
        <v>25</v>
      </c>
      <c r="B30" s="36"/>
      <c r="C30" s="37"/>
      <c r="D30" s="16"/>
      <c r="E30" s="160"/>
      <c r="F30" s="160"/>
      <c r="G30" s="160"/>
      <c r="H30" s="160"/>
      <c r="I30" s="163">
        <f t="shared" si="0"/>
        <v>0</v>
      </c>
      <c r="J30" s="212"/>
      <c r="K30" s="38"/>
      <c r="M30" t="str">
        <f>Заавар!C36</f>
        <v>Татвар - НӨАТ</v>
      </c>
    </row>
    <row r="31" spans="1:13" x14ac:dyDescent="0.25">
      <c r="A31" s="29">
        <v>26</v>
      </c>
      <c r="B31" s="36"/>
      <c r="C31" s="37"/>
      <c r="D31" s="16"/>
      <c r="E31" s="160"/>
      <c r="F31" s="160"/>
      <c r="G31" s="160"/>
      <c r="H31" s="160"/>
      <c r="I31" s="163">
        <f t="shared" si="0"/>
        <v>0</v>
      </c>
      <c r="J31" s="212"/>
      <c r="K31" s="38"/>
    </row>
    <row r="32" spans="1:13" x14ac:dyDescent="0.25">
      <c r="A32" s="29">
        <v>27</v>
      </c>
      <c r="B32" s="36"/>
      <c r="C32" s="37"/>
      <c r="D32" s="16"/>
      <c r="E32" s="160"/>
      <c r="F32" s="160"/>
      <c r="G32" s="160"/>
      <c r="H32" s="160"/>
      <c r="I32" s="163">
        <f t="shared" si="0"/>
        <v>0</v>
      </c>
      <c r="J32" s="212"/>
      <c r="K32" s="38"/>
    </row>
    <row r="33" spans="1:11" x14ac:dyDescent="0.25">
      <c r="A33" s="29">
        <v>28</v>
      </c>
      <c r="B33" s="36"/>
      <c r="C33" s="37"/>
      <c r="D33" s="16"/>
      <c r="E33" s="160"/>
      <c r="F33" s="160"/>
      <c r="G33" s="160"/>
      <c r="H33" s="160"/>
      <c r="I33" s="163">
        <f t="shared" si="0"/>
        <v>0</v>
      </c>
      <c r="J33" s="212"/>
      <c r="K33" s="38"/>
    </row>
    <row r="34" spans="1:11" x14ac:dyDescent="0.25">
      <c r="A34" s="29">
        <v>29</v>
      </c>
      <c r="B34" s="36"/>
      <c r="C34" s="37"/>
      <c r="D34" s="16"/>
      <c r="E34" s="160"/>
      <c r="F34" s="160"/>
      <c r="G34" s="160"/>
      <c r="H34" s="160"/>
      <c r="I34" s="163">
        <f t="shared" si="0"/>
        <v>0</v>
      </c>
      <c r="J34" s="212"/>
      <c r="K34" s="38"/>
    </row>
    <row r="35" spans="1:11" x14ac:dyDescent="0.25">
      <c r="A35" s="29">
        <v>30</v>
      </c>
      <c r="B35" s="36"/>
      <c r="C35" s="37"/>
      <c r="D35" s="16"/>
      <c r="E35" s="160"/>
      <c r="F35" s="160"/>
      <c r="G35" s="160"/>
      <c r="H35" s="160"/>
      <c r="I35" s="163">
        <f t="shared" si="0"/>
        <v>0</v>
      </c>
      <c r="J35" s="212"/>
      <c r="K35" s="38"/>
    </row>
    <row r="36" spans="1:11" x14ac:dyDescent="0.25">
      <c r="A36" s="29">
        <v>31</v>
      </c>
      <c r="B36" s="36"/>
      <c r="C36" s="37"/>
      <c r="D36" s="16"/>
      <c r="E36" s="160"/>
      <c r="F36" s="160"/>
      <c r="G36" s="160"/>
      <c r="H36" s="160"/>
      <c r="I36" s="163">
        <f t="shared" si="0"/>
        <v>0</v>
      </c>
      <c r="J36" s="212"/>
      <c r="K36" s="38"/>
    </row>
    <row r="37" spans="1:11" x14ac:dyDescent="0.25">
      <c r="A37" s="29">
        <v>32</v>
      </c>
      <c r="B37" s="36"/>
      <c r="C37" s="37"/>
      <c r="D37" s="16"/>
      <c r="E37" s="160"/>
      <c r="F37" s="160"/>
      <c r="G37" s="160"/>
      <c r="H37" s="160"/>
      <c r="I37" s="163">
        <f t="shared" si="0"/>
        <v>0</v>
      </c>
      <c r="J37" s="212"/>
      <c r="K37" s="38"/>
    </row>
    <row r="38" spans="1:11" x14ac:dyDescent="0.25">
      <c r="A38" s="29">
        <v>33</v>
      </c>
      <c r="B38" s="36"/>
      <c r="C38" s="37"/>
      <c r="D38" s="16"/>
      <c r="E38" s="160"/>
      <c r="F38" s="160"/>
      <c r="G38" s="160"/>
      <c r="H38" s="160"/>
      <c r="I38" s="163">
        <f t="shared" si="0"/>
        <v>0</v>
      </c>
      <c r="J38" s="212"/>
      <c r="K38" s="38"/>
    </row>
    <row r="39" spans="1:11" x14ac:dyDescent="0.25">
      <c r="A39" s="29">
        <v>34</v>
      </c>
      <c r="B39" s="36"/>
      <c r="C39" s="37"/>
      <c r="D39" s="16"/>
      <c r="E39" s="160"/>
      <c r="F39" s="160"/>
      <c r="G39" s="160"/>
      <c r="H39" s="160"/>
      <c r="I39" s="163">
        <f t="shared" si="0"/>
        <v>0</v>
      </c>
      <c r="J39" s="212"/>
      <c r="K39" s="38"/>
    </row>
    <row r="40" spans="1:11" x14ac:dyDescent="0.25">
      <c r="A40" s="29">
        <v>35</v>
      </c>
      <c r="B40" s="36"/>
      <c r="C40" s="37"/>
      <c r="D40" s="16"/>
      <c r="E40" s="160"/>
      <c r="F40" s="160"/>
      <c r="G40" s="160"/>
      <c r="H40" s="160"/>
      <c r="I40" s="163">
        <f t="shared" si="0"/>
        <v>0</v>
      </c>
      <c r="J40" s="212"/>
      <c r="K40" s="38"/>
    </row>
    <row r="41" spans="1:11" x14ac:dyDescent="0.25">
      <c r="A41" s="29">
        <v>36</v>
      </c>
      <c r="B41" s="36"/>
      <c r="C41" s="37"/>
      <c r="D41" s="16"/>
      <c r="E41" s="160"/>
      <c r="F41" s="160"/>
      <c r="G41" s="160"/>
      <c r="H41" s="160"/>
      <c r="I41" s="163">
        <f t="shared" si="0"/>
        <v>0</v>
      </c>
      <c r="J41" s="212"/>
      <c r="K41" s="38"/>
    </row>
    <row r="42" spans="1:11" x14ac:dyDescent="0.25">
      <c r="A42" s="29">
        <v>37</v>
      </c>
      <c r="B42" s="36"/>
      <c r="C42" s="37"/>
      <c r="D42" s="16"/>
      <c r="E42" s="160"/>
      <c r="F42" s="160"/>
      <c r="G42" s="160"/>
      <c r="H42" s="160"/>
      <c r="I42" s="163">
        <f t="shared" si="0"/>
        <v>0</v>
      </c>
      <c r="J42" s="212"/>
      <c r="K42" s="38"/>
    </row>
    <row r="43" spans="1:11" x14ac:dyDescent="0.25">
      <c r="A43" s="29">
        <v>38</v>
      </c>
      <c r="B43" s="36"/>
      <c r="C43" s="37"/>
      <c r="D43" s="16"/>
      <c r="E43" s="160"/>
      <c r="F43" s="160"/>
      <c r="G43" s="160"/>
      <c r="H43" s="160"/>
      <c r="I43" s="163">
        <f t="shared" si="0"/>
        <v>0</v>
      </c>
      <c r="J43" s="212"/>
      <c r="K43" s="38"/>
    </row>
    <row r="44" spans="1:11" x14ac:dyDescent="0.25">
      <c r="A44" s="29">
        <v>39</v>
      </c>
      <c r="B44" s="36"/>
      <c r="C44" s="37"/>
      <c r="D44" s="16"/>
      <c r="E44" s="160"/>
      <c r="F44" s="160"/>
      <c r="G44" s="160"/>
      <c r="H44" s="160"/>
      <c r="I44" s="163">
        <f t="shared" si="0"/>
        <v>0</v>
      </c>
      <c r="J44" s="212"/>
      <c r="K44" s="38"/>
    </row>
    <row r="45" spans="1:11" x14ac:dyDescent="0.25">
      <c r="A45" s="29">
        <v>40</v>
      </c>
      <c r="B45" s="36"/>
      <c r="C45" s="37"/>
      <c r="D45" s="16"/>
      <c r="E45" s="160"/>
      <c r="F45" s="160"/>
      <c r="G45" s="160"/>
      <c r="H45" s="160"/>
      <c r="I45" s="163">
        <f t="shared" si="0"/>
        <v>0</v>
      </c>
      <c r="J45" s="212"/>
      <c r="K45" s="38"/>
    </row>
    <row r="46" spans="1:11" x14ac:dyDescent="0.25">
      <c r="A46" s="29">
        <v>41</v>
      </c>
      <c r="B46" s="36"/>
      <c r="C46" s="37"/>
      <c r="D46" s="16"/>
      <c r="E46" s="160"/>
      <c r="F46" s="160"/>
      <c r="G46" s="160"/>
      <c r="H46" s="160"/>
      <c r="I46" s="163">
        <f t="shared" si="0"/>
        <v>0</v>
      </c>
      <c r="J46" s="212"/>
      <c r="K46" s="38"/>
    </row>
    <row r="47" spans="1:11" x14ac:dyDescent="0.25">
      <c r="A47" s="29">
        <v>42</v>
      </c>
      <c r="B47" s="36"/>
      <c r="C47" s="37"/>
      <c r="D47" s="16"/>
      <c r="E47" s="160"/>
      <c r="F47" s="160"/>
      <c r="G47" s="160"/>
      <c r="H47" s="160"/>
      <c r="I47" s="163">
        <f t="shared" si="0"/>
        <v>0</v>
      </c>
      <c r="J47" s="212"/>
      <c r="K47" s="38"/>
    </row>
    <row r="48" spans="1:11" x14ac:dyDescent="0.25">
      <c r="A48" s="29">
        <v>43</v>
      </c>
      <c r="B48" s="36"/>
      <c r="C48" s="37"/>
      <c r="D48" s="16"/>
      <c r="E48" s="160"/>
      <c r="F48" s="160"/>
      <c r="G48" s="160"/>
      <c r="H48" s="160"/>
      <c r="I48" s="163">
        <f t="shared" si="0"/>
        <v>0</v>
      </c>
      <c r="J48" s="212"/>
      <c r="K48" s="38"/>
    </row>
    <row r="49" spans="1:11" x14ac:dyDescent="0.25">
      <c r="A49" s="29">
        <v>44</v>
      </c>
      <c r="B49" s="36"/>
      <c r="C49" s="37"/>
      <c r="D49" s="16"/>
      <c r="E49" s="160"/>
      <c r="F49" s="160"/>
      <c r="G49" s="160"/>
      <c r="H49" s="160"/>
      <c r="I49" s="163">
        <f t="shared" si="0"/>
        <v>0</v>
      </c>
      <c r="J49" s="212"/>
      <c r="K49" s="38"/>
    </row>
    <row r="50" spans="1:11" x14ac:dyDescent="0.25">
      <c r="A50" s="29">
        <v>45</v>
      </c>
      <c r="B50" s="36"/>
      <c r="C50" s="37"/>
      <c r="D50" s="16"/>
      <c r="E50" s="160"/>
      <c r="F50" s="160"/>
      <c r="G50" s="160"/>
      <c r="H50" s="160"/>
      <c r="I50" s="163">
        <f t="shared" si="0"/>
        <v>0</v>
      </c>
      <c r="J50" s="212"/>
      <c r="K50" s="38"/>
    </row>
    <row r="51" spans="1:11" x14ac:dyDescent="0.25">
      <c r="A51" s="29">
        <v>46</v>
      </c>
      <c r="B51" s="36"/>
      <c r="C51" s="37"/>
      <c r="D51" s="16"/>
      <c r="E51" s="160"/>
      <c r="F51" s="160"/>
      <c r="G51" s="160"/>
      <c r="H51" s="160"/>
      <c r="I51" s="163">
        <f t="shared" si="0"/>
        <v>0</v>
      </c>
      <c r="J51" s="212"/>
      <c r="K51" s="38"/>
    </row>
    <row r="52" spans="1:11" x14ac:dyDescent="0.25">
      <c r="A52" s="29">
        <v>47</v>
      </c>
      <c r="B52" s="36"/>
      <c r="C52" s="37"/>
      <c r="D52" s="16"/>
      <c r="E52" s="160"/>
      <c r="F52" s="160"/>
      <c r="G52" s="160"/>
      <c r="H52" s="160"/>
      <c r="I52" s="163">
        <f t="shared" si="0"/>
        <v>0</v>
      </c>
      <c r="J52" s="212"/>
      <c r="K52" s="38"/>
    </row>
    <row r="53" spans="1:11" x14ac:dyDescent="0.25">
      <c r="A53" s="29">
        <v>48</v>
      </c>
      <c r="B53" s="36"/>
      <c r="C53" s="37"/>
      <c r="D53" s="16"/>
      <c r="E53" s="160"/>
      <c r="F53" s="160"/>
      <c r="G53" s="160"/>
      <c r="H53" s="160"/>
      <c r="I53" s="163">
        <f t="shared" si="0"/>
        <v>0</v>
      </c>
      <c r="J53" s="212"/>
      <c r="K53" s="38"/>
    </row>
    <row r="54" spans="1:11" x14ac:dyDescent="0.25">
      <c r="A54" s="29">
        <v>49</v>
      </c>
      <c r="B54" s="36"/>
      <c r="C54" s="37"/>
      <c r="D54" s="16"/>
      <c r="E54" s="160"/>
      <c r="F54" s="160"/>
      <c r="G54" s="160"/>
      <c r="H54" s="160"/>
      <c r="I54" s="163">
        <f t="shared" si="0"/>
        <v>0</v>
      </c>
      <c r="J54" s="212"/>
      <c r="K54" s="38"/>
    </row>
    <row r="55" spans="1:11" x14ac:dyDescent="0.25">
      <c r="A55" s="29">
        <v>50</v>
      </c>
      <c r="B55" s="36"/>
      <c r="C55" s="37"/>
      <c r="D55" s="16"/>
      <c r="E55" s="160"/>
      <c r="F55" s="160"/>
      <c r="G55" s="160"/>
      <c r="H55" s="160"/>
      <c r="I55" s="163">
        <f t="shared" si="0"/>
        <v>0</v>
      </c>
      <c r="J55" s="212"/>
      <c r="K55" s="38"/>
    </row>
    <row r="56" spans="1:11" x14ac:dyDescent="0.25">
      <c r="A56" s="29">
        <v>51</v>
      </c>
      <c r="B56" s="36"/>
      <c r="C56" s="37"/>
      <c r="D56" s="16"/>
      <c r="E56" s="160"/>
      <c r="F56" s="160"/>
      <c r="G56" s="160"/>
      <c r="H56" s="160"/>
      <c r="I56" s="163">
        <f t="shared" si="0"/>
        <v>0</v>
      </c>
      <c r="J56" s="212"/>
      <c r="K56" s="38"/>
    </row>
    <row r="57" spans="1:11" x14ac:dyDescent="0.25">
      <c r="A57" s="29">
        <v>52</v>
      </c>
      <c r="B57" s="36"/>
      <c r="C57" s="37"/>
      <c r="D57" s="16"/>
      <c r="E57" s="160"/>
      <c r="F57" s="160"/>
      <c r="G57" s="160"/>
      <c r="H57" s="160"/>
      <c r="I57" s="163">
        <f t="shared" si="0"/>
        <v>0</v>
      </c>
      <c r="J57" s="212"/>
      <c r="K57" s="38"/>
    </row>
    <row r="58" spans="1:11" x14ac:dyDescent="0.25">
      <c r="A58" s="29">
        <v>53</v>
      </c>
      <c r="B58" s="36"/>
      <c r="C58" s="37"/>
      <c r="D58" s="16"/>
      <c r="E58" s="160"/>
      <c r="F58" s="160"/>
      <c r="G58" s="160"/>
      <c r="H58" s="160"/>
      <c r="I58" s="163">
        <f t="shared" si="0"/>
        <v>0</v>
      </c>
      <c r="J58" s="212"/>
      <c r="K58" s="38"/>
    </row>
    <row r="59" spans="1:11" x14ac:dyDescent="0.25">
      <c r="A59" s="29">
        <v>54</v>
      </c>
      <c r="B59" s="36"/>
      <c r="C59" s="37"/>
      <c r="D59" s="16"/>
      <c r="E59" s="160"/>
      <c r="F59" s="160"/>
      <c r="G59" s="160"/>
      <c r="H59" s="160"/>
      <c r="I59" s="163">
        <f t="shared" si="0"/>
        <v>0</v>
      </c>
      <c r="J59" s="212"/>
      <c r="K59" s="38"/>
    </row>
    <row r="60" spans="1:11" x14ac:dyDescent="0.25">
      <c r="A60" s="29">
        <v>55</v>
      </c>
      <c r="B60" s="36"/>
      <c r="C60" s="37"/>
      <c r="D60" s="16"/>
      <c r="E60" s="160"/>
      <c r="F60" s="160"/>
      <c r="G60" s="160"/>
      <c r="H60" s="160"/>
      <c r="I60" s="163">
        <f t="shared" si="0"/>
        <v>0</v>
      </c>
      <c r="J60" s="212"/>
      <c r="K60" s="38"/>
    </row>
    <row r="61" spans="1:11" x14ac:dyDescent="0.25">
      <c r="A61" s="29">
        <v>56</v>
      </c>
      <c r="B61" s="36"/>
      <c r="C61" s="37"/>
      <c r="D61" s="16"/>
      <c r="E61" s="160"/>
      <c r="F61" s="160"/>
      <c r="G61" s="160"/>
      <c r="H61" s="160"/>
      <c r="I61" s="163">
        <f t="shared" si="0"/>
        <v>0</v>
      </c>
      <c r="J61" s="212"/>
      <c r="K61" s="38"/>
    </row>
    <row r="62" spans="1:11" x14ac:dyDescent="0.25">
      <c r="A62" s="29">
        <v>57</v>
      </c>
      <c r="B62" s="36"/>
      <c r="C62" s="37"/>
      <c r="D62" s="16"/>
      <c r="E62" s="160"/>
      <c r="F62" s="160"/>
      <c r="G62" s="160"/>
      <c r="H62" s="160"/>
      <c r="I62" s="163">
        <f t="shared" si="0"/>
        <v>0</v>
      </c>
      <c r="J62" s="212"/>
      <c r="K62" s="38"/>
    </row>
    <row r="63" spans="1:11" x14ac:dyDescent="0.25">
      <c r="A63" s="29">
        <v>58</v>
      </c>
      <c r="B63" s="36"/>
      <c r="C63" s="37"/>
      <c r="D63" s="16"/>
      <c r="E63" s="160"/>
      <c r="F63" s="160"/>
      <c r="G63" s="160"/>
      <c r="H63" s="160"/>
      <c r="I63" s="163">
        <f t="shared" si="0"/>
        <v>0</v>
      </c>
      <c r="J63" s="212"/>
      <c r="K63" s="38"/>
    </row>
    <row r="64" spans="1:11" x14ac:dyDescent="0.25">
      <c r="A64" s="29">
        <v>59</v>
      </c>
      <c r="B64" s="36"/>
      <c r="C64" s="37"/>
      <c r="D64" s="16"/>
      <c r="E64" s="160"/>
      <c r="F64" s="160"/>
      <c r="G64" s="160"/>
      <c r="H64" s="160"/>
      <c r="I64" s="163">
        <f t="shared" si="0"/>
        <v>0</v>
      </c>
      <c r="J64" s="212"/>
      <c r="K64" s="38"/>
    </row>
    <row r="65" spans="1:11" x14ac:dyDescent="0.25">
      <c r="A65" s="29">
        <v>60</v>
      </c>
      <c r="B65" s="36"/>
      <c r="C65" s="37"/>
      <c r="D65" s="16"/>
      <c r="E65" s="160"/>
      <c r="F65" s="160"/>
      <c r="G65" s="160"/>
      <c r="H65" s="160"/>
      <c r="I65" s="163">
        <f t="shared" si="0"/>
        <v>0</v>
      </c>
      <c r="J65" s="212"/>
      <c r="K65" s="38"/>
    </row>
    <row r="66" spans="1:11" x14ac:dyDescent="0.25">
      <c r="A66" s="29">
        <v>61</v>
      </c>
      <c r="B66" s="36"/>
      <c r="C66" s="37"/>
      <c r="D66" s="16"/>
      <c r="E66" s="160"/>
      <c r="F66" s="160"/>
      <c r="G66" s="160"/>
      <c r="H66" s="160"/>
      <c r="I66" s="163">
        <f t="shared" si="0"/>
        <v>0</v>
      </c>
      <c r="J66" s="212"/>
      <c r="K66" s="38"/>
    </row>
    <row r="67" spans="1:11" x14ac:dyDescent="0.25">
      <c r="A67" s="29">
        <v>62</v>
      </c>
      <c r="B67" s="36"/>
      <c r="C67" s="37"/>
      <c r="D67" s="16"/>
      <c r="E67" s="160"/>
      <c r="F67" s="160"/>
      <c r="G67" s="160"/>
      <c r="H67" s="160"/>
      <c r="I67" s="163">
        <f t="shared" si="0"/>
        <v>0</v>
      </c>
      <c r="J67" s="212"/>
      <c r="K67" s="38"/>
    </row>
    <row r="68" spans="1:11" x14ac:dyDescent="0.25">
      <c r="A68" s="29">
        <v>63</v>
      </c>
      <c r="B68" s="36"/>
      <c r="C68" s="37"/>
      <c r="D68" s="16"/>
      <c r="E68" s="160"/>
      <c r="F68" s="160"/>
      <c r="G68" s="160"/>
      <c r="H68" s="160"/>
      <c r="I68" s="163">
        <f t="shared" si="0"/>
        <v>0</v>
      </c>
      <c r="J68" s="212"/>
      <c r="K68" s="38"/>
    </row>
    <row r="69" spans="1:11" x14ac:dyDescent="0.25">
      <c r="A69" s="29">
        <v>64</v>
      </c>
      <c r="B69" s="36"/>
      <c r="C69" s="37"/>
      <c r="D69" s="16"/>
      <c r="E69" s="160"/>
      <c r="F69" s="160"/>
      <c r="G69" s="160"/>
      <c r="H69" s="160"/>
      <c r="I69" s="163">
        <f t="shared" si="0"/>
        <v>0</v>
      </c>
      <c r="J69" s="212"/>
      <c r="K69" s="38"/>
    </row>
    <row r="70" spans="1:11" x14ac:dyDescent="0.25">
      <c r="A70" s="29">
        <v>65</v>
      </c>
      <c r="B70" s="36"/>
      <c r="C70" s="37"/>
      <c r="D70" s="16"/>
      <c r="E70" s="160"/>
      <c r="F70" s="160"/>
      <c r="G70" s="160"/>
      <c r="H70" s="160"/>
      <c r="I70" s="163">
        <f t="shared" si="0"/>
        <v>0</v>
      </c>
      <c r="J70" s="212"/>
      <c r="K70" s="38"/>
    </row>
    <row r="71" spans="1:11" x14ac:dyDescent="0.25">
      <c r="A71" s="29">
        <v>66</v>
      </c>
      <c r="B71" s="36"/>
      <c r="C71" s="37"/>
      <c r="D71" s="16"/>
      <c r="E71" s="160"/>
      <c r="F71" s="160"/>
      <c r="G71" s="160"/>
      <c r="H71" s="160"/>
      <c r="I71" s="163">
        <f t="shared" ref="I71:I134" si="1">SUM(E71:H71)</f>
        <v>0</v>
      </c>
      <c r="J71" s="212"/>
      <c r="K71" s="38"/>
    </row>
    <row r="72" spans="1:11" x14ac:dyDescent="0.25">
      <c r="A72" s="29">
        <v>67</v>
      </c>
      <c r="B72" s="36"/>
      <c r="C72" s="37"/>
      <c r="D72" s="16"/>
      <c r="E72" s="160"/>
      <c r="F72" s="160"/>
      <c r="G72" s="160"/>
      <c r="H72" s="160"/>
      <c r="I72" s="163">
        <f t="shared" si="1"/>
        <v>0</v>
      </c>
      <c r="J72" s="212"/>
      <c r="K72" s="38"/>
    </row>
    <row r="73" spans="1:11" x14ac:dyDescent="0.25">
      <c r="A73" s="29">
        <v>68</v>
      </c>
      <c r="B73" s="36"/>
      <c r="C73" s="37"/>
      <c r="D73" s="16"/>
      <c r="E73" s="160"/>
      <c r="F73" s="160"/>
      <c r="G73" s="160"/>
      <c r="H73" s="160"/>
      <c r="I73" s="163">
        <f t="shared" si="1"/>
        <v>0</v>
      </c>
      <c r="J73" s="212"/>
      <c r="K73" s="38"/>
    </row>
    <row r="74" spans="1:11" x14ac:dyDescent="0.25">
      <c r="A74" s="29">
        <v>69</v>
      </c>
      <c r="B74" s="36"/>
      <c r="C74" s="37"/>
      <c r="D74" s="16"/>
      <c r="E74" s="160"/>
      <c r="F74" s="160"/>
      <c r="G74" s="160"/>
      <c r="H74" s="160"/>
      <c r="I74" s="163">
        <f t="shared" si="1"/>
        <v>0</v>
      </c>
      <c r="J74" s="212"/>
      <c r="K74" s="38"/>
    </row>
    <row r="75" spans="1:11" x14ac:dyDescent="0.25">
      <c r="A75" s="29">
        <v>70</v>
      </c>
      <c r="B75" s="36"/>
      <c r="C75" s="37"/>
      <c r="D75" s="16"/>
      <c r="E75" s="160"/>
      <c r="F75" s="160"/>
      <c r="G75" s="160"/>
      <c r="H75" s="160"/>
      <c r="I75" s="163">
        <f t="shared" si="1"/>
        <v>0</v>
      </c>
      <c r="J75" s="212"/>
      <c r="K75" s="38"/>
    </row>
    <row r="76" spans="1:11" x14ac:dyDescent="0.25">
      <c r="A76" s="29">
        <v>71</v>
      </c>
      <c r="B76" s="36"/>
      <c r="C76" s="37"/>
      <c r="D76" s="16"/>
      <c r="E76" s="160"/>
      <c r="F76" s="160"/>
      <c r="G76" s="160"/>
      <c r="H76" s="160"/>
      <c r="I76" s="163">
        <f t="shared" si="1"/>
        <v>0</v>
      </c>
      <c r="J76" s="212"/>
      <c r="K76" s="38"/>
    </row>
    <row r="77" spans="1:11" x14ac:dyDescent="0.25">
      <c r="A77" s="29">
        <v>72</v>
      </c>
      <c r="B77" s="36"/>
      <c r="C77" s="37"/>
      <c r="D77" s="16"/>
      <c r="E77" s="160"/>
      <c r="F77" s="160"/>
      <c r="G77" s="160"/>
      <c r="H77" s="160"/>
      <c r="I77" s="163">
        <f t="shared" si="1"/>
        <v>0</v>
      </c>
      <c r="J77" s="212"/>
      <c r="K77" s="38"/>
    </row>
    <row r="78" spans="1:11" x14ac:dyDescent="0.25">
      <c r="A78" s="29">
        <v>73</v>
      </c>
      <c r="B78" s="36"/>
      <c r="C78" s="37"/>
      <c r="D78" s="16"/>
      <c r="E78" s="160"/>
      <c r="F78" s="160"/>
      <c r="G78" s="160"/>
      <c r="H78" s="160"/>
      <c r="I78" s="163">
        <f t="shared" si="1"/>
        <v>0</v>
      </c>
      <c r="J78" s="212"/>
      <c r="K78" s="38"/>
    </row>
    <row r="79" spans="1:11" x14ac:dyDescent="0.25">
      <c r="A79" s="29">
        <v>74</v>
      </c>
      <c r="B79" s="36"/>
      <c r="C79" s="37"/>
      <c r="D79" s="16"/>
      <c r="E79" s="160"/>
      <c r="F79" s="160"/>
      <c r="G79" s="160"/>
      <c r="H79" s="160"/>
      <c r="I79" s="163">
        <f t="shared" si="1"/>
        <v>0</v>
      </c>
      <c r="J79" s="212"/>
      <c r="K79" s="38"/>
    </row>
    <row r="80" spans="1:11" x14ac:dyDescent="0.25">
      <c r="A80" s="29">
        <v>75</v>
      </c>
      <c r="B80" s="36"/>
      <c r="C80" s="37"/>
      <c r="D80" s="16"/>
      <c r="E80" s="160"/>
      <c r="F80" s="160"/>
      <c r="G80" s="160"/>
      <c r="H80" s="160"/>
      <c r="I80" s="163">
        <f t="shared" si="1"/>
        <v>0</v>
      </c>
      <c r="J80" s="212"/>
      <c r="K80" s="38"/>
    </row>
    <row r="81" spans="1:11" x14ac:dyDescent="0.25">
      <c r="A81" s="29">
        <v>76</v>
      </c>
      <c r="B81" s="36"/>
      <c r="C81" s="37"/>
      <c r="D81" s="16"/>
      <c r="E81" s="160"/>
      <c r="F81" s="160"/>
      <c r="G81" s="160"/>
      <c r="H81" s="160"/>
      <c r="I81" s="163">
        <f t="shared" si="1"/>
        <v>0</v>
      </c>
      <c r="J81" s="212"/>
      <c r="K81" s="38"/>
    </row>
    <row r="82" spans="1:11" x14ac:dyDescent="0.25">
      <c r="A82" s="29">
        <v>77</v>
      </c>
      <c r="B82" s="36"/>
      <c r="C82" s="37"/>
      <c r="D82" s="16"/>
      <c r="E82" s="160"/>
      <c r="F82" s="160"/>
      <c r="G82" s="160"/>
      <c r="H82" s="160"/>
      <c r="I82" s="163">
        <f t="shared" si="1"/>
        <v>0</v>
      </c>
      <c r="J82" s="212"/>
      <c r="K82" s="38"/>
    </row>
    <row r="83" spans="1:11" x14ac:dyDescent="0.25">
      <c r="A83" s="29">
        <v>78</v>
      </c>
      <c r="B83" s="36"/>
      <c r="C83" s="37"/>
      <c r="D83" s="16"/>
      <c r="E83" s="160"/>
      <c r="F83" s="160"/>
      <c r="G83" s="160"/>
      <c r="H83" s="160"/>
      <c r="I83" s="163">
        <f t="shared" si="1"/>
        <v>0</v>
      </c>
      <c r="J83" s="212"/>
      <c r="K83" s="38"/>
    </row>
    <row r="84" spans="1:11" x14ac:dyDescent="0.25">
      <c r="A84" s="29">
        <v>79</v>
      </c>
      <c r="B84" s="36"/>
      <c r="C84" s="37"/>
      <c r="D84" s="16"/>
      <c r="E84" s="160"/>
      <c r="F84" s="160"/>
      <c r="G84" s="160"/>
      <c r="H84" s="160"/>
      <c r="I84" s="163">
        <f t="shared" si="1"/>
        <v>0</v>
      </c>
      <c r="J84" s="212"/>
      <c r="K84" s="38"/>
    </row>
    <row r="85" spans="1:11" x14ac:dyDescent="0.25">
      <c r="A85" s="29">
        <v>80</v>
      </c>
      <c r="B85" s="36"/>
      <c r="C85" s="37"/>
      <c r="D85" s="16"/>
      <c r="E85" s="160"/>
      <c r="F85" s="160"/>
      <c r="G85" s="160"/>
      <c r="H85" s="160"/>
      <c r="I85" s="163">
        <f t="shared" si="1"/>
        <v>0</v>
      </c>
      <c r="J85" s="212"/>
      <c r="K85" s="38"/>
    </row>
    <row r="86" spans="1:11" x14ac:dyDescent="0.25">
      <c r="A86" s="29">
        <v>81</v>
      </c>
      <c r="B86" s="36"/>
      <c r="C86" s="37"/>
      <c r="D86" s="16"/>
      <c r="E86" s="160"/>
      <c r="F86" s="160"/>
      <c r="G86" s="160"/>
      <c r="H86" s="160"/>
      <c r="I86" s="163">
        <f t="shared" si="1"/>
        <v>0</v>
      </c>
      <c r="J86" s="212"/>
      <c r="K86" s="38"/>
    </row>
    <row r="87" spans="1:11" x14ac:dyDescent="0.25">
      <c r="A87" s="29">
        <v>82</v>
      </c>
      <c r="B87" s="36"/>
      <c r="C87" s="37"/>
      <c r="D87" s="16"/>
      <c r="E87" s="160"/>
      <c r="F87" s="160"/>
      <c r="G87" s="160"/>
      <c r="H87" s="160"/>
      <c r="I87" s="163">
        <f t="shared" si="1"/>
        <v>0</v>
      </c>
      <c r="J87" s="212"/>
      <c r="K87" s="38"/>
    </row>
    <row r="88" spans="1:11" x14ac:dyDescent="0.25">
      <c r="A88" s="29">
        <v>83</v>
      </c>
      <c r="B88" s="36"/>
      <c r="C88" s="37"/>
      <c r="D88" s="16"/>
      <c r="E88" s="160"/>
      <c r="F88" s="160"/>
      <c r="G88" s="160"/>
      <c r="H88" s="160"/>
      <c r="I88" s="163">
        <f t="shared" si="1"/>
        <v>0</v>
      </c>
      <c r="J88" s="212"/>
      <c r="K88" s="38"/>
    </row>
    <row r="89" spans="1:11" x14ac:dyDescent="0.25">
      <c r="A89" s="29">
        <v>84</v>
      </c>
      <c r="B89" s="36"/>
      <c r="C89" s="37"/>
      <c r="D89" s="16"/>
      <c r="E89" s="160"/>
      <c r="F89" s="160"/>
      <c r="G89" s="160"/>
      <c r="H89" s="160"/>
      <c r="I89" s="163">
        <f t="shared" si="1"/>
        <v>0</v>
      </c>
      <c r="J89" s="212"/>
      <c r="K89" s="38"/>
    </row>
    <row r="90" spans="1:11" x14ac:dyDescent="0.25">
      <c r="A90" s="29">
        <v>85</v>
      </c>
      <c r="B90" s="36"/>
      <c r="C90" s="37"/>
      <c r="D90" s="16"/>
      <c r="E90" s="160"/>
      <c r="F90" s="160"/>
      <c r="G90" s="160"/>
      <c r="H90" s="160"/>
      <c r="I90" s="163">
        <f t="shared" si="1"/>
        <v>0</v>
      </c>
      <c r="J90" s="212"/>
      <c r="K90" s="38"/>
    </row>
    <row r="91" spans="1:11" x14ac:dyDescent="0.25">
      <c r="A91" s="29">
        <v>86</v>
      </c>
      <c r="B91" s="36"/>
      <c r="C91" s="37"/>
      <c r="D91" s="16"/>
      <c r="E91" s="160"/>
      <c r="F91" s="160"/>
      <c r="G91" s="160"/>
      <c r="H91" s="160"/>
      <c r="I91" s="163">
        <f t="shared" si="1"/>
        <v>0</v>
      </c>
      <c r="J91" s="212"/>
      <c r="K91" s="38"/>
    </row>
    <row r="92" spans="1:11" x14ac:dyDescent="0.25">
      <c r="A92" s="29">
        <v>87</v>
      </c>
      <c r="B92" s="36"/>
      <c r="C92" s="37"/>
      <c r="D92" s="16"/>
      <c r="E92" s="160"/>
      <c r="F92" s="160"/>
      <c r="G92" s="160"/>
      <c r="H92" s="160"/>
      <c r="I92" s="163">
        <f t="shared" si="1"/>
        <v>0</v>
      </c>
      <c r="J92" s="212"/>
      <c r="K92" s="38"/>
    </row>
    <row r="93" spans="1:11" x14ac:dyDescent="0.25">
      <c r="A93" s="29">
        <v>88</v>
      </c>
      <c r="B93" s="36"/>
      <c r="C93" s="37"/>
      <c r="D93" s="16"/>
      <c r="E93" s="160"/>
      <c r="F93" s="160"/>
      <c r="G93" s="160"/>
      <c r="H93" s="160"/>
      <c r="I93" s="163">
        <f t="shared" si="1"/>
        <v>0</v>
      </c>
      <c r="J93" s="212"/>
      <c r="K93" s="38"/>
    </row>
    <row r="94" spans="1:11" x14ac:dyDescent="0.25">
      <c r="A94" s="29">
        <v>89</v>
      </c>
      <c r="B94" s="36"/>
      <c r="C94" s="37"/>
      <c r="D94" s="16"/>
      <c r="E94" s="160"/>
      <c r="F94" s="160"/>
      <c r="G94" s="160"/>
      <c r="H94" s="160"/>
      <c r="I94" s="163">
        <f t="shared" si="1"/>
        <v>0</v>
      </c>
      <c r="J94" s="212"/>
      <c r="K94" s="38"/>
    </row>
    <row r="95" spans="1:11" x14ac:dyDescent="0.25">
      <c r="A95" s="29">
        <v>90</v>
      </c>
      <c r="B95" s="36"/>
      <c r="C95" s="37"/>
      <c r="D95" s="16"/>
      <c r="E95" s="160"/>
      <c r="F95" s="160"/>
      <c r="G95" s="160"/>
      <c r="H95" s="160"/>
      <c r="I95" s="163">
        <f t="shared" si="1"/>
        <v>0</v>
      </c>
      <c r="J95" s="212"/>
      <c r="K95" s="38"/>
    </row>
    <row r="96" spans="1:11" x14ac:dyDescent="0.25">
      <c r="A96" s="29">
        <v>91</v>
      </c>
      <c r="B96" s="36"/>
      <c r="C96" s="37"/>
      <c r="D96" s="16"/>
      <c r="E96" s="160"/>
      <c r="F96" s="160"/>
      <c r="G96" s="160"/>
      <c r="H96" s="160"/>
      <c r="I96" s="163">
        <f t="shared" si="1"/>
        <v>0</v>
      </c>
      <c r="J96" s="212"/>
      <c r="K96" s="38"/>
    </row>
    <row r="97" spans="1:11" x14ac:dyDescent="0.25">
      <c r="A97" s="29">
        <v>92</v>
      </c>
      <c r="B97" s="36"/>
      <c r="C97" s="37"/>
      <c r="D97" s="16"/>
      <c r="E97" s="160"/>
      <c r="F97" s="160"/>
      <c r="G97" s="160"/>
      <c r="H97" s="160"/>
      <c r="I97" s="163">
        <f t="shared" si="1"/>
        <v>0</v>
      </c>
      <c r="J97" s="212"/>
      <c r="K97" s="38"/>
    </row>
    <row r="98" spans="1:11" x14ac:dyDescent="0.25">
      <c r="A98" s="29">
        <v>93</v>
      </c>
      <c r="B98" s="36"/>
      <c r="C98" s="37"/>
      <c r="D98" s="16"/>
      <c r="E98" s="160"/>
      <c r="F98" s="160"/>
      <c r="G98" s="160"/>
      <c r="H98" s="160"/>
      <c r="I98" s="163">
        <f t="shared" si="1"/>
        <v>0</v>
      </c>
      <c r="J98" s="212"/>
      <c r="K98" s="38"/>
    </row>
    <row r="99" spans="1:11" x14ac:dyDescent="0.25">
      <c r="A99" s="29">
        <v>94</v>
      </c>
      <c r="B99" s="36"/>
      <c r="C99" s="37"/>
      <c r="D99" s="16"/>
      <c r="E99" s="160"/>
      <c r="F99" s="160"/>
      <c r="G99" s="160"/>
      <c r="H99" s="160"/>
      <c r="I99" s="163">
        <f t="shared" si="1"/>
        <v>0</v>
      </c>
      <c r="J99" s="212"/>
      <c r="K99" s="38"/>
    </row>
    <row r="100" spans="1:11" x14ac:dyDescent="0.25">
      <c r="A100" s="29">
        <v>95</v>
      </c>
      <c r="B100" s="36"/>
      <c r="C100" s="37"/>
      <c r="D100" s="16"/>
      <c r="E100" s="160"/>
      <c r="F100" s="160"/>
      <c r="G100" s="160"/>
      <c r="H100" s="160"/>
      <c r="I100" s="163">
        <f t="shared" si="1"/>
        <v>0</v>
      </c>
      <c r="J100" s="212"/>
      <c r="K100" s="38"/>
    </row>
    <row r="101" spans="1:11" x14ac:dyDescent="0.25">
      <c r="A101" s="29">
        <v>96</v>
      </c>
      <c r="B101" s="36"/>
      <c r="C101" s="37"/>
      <c r="D101" s="16"/>
      <c r="E101" s="160"/>
      <c r="F101" s="160"/>
      <c r="G101" s="160"/>
      <c r="H101" s="160"/>
      <c r="I101" s="163">
        <f t="shared" si="1"/>
        <v>0</v>
      </c>
      <c r="J101" s="212"/>
      <c r="K101" s="38"/>
    </row>
    <row r="102" spans="1:11" x14ac:dyDescent="0.25">
      <c r="A102" s="29">
        <v>97</v>
      </c>
      <c r="B102" s="36"/>
      <c r="C102" s="37"/>
      <c r="D102" s="16"/>
      <c r="E102" s="160"/>
      <c r="F102" s="160"/>
      <c r="G102" s="160"/>
      <c r="H102" s="160"/>
      <c r="I102" s="163">
        <f t="shared" si="1"/>
        <v>0</v>
      </c>
      <c r="J102" s="212"/>
      <c r="K102" s="38"/>
    </row>
    <row r="103" spans="1:11" x14ac:dyDescent="0.25">
      <c r="A103" s="29">
        <v>98</v>
      </c>
      <c r="B103" s="36"/>
      <c r="C103" s="37"/>
      <c r="D103" s="16"/>
      <c r="E103" s="160"/>
      <c r="F103" s="160"/>
      <c r="G103" s="160"/>
      <c r="H103" s="160"/>
      <c r="I103" s="163">
        <f t="shared" si="1"/>
        <v>0</v>
      </c>
      <c r="J103" s="212"/>
      <c r="K103" s="38"/>
    </row>
    <row r="104" spans="1:11" x14ac:dyDescent="0.25">
      <c r="A104" s="29">
        <v>99</v>
      </c>
      <c r="B104" s="36"/>
      <c r="C104" s="37"/>
      <c r="D104" s="16"/>
      <c r="E104" s="160"/>
      <c r="F104" s="160"/>
      <c r="G104" s="160"/>
      <c r="H104" s="160"/>
      <c r="I104" s="163">
        <f t="shared" si="1"/>
        <v>0</v>
      </c>
      <c r="J104" s="212"/>
      <c r="K104" s="38"/>
    </row>
    <row r="105" spans="1:11" x14ac:dyDescent="0.25">
      <c r="A105" s="29">
        <v>100</v>
      </c>
      <c r="B105" s="36"/>
      <c r="C105" s="37"/>
      <c r="D105" s="16"/>
      <c r="E105" s="160"/>
      <c r="F105" s="160"/>
      <c r="G105" s="160"/>
      <c r="H105" s="160"/>
      <c r="I105" s="163">
        <f t="shared" si="1"/>
        <v>0</v>
      </c>
      <c r="J105" s="212"/>
      <c r="K105" s="38"/>
    </row>
    <row r="106" spans="1:11" x14ac:dyDescent="0.25">
      <c r="A106" s="29">
        <v>101</v>
      </c>
      <c r="B106" s="36"/>
      <c r="C106" s="37"/>
      <c r="D106" s="16"/>
      <c r="E106" s="160"/>
      <c r="F106" s="160"/>
      <c r="G106" s="160"/>
      <c r="H106" s="160"/>
      <c r="I106" s="163">
        <f t="shared" si="1"/>
        <v>0</v>
      </c>
      <c r="J106" s="212"/>
      <c r="K106" s="38"/>
    </row>
    <row r="107" spans="1:11" x14ac:dyDescent="0.25">
      <c r="A107" s="29">
        <v>102</v>
      </c>
      <c r="B107" s="36"/>
      <c r="C107" s="37"/>
      <c r="D107" s="16"/>
      <c r="E107" s="160"/>
      <c r="F107" s="160"/>
      <c r="G107" s="160"/>
      <c r="H107" s="160"/>
      <c r="I107" s="163">
        <f t="shared" si="1"/>
        <v>0</v>
      </c>
      <c r="J107" s="212"/>
      <c r="K107" s="38"/>
    </row>
    <row r="108" spans="1:11" x14ac:dyDescent="0.25">
      <c r="A108" s="29">
        <v>103</v>
      </c>
      <c r="B108" s="36"/>
      <c r="C108" s="37"/>
      <c r="D108" s="16"/>
      <c r="E108" s="160"/>
      <c r="F108" s="160"/>
      <c r="G108" s="160"/>
      <c r="H108" s="160"/>
      <c r="I108" s="163">
        <f t="shared" si="1"/>
        <v>0</v>
      </c>
      <c r="J108" s="212"/>
      <c r="K108" s="38"/>
    </row>
    <row r="109" spans="1:11" x14ac:dyDescent="0.25">
      <c r="A109" s="29">
        <v>104</v>
      </c>
      <c r="B109" s="36"/>
      <c r="C109" s="37"/>
      <c r="D109" s="16"/>
      <c r="E109" s="160"/>
      <c r="F109" s="160"/>
      <c r="G109" s="160"/>
      <c r="H109" s="160"/>
      <c r="I109" s="163">
        <f t="shared" si="1"/>
        <v>0</v>
      </c>
      <c r="J109" s="212"/>
      <c r="K109" s="38"/>
    </row>
    <row r="110" spans="1:11" x14ac:dyDescent="0.25">
      <c r="A110" s="29">
        <v>105</v>
      </c>
      <c r="B110" s="36"/>
      <c r="C110" s="37"/>
      <c r="D110" s="16"/>
      <c r="E110" s="160"/>
      <c r="F110" s="160"/>
      <c r="G110" s="160"/>
      <c r="H110" s="160"/>
      <c r="I110" s="163">
        <f t="shared" si="1"/>
        <v>0</v>
      </c>
      <c r="J110" s="212"/>
      <c r="K110" s="38"/>
    </row>
    <row r="111" spans="1:11" x14ac:dyDescent="0.25">
      <c r="A111" s="29">
        <v>106</v>
      </c>
      <c r="B111" s="36"/>
      <c r="C111" s="37"/>
      <c r="D111" s="16"/>
      <c r="E111" s="160"/>
      <c r="F111" s="160"/>
      <c r="G111" s="160"/>
      <c r="H111" s="160"/>
      <c r="I111" s="163">
        <f t="shared" si="1"/>
        <v>0</v>
      </c>
      <c r="J111" s="212"/>
      <c r="K111" s="38"/>
    </row>
    <row r="112" spans="1:11" x14ac:dyDescent="0.25">
      <c r="A112" s="29">
        <v>107</v>
      </c>
      <c r="B112" s="36"/>
      <c r="C112" s="37"/>
      <c r="D112" s="16"/>
      <c r="E112" s="160"/>
      <c r="F112" s="160"/>
      <c r="G112" s="160"/>
      <c r="H112" s="160"/>
      <c r="I112" s="163">
        <f t="shared" si="1"/>
        <v>0</v>
      </c>
      <c r="J112" s="212"/>
      <c r="K112" s="38"/>
    </row>
    <row r="113" spans="1:11" x14ac:dyDescent="0.25">
      <c r="A113" s="29">
        <v>108</v>
      </c>
      <c r="B113" s="36"/>
      <c r="C113" s="37"/>
      <c r="D113" s="16"/>
      <c r="E113" s="160"/>
      <c r="F113" s="160"/>
      <c r="G113" s="160"/>
      <c r="H113" s="160"/>
      <c r="I113" s="163">
        <f t="shared" si="1"/>
        <v>0</v>
      </c>
      <c r="J113" s="212"/>
      <c r="K113" s="38"/>
    </row>
    <row r="114" spans="1:11" x14ac:dyDescent="0.25">
      <c r="A114" s="29">
        <v>109</v>
      </c>
      <c r="B114" s="36"/>
      <c r="C114" s="37"/>
      <c r="D114" s="16"/>
      <c r="E114" s="160"/>
      <c r="F114" s="160"/>
      <c r="G114" s="160"/>
      <c r="H114" s="160"/>
      <c r="I114" s="163">
        <f t="shared" si="1"/>
        <v>0</v>
      </c>
      <c r="J114" s="212"/>
      <c r="K114" s="38"/>
    </row>
    <row r="115" spans="1:11" x14ac:dyDescent="0.25">
      <c r="A115" s="29">
        <v>110</v>
      </c>
      <c r="B115" s="36"/>
      <c r="C115" s="37"/>
      <c r="D115" s="16"/>
      <c r="E115" s="160"/>
      <c r="F115" s="160"/>
      <c r="G115" s="160"/>
      <c r="H115" s="160"/>
      <c r="I115" s="163">
        <f t="shared" si="1"/>
        <v>0</v>
      </c>
      <c r="J115" s="212"/>
      <c r="K115" s="38"/>
    </row>
    <row r="116" spans="1:11" x14ac:dyDescent="0.25">
      <c r="A116" s="29">
        <v>111</v>
      </c>
      <c r="B116" s="36"/>
      <c r="C116" s="37"/>
      <c r="D116" s="16"/>
      <c r="E116" s="160"/>
      <c r="F116" s="160"/>
      <c r="G116" s="160"/>
      <c r="H116" s="160"/>
      <c r="I116" s="163">
        <f t="shared" si="1"/>
        <v>0</v>
      </c>
      <c r="J116" s="212"/>
      <c r="K116" s="38"/>
    </row>
    <row r="117" spans="1:11" x14ac:dyDescent="0.25">
      <c r="A117" s="29">
        <v>112</v>
      </c>
      <c r="B117" s="36"/>
      <c r="C117" s="37"/>
      <c r="D117" s="16"/>
      <c r="E117" s="160"/>
      <c r="F117" s="160"/>
      <c r="G117" s="160"/>
      <c r="H117" s="160"/>
      <c r="I117" s="163">
        <f t="shared" si="1"/>
        <v>0</v>
      </c>
      <c r="J117" s="212"/>
      <c r="K117" s="38"/>
    </row>
    <row r="118" spans="1:11" x14ac:dyDescent="0.25">
      <c r="A118" s="29">
        <v>113</v>
      </c>
      <c r="B118" s="36"/>
      <c r="C118" s="37"/>
      <c r="D118" s="16"/>
      <c r="E118" s="160"/>
      <c r="F118" s="160"/>
      <c r="G118" s="160"/>
      <c r="H118" s="160"/>
      <c r="I118" s="163">
        <f t="shared" si="1"/>
        <v>0</v>
      </c>
      <c r="J118" s="212"/>
      <c r="K118" s="38"/>
    </row>
    <row r="119" spans="1:11" x14ac:dyDescent="0.25">
      <c r="A119" s="29">
        <v>114</v>
      </c>
      <c r="B119" s="36"/>
      <c r="C119" s="37"/>
      <c r="D119" s="16"/>
      <c r="E119" s="160"/>
      <c r="F119" s="160"/>
      <c r="G119" s="160"/>
      <c r="H119" s="160"/>
      <c r="I119" s="163">
        <f t="shared" si="1"/>
        <v>0</v>
      </c>
      <c r="J119" s="212"/>
      <c r="K119" s="38"/>
    </row>
    <row r="120" spans="1:11" x14ac:dyDescent="0.25">
      <c r="A120" s="29">
        <v>115</v>
      </c>
      <c r="B120" s="36"/>
      <c r="C120" s="37"/>
      <c r="D120" s="16"/>
      <c r="E120" s="160"/>
      <c r="F120" s="160"/>
      <c r="G120" s="160"/>
      <c r="H120" s="160"/>
      <c r="I120" s="163">
        <f t="shared" si="1"/>
        <v>0</v>
      </c>
      <c r="J120" s="212"/>
      <c r="K120" s="38"/>
    </row>
    <row r="121" spans="1:11" x14ac:dyDescent="0.25">
      <c r="A121" s="29">
        <v>116</v>
      </c>
      <c r="B121" s="36"/>
      <c r="C121" s="37"/>
      <c r="D121" s="16"/>
      <c r="E121" s="160"/>
      <c r="F121" s="160"/>
      <c r="G121" s="160"/>
      <c r="H121" s="160"/>
      <c r="I121" s="163">
        <f t="shared" si="1"/>
        <v>0</v>
      </c>
      <c r="J121" s="212"/>
      <c r="K121" s="38"/>
    </row>
    <row r="122" spans="1:11" x14ac:dyDescent="0.25">
      <c r="A122" s="29">
        <v>117</v>
      </c>
      <c r="B122" s="36"/>
      <c r="C122" s="37"/>
      <c r="D122" s="16"/>
      <c r="E122" s="160"/>
      <c r="F122" s="160"/>
      <c r="G122" s="160"/>
      <c r="H122" s="160"/>
      <c r="I122" s="163">
        <f t="shared" si="1"/>
        <v>0</v>
      </c>
      <c r="J122" s="212"/>
      <c r="K122" s="38"/>
    </row>
    <row r="123" spans="1:11" x14ac:dyDescent="0.25">
      <c r="A123" s="29">
        <v>118</v>
      </c>
      <c r="B123" s="36"/>
      <c r="C123" s="37"/>
      <c r="D123" s="16"/>
      <c r="E123" s="160"/>
      <c r="F123" s="160"/>
      <c r="G123" s="160"/>
      <c r="H123" s="160"/>
      <c r="I123" s="163">
        <f t="shared" si="1"/>
        <v>0</v>
      </c>
      <c r="J123" s="212"/>
      <c r="K123" s="38"/>
    </row>
    <row r="124" spans="1:11" x14ac:dyDescent="0.25">
      <c r="A124" s="29">
        <v>119</v>
      </c>
      <c r="B124" s="36"/>
      <c r="C124" s="37"/>
      <c r="D124" s="16"/>
      <c r="E124" s="160"/>
      <c r="F124" s="160"/>
      <c r="G124" s="160"/>
      <c r="H124" s="160"/>
      <c r="I124" s="163">
        <f t="shared" si="1"/>
        <v>0</v>
      </c>
      <c r="J124" s="212"/>
      <c r="K124" s="38"/>
    </row>
    <row r="125" spans="1:11" x14ac:dyDescent="0.25">
      <c r="A125" s="29">
        <v>120</v>
      </c>
      <c r="B125" s="36"/>
      <c r="C125" s="37"/>
      <c r="D125" s="16"/>
      <c r="E125" s="160"/>
      <c r="F125" s="160"/>
      <c r="G125" s="160"/>
      <c r="H125" s="160"/>
      <c r="I125" s="163">
        <f t="shared" si="1"/>
        <v>0</v>
      </c>
      <c r="J125" s="212"/>
      <c r="K125" s="38"/>
    </row>
    <row r="126" spans="1:11" x14ac:dyDescent="0.25">
      <c r="A126" s="29">
        <v>121</v>
      </c>
      <c r="B126" s="36"/>
      <c r="C126" s="37"/>
      <c r="D126" s="16"/>
      <c r="E126" s="160"/>
      <c r="F126" s="160"/>
      <c r="G126" s="160"/>
      <c r="H126" s="160"/>
      <c r="I126" s="163">
        <f t="shared" si="1"/>
        <v>0</v>
      </c>
      <c r="J126" s="212"/>
      <c r="K126" s="38"/>
    </row>
    <row r="127" spans="1:11" x14ac:dyDescent="0.25">
      <c r="A127" s="29">
        <v>122</v>
      </c>
      <c r="B127" s="36"/>
      <c r="C127" s="37"/>
      <c r="D127" s="16"/>
      <c r="E127" s="160"/>
      <c r="F127" s="160"/>
      <c r="G127" s="160"/>
      <c r="H127" s="160"/>
      <c r="I127" s="163">
        <f t="shared" si="1"/>
        <v>0</v>
      </c>
      <c r="J127" s="212"/>
      <c r="K127" s="38"/>
    </row>
    <row r="128" spans="1:11" x14ac:dyDescent="0.25">
      <c r="A128" s="29">
        <v>123</v>
      </c>
      <c r="B128" s="36"/>
      <c r="C128" s="37"/>
      <c r="D128" s="16"/>
      <c r="E128" s="160"/>
      <c r="F128" s="160"/>
      <c r="G128" s="160"/>
      <c r="H128" s="160"/>
      <c r="I128" s="163">
        <f t="shared" si="1"/>
        <v>0</v>
      </c>
      <c r="J128" s="212"/>
      <c r="K128" s="38"/>
    </row>
    <row r="129" spans="1:11" x14ac:dyDescent="0.25">
      <c r="A129" s="29">
        <v>124</v>
      </c>
      <c r="B129" s="36"/>
      <c r="C129" s="37"/>
      <c r="D129" s="16"/>
      <c r="E129" s="160"/>
      <c r="F129" s="160"/>
      <c r="G129" s="160"/>
      <c r="H129" s="160"/>
      <c r="I129" s="163">
        <f t="shared" si="1"/>
        <v>0</v>
      </c>
      <c r="J129" s="212"/>
      <c r="K129" s="38"/>
    </row>
    <row r="130" spans="1:11" x14ac:dyDescent="0.25">
      <c r="A130" s="29">
        <v>125</v>
      </c>
      <c r="B130" s="36"/>
      <c r="C130" s="37"/>
      <c r="D130" s="16"/>
      <c r="E130" s="160"/>
      <c r="F130" s="160"/>
      <c r="G130" s="160"/>
      <c r="H130" s="160"/>
      <c r="I130" s="163">
        <f t="shared" si="1"/>
        <v>0</v>
      </c>
      <c r="J130" s="212"/>
      <c r="K130" s="38"/>
    </row>
    <row r="131" spans="1:11" x14ac:dyDescent="0.25">
      <c r="A131" s="29">
        <v>126</v>
      </c>
      <c r="B131" s="36"/>
      <c r="C131" s="37"/>
      <c r="D131" s="16"/>
      <c r="E131" s="160"/>
      <c r="F131" s="160"/>
      <c r="G131" s="160"/>
      <c r="H131" s="160"/>
      <c r="I131" s="163">
        <f t="shared" si="1"/>
        <v>0</v>
      </c>
      <c r="J131" s="212"/>
      <c r="K131" s="38"/>
    </row>
    <row r="132" spans="1:11" x14ac:dyDescent="0.25">
      <c r="A132" s="29">
        <v>127</v>
      </c>
      <c r="B132" s="36"/>
      <c r="C132" s="37"/>
      <c r="D132" s="16"/>
      <c r="E132" s="160"/>
      <c r="F132" s="160"/>
      <c r="G132" s="160"/>
      <c r="H132" s="160"/>
      <c r="I132" s="163">
        <f t="shared" si="1"/>
        <v>0</v>
      </c>
      <c r="J132" s="212"/>
      <c r="K132" s="38"/>
    </row>
    <row r="133" spans="1:11" x14ac:dyDescent="0.25">
      <c r="A133" s="29">
        <v>128</v>
      </c>
      <c r="B133" s="36"/>
      <c r="C133" s="37"/>
      <c r="D133" s="16"/>
      <c r="E133" s="160"/>
      <c r="F133" s="160"/>
      <c r="G133" s="160"/>
      <c r="H133" s="160"/>
      <c r="I133" s="163">
        <f t="shared" si="1"/>
        <v>0</v>
      </c>
      <c r="J133" s="212"/>
      <c r="K133" s="38"/>
    </row>
    <row r="134" spans="1:11" x14ac:dyDescent="0.25">
      <c r="A134" s="29">
        <v>129</v>
      </c>
      <c r="B134" s="36"/>
      <c r="C134" s="37"/>
      <c r="D134" s="16"/>
      <c r="E134" s="160"/>
      <c r="F134" s="160"/>
      <c r="G134" s="160"/>
      <c r="H134" s="160"/>
      <c r="I134" s="163">
        <f t="shared" si="1"/>
        <v>0</v>
      </c>
      <c r="J134" s="212"/>
      <c r="K134" s="38"/>
    </row>
    <row r="135" spans="1:11" x14ac:dyDescent="0.25">
      <c r="A135" s="29">
        <v>130</v>
      </c>
      <c r="B135" s="36"/>
      <c r="C135" s="37"/>
      <c r="D135" s="16"/>
      <c r="E135" s="160"/>
      <c r="F135" s="160"/>
      <c r="G135" s="160"/>
      <c r="H135" s="160"/>
      <c r="I135" s="163">
        <f t="shared" ref="I135:I198" si="2">SUM(E135:H135)</f>
        <v>0</v>
      </c>
      <c r="J135" s="212"/>
      <c r="K135" s="38"/>
    </row>
    <row r="136" spans="1:11" x14ac:dyDescent="0.25">
      <c r="A136" s="29">
        <v>131</v>
      </c>
      <c r="B136" s="36"/>
      <c r="C136" s="37"/>
      <c r="D136" s="16"/>
      <c r="E136" s="160"/>
      <c r="F136" s="160"/>
      <c r="G136" s="160"/>
      <c r="H136" s="160"/>
      <c r="I136" s="163">
        <f t="shared" si="2"/>
        <v>0</v>
      </c>
      <c r="J136" s="212"/>
      <c r="K136" s="38"/>
    </row>
    <row r="137" spans="1:11" x14ac:dyDescent="0.25">
      <c r="A137" s="29">
        <v>132</v>
      </c>
      <c r="B137" s="36"/>
      <c r="C137" s="37"/>
      <c r="D137" s="16"/>
      <c r="E137" s="160"/>
      <c r="F137" s="160"/>
      <c r="G137" s="160"/>
      <c r="H137" s="160"/>
      <c r="I137" s="163">
        <f t="shared" si="2"/>
        <v>0</v>
      </c>
      <c r="J137" s="212"/>
      <c r="K137" s="38"/>
    </row>
    <row r="138" spans="1:11" x14ac:dyDescent="0.25">
      <c r="A138" s="29">
        <v>133</v>
      </c>
      <c r="B138" s="36"/>
      <c r="C138" s="37"/>
      <c r="D138" s="16"/>
      <c r="E138" s="160"/>
      <c r="F138" s="160"/>
      <c r="G138" s="160"/>
      <c r="H138" s="160"/>
      <c r="I138" s="163">
        <f t="shared" si="2"/>
        <v>0</v>
      </c>
      <c r="J138" s="212"/>
      <c r="K138" s="38"/>
    </row>
    <row r="139" spans="1:11" x14ac:dyDescent="0.25">
      <c r="A139" s="29">
        <v>134</v>
      </c>
      <c r="B139" s="36"/>
      <c r="C139" s="37"/>
      <c r="D139" s="16"/>
      <c r="E139" s="160"/>
      <c r="F139" s="160"/>
      <c r="G139" s="160"/>
      <c r="H139" s="160"/>
      <c r="I139" s="163">
        <f t="shared" si="2"/>
        <v>0</v>
      </c>
      <c r="J139" s="212"/>
      <c r="K139" s="38"/>
    </row>
    <row r="140" spans="1:11" x14ac:dyDescent="0.25">
      <c r="A140" s="29">
        <v>135</v>
      </c>
      <c r="B140" s="36"/>
      <c r="C140" s="37"/>
      <c r="D140" s="16"/>
      <c r="E140" s="160"/>
      <c r="F140" s="160"/>
      <c r="G140" s="160"/>
      <c r="H140" s="160"/>
      <c r="I140" s="163">
        <f t="shared" si="2"/>
        <v>0</v>
      </c>
      <c r="J140" s="212"/>
      <c r="K140" s="38"/>
    </row>
    <row r="141" spans="1:11" x14ac:dyDescent="0.25">
      <c r="A141" s="29">
        <v>136</v>
      </c>
      <c r="B141" s="36"/>
      <c r="C141" s="37"/>
      <c r="D141" s="16"/>
      <c r="E141" s="160"/>
      <c r="F141" s="160"/>
      <c r="G141" s="160"/>
      <c r="H141" s="160"/>
      <c r="I141" s="163">
        <f t="shared" si="2"/>
        <v>0</v>
      </c>
      <c r="J141" s="212"/>
      <c r="K141" s="38"/>
    </row>
    <row r="142" spans="1:11" x14ac:dyDescent="0.25">
      <c r="A142" s="29">
        <v>137</v>
      </c>
      <c r="B142" s="36"/>
      <c r="C142" s="37"/>
      <c r="D142" s="16"/>
      <c r="E142" s="160"/>
      <c r="F142" s="160"/>
      <c r="G142" s="160"/>
      <c r="H142" s="160"/>
      <c r="I142" s="163">
        <f t="shared" si="2"/>
        <v>0</v>
      </c>
      <c r="J142" s="212"/>
      <c r="K142" s="38"/>
    </row>
    <row r="143" spans="1:11" x14ac:dyDescent="0.25">
      <c r="A143" s="29">
        <v>138</v>
      </c>
      <c r="B143" s="36"/>
      <c r="C143" s="37"/>
      <c r="D143" s="16"/>
      <c r="E143" s="160"/>
      <c r="F143" s="160"/>
      <c r="G143" s="160"/>
      <c r="H143" s="160"/>
      <c r="I143" s="163">
        <f t="shared" si="2"/>
        <v>0</v>
      </c>
      <c r="J143" s="212"/>
      <c r="K143" s="38"/>
    </row>
    <row r="144" spans="1:11" x14ac:dyDescent="0.25">
      <c r="A144" s="29">
        <v>139</v>
      </c>
      <c r="B144" s="36"/>
      <c r="C144" s="37"/>
      <c r="D144" s="16"/>
      <c r="E144" s="160"/>
      <c r="F144" s="160"/>
      <c r="G144" s="160"/>
      <c r="H144" s="160"/>
      <c r="I144" s="163">
        <f t="shared" si="2"/>
        <v>0</v>
      </c>
      <c r="J144" s="212"/>
      <c r="K144" s="38"/>
    </row>
    <row r="145" spans="1:11" x14ac:dyDescent="0.25">
      <c r="A145" s="29">
        <v>140</v>
      </c>
      <c r="B145" s="36"/>
      <c r="C145" s="37"/>
      <c r="D145" s="16"/>
      <c r="E145" s="160"/>
      <c r="F145" s="160"/>
      <c r="G145" s="160"/>
      <c r="H145" s="160"/>
      <c r="I145" s="163">
        <f t="shared" si="2"/>
        <v>0</v>
      </c>
      <c r="J145" s="212"/>
      <c r="K145" s="38"/>
    </row>
    <row r="146" spans="1:11" x14ac:dyDescent="0.25">
      <c r="A146" s="29">
        <v>141</v>
      </c>
      <c r="B146" s="36"/>
      <c r="C146" s="37"/>
      <c r="D146" s="16"/>
      <c r="E146" s="160"/>
      <c r="F146" s="160"/>
      <c r="G146" s="160"/>
      <c r="H146" s="160"/>
      <c r="I146" s="163">
        <f t="shared" si="2"/>
        <v>0</v>
      </c>
      <c r="J146" s="212"/>
      <c r="K146" s="38"/>
    </row>
    <row r="147" spans="1:11" x14ac:dyDescent="0.25">
      <c r="A147" s="29">
        <v>142</v>
      </c>
      <c r="B147" s="36"/>
      <c r="C147" s="37"/>
      <c r="D147" s="16"/>
      <c r="E147" s="160"/>
      <c r="F147" s="160"/>
      <c r="G147" s="160"/>
      <c r="H147" s="160"/>
      <c r="I147" s="163">
        <f t="shared" si="2"/>
        <v>0</v>
      </c>
      <c r="J147" s="212"/>
      <c r="K147" s="38"/>
    </row>
    <row r="148" spans="1:11" x14ac:dyDescent="0.25">
      <c r="A148" s="29">
        <v>143</v>
      </c>
      <c r="B148" s="36"/>
      <c r="C148" s="37"/>
      <c r="D148" s="16"/>
      <c r="E148" s="160"/>
      <c r="F148" s="160"/>
      <c r="G148" s="160"/>
      <c r="H148" s="160"/>
      <c r="I148" s="163">
        <f t="shared" si="2"/>
        <v>0</v>
      </c>
      <c r="J148" s="212"/>
      <c r="K148" s="38"/>
    </row>
    <row r="149" spans="1:11" x14ac:dyDescent="0.25">
      <c r="A149" s="29">
        <v>144</v>
      </c>
      <c r="B149" s="36"/>
      <c r="C149" s="37"/>
      <c r="D149" s="16"/>
      <c r="E149" s="160"/>
      <c r="F149" s="160"/>
      <c r="G149" s="160"/>
      <c r="H149" s="160"/>
      <c r="I149" s="163">
        <f t="shared" si="2"/>
        <v>0</v>
      </c>
      <c r="J149" s="212"/>
      <c r="K149" s="38"/>
    </row>
    <row r="150" spans="1:11" x14ac:dyDescent="0.25">
      <c r="A150" s="29">
        <v>145</v>
      </c>
      <c r="B150" s="36"/>
      <c r="C150" s="37"/>
      <c r="D150" s="16"/>
      <c r="E150" s="160"/>
      <c r="F150" s="160"/>
      <c r="G150" s="160"/>
      <c r="H150" s="160"/>
      <c r="I150" s="163">
        <f t="shared" si="2"/>
        <v>0</v>
      </c>
      <c r="J150" s="212"/>
      <c r="K150" s="38"/>
    </row>
    <row r="151" spans="1:11" x14ac:dyDescent="0.25">
      <c r="A151" s="29">
        <v>146</v>
      </c>
      <c r="B151" s="36"/>
      <c r="C151" s="37"/>
      <c r="D151" s="16"/>
      <c r="E151" s="160"/>
      <c r="F151" s="160"/>
      <c r="G151" s="160"/>
      <c r="H151" s="160"/>
      <c r="I151" s="163">
        <f t="shared" si="2"/>
        <v>0</v>
      </c>
      <c r="J151" s="212"/>
      <c r="K151" s="38"/>
    </row>
    <row r="152" spans="1:11" x14ac:dyDescent="0.25">
      <c r="A152" s="29">
        <v>147</v>
      </c>
      <c r="B152" s="36"/>
      <c r="C152" s="37"/>
      <c r="D152" s="16"/>
      <c r="E152" s="160"/>
      <c r="F152" s="160"/>
      <c r="G152" s="160"/>
      <c r="H152" s="160"/>
      <c r="I152" s="163">
        <f t="shared" si="2"/>
        <v>0</v>
      </c>
      <c r="J152" s="212"/>
      <c r="K152" s="38"/>
    </row>
    <row r="153" spans="1:11" x14ac:dyDescent="0.25">
      <c r="A153" s="29">
        <v>148</v>
      </c>
      <c r="B153" s="36"/>
      <c r="C153" s="37"/>
      <c r="D153" s="16"/>
      <c r="E153" s="160"/>
      <c r="F153" s="160"/>
      <c r="G153" s="160"/>
      <c r="H153" s="160"/>
      <c r="I153" s="163">
        <f t="shared" si="2"/>
        <v>0</v>
      </c>
      <c r="J153" s="212"/>
      <c r="K153" s="38"/>
    </row>
    <row r="154" spans="1:11" x14ac:dyDescent="0.25">
      <c r="A154" s="29">
        <v>149</v>
      </c>
      <c r="B154" s="36"/>
      <c r="C154" s="37"/>
      <c r="D154" s="16"/>
      <c r="E154" s="160"/>
      <c r="F154" s="160"/>
      <c r="G154" s="160"/>
      <c r="H154" s="160"/>
      <c r="I154" s="163">
        <f t="shared" si="2"/>
        <v>0</v>
      </c>
      <c r="J154" s="212"/>
      <c r="K154" s="38"/>
    </row>
    <row r="155" spans="1:11" x14ac:dyDescent="0.25">
      <c r="A155" s="29">
        <v>150</v>
      </c>
      <c r="B155" s="36"/>
      <c r="C155" s="37"/>
      <c r="D155" s="16"/>
      <c r="E155" s="160"/>
      <c r="F155" s="160"/>
      <c r="G155" s="160"/>
      <c r="H155" s="160"/>
      <c r="I155" s="163">
        <f t="shared" si="2"/>
        <v>0</v>
      </c>
      <c r="J155" s="212"/>
      <c r="K155" s="38"/>
    </row>
    <row r="156" spans="1:11" x14ac:dyDescent="0.25">
      <c r="A156" s="29">
        <v>151</v>
      </c>
      <c r="B156" s="36"/>
      <c r="C156" s="37"/>
      <c r="D156" s="16"/>
      <c r="E156" s="160"/>
      <c r="F156" s="160"/>
      <c r="G156" s="160"/>
      <c r="H156" s="160"/>
      <c r="I156" s="163">
        <f t="shared" si="2"/>
        <v>0</v>
      </c>
      <c r="J156" s="212"/>
      <c r="K156" s="38"/>
    </row>
    <row r="157" spans="1:11" x14ac:dyDescent="0.25">
      <c r="A157" s="29">
        <v>152</v>
      </c>
      <c r="B157" s="36"/>
      <c r="C157" s="37"/>
      <c r="D157" s="16"/>
      <c r="E157" s="160"/>
      <c r="F157" s="160"/>
      <c r="G157" s="160"/>
      <c r="H157" s="160"/>
      <c r="I157" s="163">
        <f t="shared" si="2"/>
        <v>0</v>
      </c>
      <c r="J157" s="212"/>
      <c r="K157" s="38"/>
    </row>
    <row r="158" spans="1:11" x14ac:dyDescent="0.25">
      <c r="A158" s="29">
        <v>153</v>
      </c>
      <c r="B158" s="36"/>
      <c r="C158" s="37"/>
      <c r="D158" s="16"/>
      <c r="E158" s="160"/>
      <c r="F158" s="160"/>
      <c r="G158" s="160"/>
      <c r="H158" s="160"/>
      <c r="I158" s="163">
        <f t="shared" si="2"/>
        <v>0</v>
      </c>
      <c r="J158" s="212"/>
      <c r="K158" s="38"/>
    </row>
    <row r="159" spans="1:11" x14ac:dyDescent="0.25">
      <c r="A159" s="29">
        <v>154</v>
      </c>
      <c r="B159" s="36"/>
      <c r="C159" s="37"/>
      <c r="D159" s="16"/>
      <c r="E159" s="160"/>
      <c r="F159" s="160"/>
      <c r="G159" s="160"/>
      <c r="H159" s="160"/>
      <c r="I159" s="163">
        <f t="shared" si="2"/>
        <v>0</v>
      </c>
      <c r="J159" s="212"/>
      <c r="K159" s="38"/>
    </row>
    <row r="160" spans="1:11" x14ac:dyDescent="0.25">
      <c r="A160" s="29">
        <v>155</v>
      </c>
      <c r="B160" s="36"/>
      <c r="C160" s="37"/>
      <c r="D160" s="16"/>
      <c r="E160" s="160"/>
      <c r="F160" s="160"/>
      <c r="G160" s="160"/>
      <c r="H160" s="160"/>
      <c r="I160" s="163">
        <f t="shared" si="2"/>
        <v>0</v>
      </c>
      <c r="J160" s="212"/>
      <c r="K160" s="38"/>
    </row>
    <row r="161" spans="1:11" x14ac:dyDescent="0.25">
      <c r="A161" s="29">
        <v>156</v>
      </c>
      <c r="B161" s="36"/>
      <c r="C161" s="37"/>
      <c r="D161" s="16"/>
      <c r="E161" s="160"/>
      <c r="F161" s="160"/>
      <c r="G161" s="160"/>
      <c r="H161" s="160"/>
      <c r="I161" s="163">
        <f t="shared" si="2"/>
        <v>0</v>
      </c>
      <c r="J161" s="212"/>
      <c r="K161" s="38"/>
    </row>
    <row r="162" spans="1:11" x14ac:dyDescent="0.25">
      <c r="A162" s="29">
        <v>157</v>
      </c>
      <c r="B162" s="36"/>
      <c r="C162" s="37"/>
      <c r="D162" s="16"/>
      <c r="E162" s="160"/>
      <c r="F162" s="160"/>
      <c r="G162" s="160"/>
      <c r="H162" s="160"/>
      <c r="I162" s="163">
        <f t="shared" si="2"/>
        <v>0</v>
      </c>
      <c r="J162" s="212"/>
      <c r="K162" s="38"/>
    </row>
    <row r="163" spans="1:11" x14ac:dyDescent="0.25">
      <c r="A163" s="29">
        <v>158</v>
      </c>
      <c r="B163" s="36"/>
      <c r="C163" s="37"/>
      <c r="D163" s="16"/>
      <c r="E163" s="160"/>
      <c r="F163" s="160"/>
      <c r="G163" s="160"/>
      <c r="H163" s="160"/>
      <c r="I163" s="163">
        <f t="shared" si="2"/>
        <v>0</v>
      </c>
      <c r="J163" s="212"/>
      <c r="K163" s="38"/>
    </row>
    <row r="164" spans="1:11" x14ac:dyDescent="0.25">
      <c r="A164" s="29">
        <v>159</v>
      </c>
      <c r="B164" s="36"/>
      <c r="C164" s="37"/>
      <c r="D164" s="16"/>
      <c r="E164" s="160"/>
      <c r="F164" s="160"/>
      <c r="G164" s="160"/>
      <c r="H164" s="160"/>
      <c r="I164" s="163">
        <f t="shared" si="2"/>
        <v>0</v>
      </c>
      <c r="J164" s="212"/>
      <c r="K164" s="38"/>
    </row>
    <row r="165" spans="1:11" x14ac:dyDescent="0.25">
      <c r="A165" s="29">
        <v>160</v>
      </c>
      <c r="B165" s="36"/>
      <c r="C165" s="37"/>
      <c r="D165" s="16"/>
      <c r="E165" s="160"/>
      <c r="F165" s="160"/>
      <c r="G165" s="160"/>
      <c r="H165" s="160"/>
      <c r="I165" s="163">
        <f t="shared" si="2"/>
        <v>0</v>
      </c>
      <c r="J165" s="212"/>
      <c r="K165" s="38"/>
    </row>
    <row r="166" spans="1:11" x14ac:dyDescent="0.25">
      <c r="A166" s="29">
        <v>161</v>
      </c>
      <c r="B166" s="36"/>
      <c r="C166" s="37"/>
      <c r="D166" s="16"/>
      <c r="E166" s="160"/>
      <c r="F166" s="160"/>
      <c r="G166" s="160"/>
      <c r="H166" s="160"/>
      <c r="I166" s="163">
        <f t="shared" si="2"/>
        <v>0</v>
      </c>
      <c r="J166" s="212"/>
      <c r="K166" s="38"/>
    </row>
    <row r="167" spans="1:11" x14ac:dyDescent="0.25">
      <c r="A167" s="29">
        <v>162</v>
      </c>
      <c r="B167" s="36"/>
      <c r="C167" s="37"/>
      <c r="D167" s="16"/>
      <c r="E167" s="160"/>
      <c r="F167" s="160"/>
      <c r="G167" s="160"/>
      <c r="H167" s="160"/>
      <c r="I167" s="163">
        <f t="shared" si="2"/>
        <v>0</v>
      </c>
      <c r="J167" s="212"/>
      <c r="K167" s="38"/>
    </row>
    <row r="168" spans="1:11" x14ac:dyDescent="0.25">
      <c r="A168" s="29">
        <v>163</v>
      </c>
      <c r="B168" s="36"/>
      <c r="C168" s="37"/>
      <c r="D168" s="16"/>
      <c r="E168" s="160"/>
      <c r="F168" s="160"/>
      <c r="G168" s="160"/>
      <c r="H168" s="160"/>
      <c r="I168" s="163">
        <f t="shared" si="2"/>
        <v>0</v>
      </c>
      <c r="J168" s="212"/>
      <c r="K168" s="38"/>
    </row>
    <row r="169" spans="1:11" x14ac:dyDescent="0.25">
      <c r="A169" s="29">
        <v>164</v>
      </c>
      <c r="B169" s="36"/>
      <c r="C169" s="37"/>
      <c r="D169" s="16"/>
      <c r="E169" s="160"/>
      <c r="F169" s="160"/>
      <c r="G169" s="160"/>
      <c r="H169" s="160"/>
      <c r="I169" s="163">
        <f t="shared" si="2"/>
        <v>0</v>
      </c>
      <c r="J169" s="212"/>
      <c r="K169" s="38"/>
    </row>
    <row r="170" spans="1:11" x14ac:dyDescent="0.25">
      <c r="A170" s="29">
        <v>165</v>
      </c>
      <c r="B170" s="36"/>
      <c r="C170" s="37"/>
      <c r="D170" s="16"/>
      <c r="E170" s="160"/>
      <c r="F170" s="160"/>
      <c r="G170" s="160"/>
      <c r="H170" s="160"/>
      <c r="I170" s="163">
        <f t="shared" si="2"/>
        <v>0</v>
      </c>
      <c r="J170" s="212"/>
      <c r="K170" s="38"/>
    </row>
    <row r="171" spans="1:11" x14ac:dyDescent="0.25">
      <c r="A171" s="29">
        <v>166</v>
      </c>
      <c r="B171" s="36"/>
      <c r="C171" s="37"/>
      <c r="D171" s="16"/>
      <c r="E171" s="160"/>
      <c r="F171" s="160"/>
      <c r="G171" s="160"/>
      <c r="H171" s="160"/>
      <c r="I171" s="163">
        <f t="shared" si="2"/>
        <v>0</v>
      </c>
      <c r="J171" s="212"/>
      <c r="K171" s="38"/>
    </row>
    <row r="172" spans="1:11" x14ac:dyDescent="0.25">
      <c r="A172" s="29">
        <v>167</v>
      </c>
      <c r="B172" s="36"/>
      <c r="C172" s="37"/>
      <c r="D172" s="16"/>
      <c r="E172" s="160"/>
      <c r="F172" s="160"/>
      <c r="G172" s="160"/>
      <c r="H172" s="160"/>
      <c r="I172" s="163">
        <f t="shared" si="2"/>
        <v>0</v>
      </c>
      <c r="J172" s="212"/>
      <c r="K172" s="38"/>
    </row>
    <row r="173" spans="1:11" x14ac:dyDescent="0.25">
      <c r="A173" s="29">
        <v>168</v>
      </c>
      <c r="B173" s="36"/>
      <c r="C173" s="37"/>
      <c r="D173" s="16"/>
      <c r="E173" s="160"/>
      <c r="F173" s="160"/>
      <c r="G173" s="160"/>
      <c r="H173" s="160"/>
      <c r="I173" s="163">
        <f t="shared" si="2"/>
        <v>0</v>
      </c>
      <c r="J173" s="212"/>
      <c r="K173" s="38"/>
    </row>
    <row r="174" spans="1:11" x14ac:dyDescent="0.25">
      <c r="A174" s="29">
        <v>169</v>
      </c>
      <c r="B174" s="36"/>
      <c r="C174" s="37"/>
      <c r="D174" s="16"/>
      <c r="E174" s="160"/>
      <c r="F174" s="160"/>
      <c r="G174" s="160"/>
      <c r="H174" s="160"/>
      <c r="I174" s="163">
        <f t="shared" si="2"/>
        <v>0</v>
      </c>
      <c r="J174" s="212"/>
      <c r="K174" s="38"/>
    </row>
    <row r="175" spans="1:11" x14ac:dyDescent="0.25">
      <c r="A175" s="29">
        <v>170</v>
      </c>
      <c r="B175" s="36"/>
      <c r="C175" s="37"/>
      <c r="D175" s="16"/>
      <c r="E175" s="160"/>
      <c r="F175" s="160"/>
      <c r="G175" s="160"/>
      <c r="H175" s="160"/>
      <c r="I175" s="163">
        <f t="shared" si="2"/>
        <v>0</v>
      </c>
      <c r="J175" s="212"/>
      <c r="K175" s="38"/>
    </row>
    <row r="176" spans="1:11" x14ac:dyDescent="0.25">
      <c r="A176" s="29">
        <v>171</v>
      </c>
      <c r="B176" s="36"/>
      <c r="C176" s="37"/>
      <c r="D176" s="16"/>
      <c r="E176" s="160"/>
      <c r="F176" s="160"/>
      <c r="G176" s="160"/>
      <c r="H176" s="160"/>
      <c r="I176" s="163">
        <f t="shared" si="2"/>
        <v>0</v>
      </c>
      <c r="J176" s="212"/>
      <c r="K176" s="38"/>
    </row>
    <row r="177" spans="1:11" x14ac:dyDescent="0.25">
      <c r="A177" s="29">
        <v>172</v>
      </c>
      <c r="B177" s="36"/>
      <c r="C177" s="37"/>
      <c r="D177" s="16"/>
      <c r="E177" s="160"/>
      <c r="F177" s="160"/>
      <c r="G177" s="160"/>
      <c r="H177" s="160"/>
      <c r="I177" s="163">
        <f t="shared" si="2"/>
        <v>0</v>
      </c>
      <c r="J177" s="212"/>
      <c r="K177" s="38"/>
    </row>
    <row r="178" spans="1:11" x14ac:dyDescent="0.25">
      <c r="A178" s="29">
        <v>173</v>
      </c>
      <c r="B178" s="36"/>
      <c r="C178" s="37"/>
      <c r="D178" s="16"/>
      <c r="E178" s="160"/>
      <c r="F178" s="160"/>
      <c r="G178" s="160"/>
      <c r="H178" s="160"/>
      <c r="I178" s="163">
        <f t="shared" si="2"/>
        <v>0</v>
      </c>
      <c r="J178" s="212"/>
      <c r="K178" s="38"/>
    </row>
    <row r="179" spans="1:11" x14ac:dyDescent="0.25">
      <c r="A179" s="29">
        <v>174</v>
      </c>
      <c r="B179" s="36"/>
      <c r="C179" s="37"/>
      <c r="D179" s="16"/>
      <c r="E179" s="160"/>
      <c r="F179" s="160"/>
      <c r="G179" s="160"/>
      <c r="H179" s="160"/>
      <c r="I179" s="163">
        <f t="shared" si="2"/>
        <v>0</v>
      </c>
      <c r="J179" s="212"/>
      <c r="K179" s="38"/>
    </row>
    <row r="180" spans="1:11" x14ac:dyDescent="0.25">
      <c r="A180" s="29">
        <v>175</v>
      </c>
      <c r="B180" s="36"/>
      <c r="C180" s="37"/>
      <c r="D180" s="16"/>
      <c r="E180" s="160"/>
      <c r="F180" s="160"/>
      <c r="G180" s="160"/>
      <c r="H180" s="160"/>
      <c r="I180" s="163">
        <f t="shared" si="2"/>
        <v>0</v>
      </c>
      <c r="J180" s="212"/>
      <c r="K180" s="38"/>
    </row>
    <row r="181" spans="1:11" x14ac:dyDescent="0.25">
      <c r="A181" s="29">
        <v>176</v>
      </c>
      <c r="B181" s="36"/>
      <c r="C181" s="37"/>
      <c r="D181" s="16"/>
      <c r="E181" s="160"/>
      <c r="F181" s="160"/>
      <c r="G181" s="160"/>
      <c r="H181" s="160"/>
      <c r="I181" s="163">
        <f t="shared" si="2"/>
        <v>0</v>
      </c>
      <c r="J181" s="212"/>
      <c r="K181" s="38"/>
    </row>
    <row r="182" spans="1:11" x14ac:dyDescent="0.25">
      <c r="A182" s="29">
        <v>177</v>
      </c>
      <c r="B182" s="36"/>
      <c r="C182" s="37"/>
      <c r="D182" s="16"/>
      <c r="E182" s="160"/>
      <c r="F182" s="160"/>
      <c r="G182" s="160"/>
      <c r="H182" s="160"/>
      <c r="I182" s="163">
        <f t="shared" si="2"/>
        <v>0</v>
      </c>
      <c r="J182" s="212"/>
      <c r="K182" s="38"/>
    </row>
    <row r="183" spans="1:11" x14ac:dyDescent="0.25">
      <c r="A183" s="29">
        <v>178</v>
      </c>
      <c r="B183" s="36"/>
      <c r="C183" s="37"/>
      <c r="D183" s="16"/>
      <c r="E183" s="160"/>
      <c r="F183" s="160"/>
      <c r="G183" s="160"/>
      <c r="H183" s="160"/>
      <c r="I183" s="163">
        <f t="shared" si="2"/>
        <v>0</v>
      </c>
      <c r="J183" s="212"/>
      <c r="K183" s="38"/>
    </row>
    <row r="184" spans="1:11" x14ac:dyDescent="0.25">
      <c r="A184" s="29">
        <v>179</v>
      </c>
      <c r="B184" s="36"/>
      <c r="C184" s="37"/>
      <c r="D184" s="16"/>
      <c r="E184" s="160"/>
      <c r="F184" s="160"/>
      <c r="G184" s="160"/>
      <c r="H184" s="160"/>
      <c r="I184" s="163">
        <f t="shared" si="2"/>
        <v>0</v>
      </c>
      <c r="J184" s="212"/>
      <c r="K184" s="38"/>
    </row>
    <row r="185" spans="1:11" x14ac:dyDescent="0.25">
      <c r="A185" s="29">
        <v>180</v>
      </c>
      <c r="B185" s="36"/>
      <c r="C185" s="37"/>
      <c r="D185" s="16"/>
      <c r="E185" s="160"/>
      <c r="F185" s="160"/>
      <c r="G185" s="160"/>
      <c r="H185" s="160"/>
      <c r="I185" s="163">
        <f t="shared" si="2"/>
        <v>0</v>
      </c>
      <c r="J185" s="212"/>
      <c r="K185" s="38"/>
    </row>
    <row r="186" spans="1:11" x14ac:dyDescent="0.25">
      <c r="A186" s="29">
        <v>181</v>
      </c>
      <c r="B186" s="36"/>
      <c r="C186" s="37"/>
      <c r="D186" s="16"/>
      <c r="E186" s="160"/>
      <c r="F186" s="160"/>
      <c r="G186" s="160"/>
      <c r="H186" s="160"/>
      <c r="I186" s="163">
        <f t="shared" si="2"/>
        <v>0</v>
      </c>
      <c r="J186" s="212"/>
      <c r="K186" s="38"/>
    </row>
    <row r="187" spans="1:11" x14ac:dyDescent="0.25">
      <c r="A187" s="29">
        <v>182</v>
      </c>
      <c r="B187" s="36"/>
      <c r="C187" s="37"/>
      <c r="D187" s="16"/>
      <c r="E187" s="160"/>
      <c r="F187" s="160"/>
      <c r="G187" s="160"/>
      <c r="H187" s="160"/>
      <c r="I187" s="163">
        <f t="shared" si="2"/>
        <v>0</v>
      </c>
      <c r="J187" s="212"/>
      <c r="K187" s="38"/>
    </row>
    <row r="188" spans="1:11" x14ac:dyDescent="0.25">
      <c r="A188" s="29">
        <v>183</v>
      </c>
      <c r="B188" s="36"/>
      <c r="C188" s="37"/>
      <c r="D188" s="16"/>
      <c r="E188" s="160"/>
      <c r="F188" s="160"/>
      <c r="G188" s="160"/>
      <c r="H188" s="160"/>
      <c r="I188" s="163">
        <f t="shared" si="2"/>
        <v>0</v>
      </c>
      <c r="J188" s="212"/>
      <c r="K188" s="38"/>
    </row>
    <row r="189" spans="1:11" x14ac:dyDescent="0.25">
      <c r="A189" s="29">
        <v>184</v>
      </c>
      <c r="B189" s="36"/>
      <c r="C189" s="37"/>
      <c r="D189" s="16"/>
      <c r="E189" s="160"/>
      <c r="F189" s="160"/>
      <c r="G189" s="160"/>
      <c r="H189" s="160"/>
      <c r="I189" s="163">
        <f t="shared" si="2"/>
        <v>0</v>
      </c>
      <c r="J189" s="212"/>
      <c r="K189" s="38"/>
    </row>
    <row r="190" spans="1:11" x14ac:dyDescent="0.25">
      <c r="A190" s="29">
        <v>185</v>
      </c>
      <c r="B190" s="36"/>
      <c r="C190" s="37"/>
      <c r="D190" s="16"/>
      <c r="E190" s="160"/>
      <c r="F190" s="160"/>
      <c r="G190" s="160"/>
      <c r="H190" s="160"/>
      <c r="I190" s="163">
        <f t="shared" si="2"/>
        <v>0</v>
      </c>
      <c r="J190" s="212"/>
      <c r="K190" s="38"/>
    </row>
    <row r="191" spans="1:11" x14ac:dyDescent="0.25">
      <c r="A191" s="29">
        <v>186</v>
      </c>
      <c r="B191" s="36"/>
      <c r="C191" s="37"/>
      <c r="D191" s="16"/>
      <c r="E191" s="160"/>
      <c r="F191" s="160"/>
      <c r="G191" s="160"/>
      <c r="H191" s="160"/>
      <c r="I191" s="163">
        <f t="shared" si="2"/>
        <v>0</v>
      </c>
      <c r="J191" s="212"/>
      <c r="K191" s="38"/>
    </row>
    <row r="192" spans="1:11" x14ac:dyDescent="0.25">
      <c r="A192" s="29">
        <v>187</v>
      </c>
      <c r="B192" s="36"/>
      <c r="C192" s="37"/>
      <c r="D192" s="16"/>
      <c r="E192" s="160"/>
      <c r="F192" s="160"/>
      <c r="G192" s="160"/>
      <c r="H192" s="160"/>
      <c r="I192" s="163">
        <f t="shared" si="2"/>
        <v>0</v>
      </c>
      <c r="J192" s="212"/>
      <c r="K192" s="38"/>
    </row>
    <row r="193" spans="1:11" x14ac:dyDescent="0.25">
      <c r="A193" s="29">
        <v>188</v>
      </c>
      <c r="B193" s="36"/>
      <c r="C193" s="37"/>
      <c r="D193" s="16"/>
      <c r="E193" s="160"/>
      <c r="F193" s="160"/>
      <c r="G193" s="160"/>
      <c r="H193" s="160"/>
      <c r="I193" s="163">
        <f t="shared" si="2"/>
        <v>0</v>
      </c>
      <c r="J193" s="212"/>
      <c r="K193" s="38"/>
    </row>
    <row r="194" spans="1:11" x14ac:dyDescent="0.25">
      <c r="A194" s="29">
        <v>189</v>
      </c>
      <c r="B194" s="36"/>
      <c r="C194" s="37"/>
      <c r="D194" s="16"/>
      <c r="E194" s="160"/>
      <c r="F194" s="160"/>
      <c r="G194" s="160"/>
      <c r="H194" s="160"/>
      <c r="I194" s="163">
        <f t="shared" si="2"/>
        <v>0</v>
      </c>
      <c r="J194" s="212"/>
      <c r="K194" s="38"/>
    </row>
    <row r="195" spans="1:11" x14ac:dyDescent="0.25">
      <c r="A195" s="29">
        <v>190</v>
      </c>
      <c r="B195" s="36"/>
      <c r="C195" s="37"/>
      <c r="D195" s="16"/>
      <c r="E195" s="160"/>
      <c r="F195" s="160"/>
      <c r="G195" s="160"/>
      <c r="H195" s="160"/>
      <c r="I195" s="163">
        <f t="shared" si="2"/>
        <v>0</v>
      </c>
      <c r="J195" s="212"/>
      <c r="K195" s="38"/>
    </row>
    <row r="196" spans="1:11" x14ac:dyDescent="0.25">
      <c r="A196" s="29">
        <v>191</v>
      </c>
      <c r="B196" s="36"/>
      <c r="C196" s="37"/>
      <c r="D196" s="16"/>
      <c r="E196" s="160"/>
      <c r="F196" s="160"/>
      <c r="G196" s="160"/>
      <c r="H196" s="160"/>
      <c r="I196" s="163">
        <f t="shared" si="2"/>
        <v>0</v>
      </c>
      <c r="J196" s="212"/>
      <c r="K196" s="38"/>
    </row>
    <row r="197" spans="1:11" x14ac:dyDescent="0.25">
      <c r="A197" s="29">
        <v>192</v>
      </c>
      <c r="B197" s="36"/>
      <c r="C197" s="37"/>
      <c r="D197" s="16"/>
      <c r="E197" s="160"/>
      <c r="F197" s="160"/>
      <c r="G197" s="160"/>
      <c r="H197" s="160"/>
      <c r="I197" s="163">
        <f t="shared" si="2"/>
        <v>0</v>
      </c>
      <c r="J197" s="212"/>
      <c r="K197" s="38"/>
    </row>
    <row r="198" spans="1:11" x14ac:dyDescent="0.25">
      <c r="A198" s="29">
        <v>193</v>
      </c>
      <c r="B198" s="36"/>
      <c r="C198" s="37"/>
      <c r="D198" s="16"/>
      <c r="E198" s="160"/>
      <c r="F198" s="160"/>
      <c r="G198" s="160"/>
      <c r="H198" s="160"/>
      <c r="I198" s="163">
        <f t="shared" si="2"/>
        <v>0</v>
      </c>
      <c r="J198" s="212"/>
      <c r="K198" s="38"/>
    </row>
    <row r="199" spans="1:11" x14ac:dyDescent="0.25">
      <c r="A199" s="29">
        <v>194</v>
      </c>
      <c r="B199" s="36"/>
      <c r="C199" s="37"/>
      <c r="D199" s="16"/>
      <c r="E199" s="160"/>
      <c r="F199" s="160"/>
      <c r="G199" s="160"/>
      <c r="H199" s="160"/>
      <c r="I199" s="163">
        <f t="shared" ref="I199:I262" si="3">SUM(E199:H199)</f>
        <v>0</v>
      </c>
      <c r="J199" s="212"/>
      <c r="K199" s="38"/>
    </row>
    <row r="200" spans="1:11" x14ac:dyDescent="0.25">
      <c r="A200" s="29">
        <v>195</v>
      </c>
      <c r="B200" s="36"/>
      <c r="C200" s="37"/>
      <c r="D200" s="16"/>
      <c r="E200" s="160"/>
      <c r="F200" s="160"/>
      <c r="G200" s="160"/>
      <c r="H200" s="160"/>
      <c r="I200" s="163">
        <f t="shared" si="3"/>
        <v>0</v>
      </c>
      <c r="J200" s="212"/>
      <c r="K200" s="38"/>
    </row>
    <row r="201" spans="1:11" x14ac:dyDescent="0.25">
      <c r="A201" s="29">
        <v>196</v>
      </c>
      <c r="B201" s="36"/>
      <c r="C201" s="37"/>
      <c r="D201" s="16"/>
      <c r="E201" s="160"/>
      <c r="F201" s="160"/>
      <c r="G201" s="160"/>
      <c r="H201" s="160"/>
      <c r="I201" s="163">
        <f t="shared" si="3"/>
        <v>0</v>
      </c>
      <c r="J201" s="212"/>
      <c r="K201" s="38"/>
    </row>
    <row r="202" spans="1:11" x14ac:dyDescent="0.25">
      <c r="A202" s="29">
        <v>197</v>
      </c>
      <c r="B202" s="36"/>
      <c r="C202" s="37"/>
      <c r="D202" s="16"/>
      <c r="E202" s="160"/>
      <c r="F202" s="160"/>
      <c r="G202" s="160"/>
      <c r="H202" s="160"/>
      <c r="I202" s="163">
        <f t="shared" si="3"/>
        <v>0</v>
      </c>
      <c r="J202" s="212"/>
      <c r="K202" s="38"/>
    </row>
    <row r="203" spans="1:11" x14ac:dyDescent="0.25">
      <c r="A203" s="29">
        <v>198</v>
      </c>
      <c r="B203" s="36"/>
      <c r="C203" s="37"/>
      <c r="D203" s="16"/>
      <c r="E203" s="160"/>
      <c r="F203" s="160"/>
      <c r="G203" s="160"/>
      <c r="H203" s="160"/>
      <c r="I203" s="163">
        <f t="shared" si="3"/>
        <v>0</v>
      </c>
      <c r="J203" s="212"/>
      <c r="K203" s="38"/>
    </row>
    <row r="204" spans="1:11" x14ac:dyDescent="0.25">
      <c r="A204" s="29">
        <v>199</v>
      </c>
      <c r="B204" s="36"/>
      <c r="C204" s="37"/>
      <c r="D204" s="16"/>
      <c r="E204" s="160"/>
      <c r="F204" s="160"/>
      <c r="G204" s="160"/>
      <c r="H204" s="160"/>
      <c r="I204" s="163">
        <f t="shared" si="3"/>
        <v>0</v>
      </c>
      <c r="J204" s="212"/>
      <c r="K204" s="38"/>
    </row>
    <row r="205" spans="1:11" x14ac:dyDescent="0.25">
      <c r="A205" s="29">
        <v>200</v>
      </c>
      <c r="B205" s="36"/>
      <c r="C205" s="37"/>
      <c r="D205" s="16"/>
      <c r="E205" s="160"/>
      <c r="F205" s="160"/>
      <c r="G205" s="160"/>
      <c r="H205" s="160"/>
      <c r="I205" s="163">
        <f t="shared" si="3"/>
        <v>0</v>
      </c>
      <c r="J205" s="212"/>
      <c r="K205" s="38"/>
    </row>
    <row r="206" spans="1:11" x14ac:dyDescent="0.25">
      <c r="A206" s="29">
        <v>201</v>
      </c>
      <c r="B206" s="36"/>
      <c r="C206" s="37"/>
      <c r="D206" s="16"/>
      <c r="E206" s="160"/>
      <c r="F206" s="160"/>
      <c r="G206" s="160"/>
      <c r="H206" s="160"/>
      <c r="I206" s="163">
        <f t="shared" si="3"/>
        <v>0</v>
      </c>
      <c r="J206" s="212"/>
      <c r="K206" s="38"/>
    </row>
    <row r="207" spans="1:11" x14ac:dyDescent="0.25">
      <c r="A207" s="29">
        <v>202</v>
      </c>
      <c r="B207" s="36"/>
      <c r="C207" s="37"/>
      <c r="D207" s="16"/>
      <c r="E207" s="160"/>
      <c r="F207" s="160"/>
      <c r="G207" s="160"/>
      <c r="H207" s="160"/>
      <c r="I207" s="163">
        <f t="shared" si="3"/>
        <v>0</v>
      </c>
      <c r="J207" s="212"/>
      <c r="K207" s="38"/>
    </row>
    <row r="208" spans="1:11" x14ac:dyDescent="0.25">
      <c r="A208" s="29">
        <v>203</v>
      </c>
      <c r="B208" s="36"/>
      <c r="C208" s="37"/>
      <c r="D208" s="16"/>
      <c r="E208" s="160"/>
      <c r="F208" s="160"/>
      <c r="G208" s="160"/>
      <c r="H208" s="160"/>
      <c r="I208" s="163">
        <f t="shared" si="3"/>
        <v>0</v>
      </c>
      <c r="J208" s="212"/>
      <c r="K208" s="38"/>
    </row>
    <row r="209" spans="1:11" x14ac:dyDescent="0.25">
      <c r="A209" s="29">
        <v>204</v>
      </c>
      <c r="B209" s="36"/>
      <c r="C209" s="37"/>
      <c r="D209" s="16"/>
      <c r="E209" s="160"/>
      <c r="F209" s="160"/>
      <c r="G209" s="160"/>
      <c r="H209" s="160"/>
      <c r="I209" s="163">
        <f t="shared" si="3"/>
        <v>0</v>
      </c>
      <c r="J209" s="212"/>
      <c r="K209" s="38"/>
    </row>
    <row r="210" spans="1:11" x14ac:dyDescent="0.25">
      <c r="A210" s="29">
        <v>205</v>
      </c>
      <c r="B210" s="36"/>
      <c r="C210" s="37"/>
      <c r="D210" s="16"/>
      <c r="E210" s="160"/>
      <c r="F210" s="160"/>
      <c r="G210" s="160"/>
      <c r="H210" s="160"/>
      <c r="I210" s="163">
        <f t="shared" si="3"/>
        <v>0</v>
      </c>
      <c r="J210" s="212"/>
      <c r="K210" s="38"/>
    </row>
    <row r="211" spans="1:11" x14ac:dyDescent="0.25">
      <c r="A211" s="29">
        <v>206</v>
      </c>
      <c r="B211" s="36"/>
      <c r="C211" s="37"/>
      <c r="D211" s="16"/>
      <c r="E211" s="160"/>
      <c r="F211" s="160"/>
      <c r="G211" s="160"/>
      <c r="H211" s="160"/>
      <c r="I211" s="163">
        <f t="shared" si="3"/>
        <v>0</v>
      </c>
      <c r="J211" s="212"/>
      <c r="K211" s="38"/>
    </row>
    <row r="212" spans="1:11" x14ac:dyDescent="0.25">
      <c r="A212" s="29">
        <v>207</v>
      </c>
      <c r="B212" s="36"/>
      <c r="C212" s="37"/>
      <c r="D212" s="16"/>
      <c r="E212" s="160"/>
      <c r="F212" s="160"/>
      <c r="G212" s="160"/>
      <c r="H212" s="160"/>
      <c r="I212" s="163">
        <f t="shared" si="3"/>
        <v>0</v>
      </c>
      <c r="J212" s="212"/>
      <c r="K212" s="38"/>
    </row>
    <row r="213" spans="1:11" x14ac:dyDescent="0.25">
      <c r="A213" s="29">
        <v>208</v>
      </c>
      <c r="B213" s="36"/>
      <c r="C213" s="37"/>
      <c r="D213" s="16"/>
      <c r="E213" s="160"/>
      <c r="F213" s="160"/>
      <c r="G213" s="160"/>
      <c r="H213" s="160"/>
      <c r="I213" s="163">
        <f t="shared" si="3"/>
        <v>0</v>
      </c>
      <c r="J213" s="212"/>
      <c r="K213" s="38"/>
    </row>
    <row r="214" spans="1:11" x14ac:dyDescent="0.25">
      <c r="A214" s="29">
        <v>209</v>
      </c>
      <c r="B214" s="36"/>
      <c r="C214" s="37"/>
      <c r="D214" s="16"/>
      <c r="E214" s="160"/>
      <c r="F214" s="160"/>
      <c r="G214" s="160"/>
      <c r="H214" s="160"/>
      <c r="I214" s="163">
        <f t="shared" si="3"/>
        <v>0</v>
      </c>
      <c r="J214" s="212"/>
      <c r="K214" s="38"/>
    </row>
    <row r="215" spans="1:11" x14ac:dyDescent="0.25">
      <c r="A215" s="29">
        <v>210</v>
      </c>
      <c r="B215" s="36"/>
      <c r="C215" s="37"/>
      <c r="D215" s="16"/>
      <c r="E215" s="160"/>
      <c r="F215" s="160"/>
      <c r="G215" s="160"/>
      <c r="H215" s="160"/>
      <c r="I215" s="163">
        <f t="shared" si="3"/>
        <v>0</v>
      </c>
      <c r="J215" s="212"/>
      <c r="K215" s="38"/>
    </row>
    <row r="216" spans="1:11" x14ac:dyDescent="0.25">
      <c r="A216" s="29">
        <v>211</v>
      </c>
      <c r="B216" s="36"/>
      <c r="C216" s="37"/>
      <c r="D216" s="16"/>
      <c r="E216" s="160"/>
      <c r="F216" s="160"/>
      <c r="G216" s="160"/>
      <c r="H216" s="160"/>
      <c r="I216" s="163">
        <f t="shared" si="3"/>
        <v>0</v>
      </c>
      <c r="J216" s="212"/>
      <c r="K216" s="38"/>
    </row>
    <row r="217" spans="1:11" x14ac:dyDescent="0.25">
      <c r="A217" s="29">
        <v>212</v>
      </c>
      <c r="B217" s="36"/>
      <c r="C217" s="37"/>
      <c r="D217" s="16"/>
      <c r="E217" s="160"/>
      <c r="F217" s="160"/>
      <c r="G217" s="160"/>
      <c r="H217" s="160"/>
      <c r="I217" s="163">
        <f t="shared" si="3"/>
        <v>0</v>
      </c>
      <c r="J217" s="212"/>
      <c r="K217" s="38"/>
    </row>
    <row r="218" spans="1:11" x14ac:dyDescent="0.25">
      <c r="A218" s="29">
        <v>213</v>
      </c>
      <c r="B218" s="36"/>
      <c r="C218" s="37"/>
      <c r="D218" s="16"/>
      <c r="E218" s="160"/>
      <c r="F218" s="160"/>
      <c r="G218" s="160"/>
      <c r="H218" s="160"/>
      <c r="I218" s="163">
        <f t="shared" si="3"/>
        <v>0</v>
      </c>
      <c r="J218" s="212"/>
      <c r="K218" s="38"/>
    </row>
    <row r="219" spans="1:11" x14ac:dyDescent="0.25">
      <c r="A219" s="29">
        <v>214</v>
      </c>
      <c r="B219" s="36"/>
      <c r="C219" s="37"/>
      <c r="D219" s="16"/>
      <c r="E219" s="160"/>
      <c r="F219" s="160"/>
      <c r="G219" s="160"/>
      <c r="H219" s="160"/>
      <c r="I219" s="163">
        <f t="shared" si="3"/>
        <v>0</v>
      </c>
      <c r="J219" s="212"/>
      <c r="K219" s="38"/>
    </row>
    <row r="220" spans="1:11" x14ac:dyDescent="0.25">
      <c r="A220" s="29">
        <v>215</v>
      </c>
      <c r="B220" s="36"/>
      <c r="C220" s="37"/>
      <c r="D220" s="16"/>
      <c r="E220" s="160"/>
      <c r="F220" s="160"/>
      <c r="G220" s="160"/>
      <c r="H220" s="160"/>
      <c r="I220" s="163">
        <f t="shared" si="3"/>
        <v>0</v>
      </c>
      <c r="J220" s="212"/>
      <c r="K220" s="38"/>
    </row>
    <row r="221" spans="1:11" x14ac:dyDescent="0.25">
      <c r="A221" s="29">
        <v>216</v>
      </c>
      <c r="B221" s="36"/>
      <c r="C221" s="37"/>
      <c r="D221" s="16"/>
      <c r="E221" s="160"/>
      <c r="F221" s="160"/>
      <c r="G221" s="160"/>
      <c r="H221" s="160"/>
      <c r="I221" s="163">
        <f t="shared" si="3"/>
        <v>0</v>
      </c>
      <c r="J221" s="212"/>
      <c r="K221" s="38"/>
    </row>
    <row r="222" spans="1:11" x14ac:dyDescent="0.25">
      <c r="A222" s="29">
        <v>217</v>
      </c>
      <c r="B222" s="36"/>
      <c r="C222" s="37"/>
      <c r="D222" s="16"/>
      <c r="E222" s="160"/>
      <c r="F222" s="160"/>
      <c r="G222" s="160"/>
      <c r="H222" s="160"/>
      <c r="I222" s="163">
        <f t="shared" si="3"/>
        <v>0</v>
      </c>
      <c r="J222" s="212"/>
      <c r="K222" s="38"/>
    </row>
    <row r="223" spans="1:11" x14ac:dyDescent="0.25">
      <c r="A223" s="29">
        <v>218</v>
      </c>
      <c r="B223" s="36"/>
      <c r="C223" s="37"/>
      <c r="D223" s="16"/>
      <c r="E223" s="160"/>
      <c r="F223" s="160"/>
      <c r="G223" s="160"/>
      <c r="H223" s="160"/>
      <c r="I223" s="163">
        <f t="shared" si="3"/>
        <v>0</v>
      </c>
      <c r="J223" s="212"/>
      <c r="K223" s="38"/>
    </row>
    <row r="224" spans="1:11" x14ac:dyDescent="0.25">
      <c r="A224" s="29">
        <v>219</v>
      </c>
      <c r="B224" s="36"/>
      <c r="C224" s="37"/>
      <c r="D224" s="16"/>
      <c r="E224" s="160"/>
      <c r="F224" s="160"/>
      <c r="G224" s="160"/>
      <c r="H224" s="160"/>
      <c r="I224" s="163">
        <f t="shared" si="3"/>
        <v>0</v>
      </c>
      <c r="J224" s="212"/>
      <c r="K224" s="38"/>
    </row>
    <row r="225" spans="1:11" x14ac:dyDescent="0.25">
      <c r="A225" s="29">
        <v>220</v>
      </c>
      <c r="B225" s="36"/>
      <c r="C225" s="37"/>
      <c r="D225" s="16"/>
      <c r="E225" s="160"/>
      <c r="F225" s="160"/>
      <c r="G225" s="160"/>
      <c r="H225" s="160"/>
      <c r="I225" s="163">
        <f t="shared" si="3"/>
        <v>0</v>
      </c>
      <c r="J225" s="212"/>
      <c r="K225" s="38"/>
    </row>
    <row r="226" spans="1:11" x14ac:dyDescent="0.25">
      <c r="A226" s="29">
        <v>221</v>
      </c>
      <c r="B226" s="36"/>
      <c r="C226" s="37"/>
      <c r="D226" s="16"/>
      <c r="E226" s="160"/>
      <c r="F226" s="160"/>
      <c r="G226" s="160"/>
      <c r="H226" s="160"/>
      <c r="I226" s="163">
        <f t="shared" si="3"/>
        <v>0</v>
      </c>
      <c r="J226" s="212"/>
      <c r="K226" s="38"/>
    </row>
    <row r="227" spans="1:11" x14ac:dyDescent="0.25">
      <c r="A227" s="29">
        <v>222</v>
      </c>
      <c r="B227" s="36"/>
      <c r="C227" s="37"/>
      <c r="D227" s="16"/>
      <c r="E227" s="160"/>
      <c r="F227" s="160"/>
      <c r="G227" s="160"/>
      <c r="H227" s="160"/>
      <c r="I227" s="163">
        <f t="shared" si="3"/>
        <v>0</v>
      </c>
      <c r="J227" s="212"/>
      <c r="K227" s="38"/>
    </row>
    <row r="228" spans="1:11" x14ac:dyDescent="0.25">
      <c r="A228" s="29">
        <v>223</v>
      </c>
      <c r="B228" s="36"/>
      <c r="C228" s="37"/>
      <c r="D228" s="16"/>
      <c r="E228" s="160"/>
      <c r="F228" s="160"/>
      <c r="G228" s="160"/>
      <c r="H228" s="160"/>
      <c r="I228" s="163">
        <f t="shared" si="3"/>
        <v>0</v>
      </c>
      <c r="J228" s="212"/>
      <c r="K228" s="38"/>
    </row>
    <row r="229" spans="1:11" x14ac:dyDescent="0.25">
      <c r="A229" s="29">
        <v>224</v>
      </c>
      <c r="B229" s="36"/>
      <c r="C229" s="37"/>
      <c r="D229" s="16"/>
      <c r="E229" s="160"/>
      <c r="F229" s="160"/>
      <c r="G229" s="160"/>
      <c r="H229" s="160"/>
      <c r="I229" s="163">
        <f t="shared" si="3"/>
        <v>0</v>
      </c>
      <c r="J229" s="212"/>
      <c r="K229" s="38"/>
    </row>
    <row r="230" spans="1:11" x14ac:dyDescent="0.25">
      <c r="A230" s="29">
        <v>225</v>
      </c>
      <c r="B230" s="36"/>
      <c r="C230" s="37"/>
      <c r="D230" s="16"/>
      <c r="E230" s="160"/>
      <c r="F230" s="160"/>
      <c r="G230" s="160"/>
      <c r="H230" s="160"/>
      <c r="I230" s="163">
        <f t="shared" si="3"/>
        <v>0</v>
      </c>
      <c r="J230" s="212"/>
      <c r="K230" s="38"/>
    </row>
    <row r="231" spans="1:11" x14ac:dyDescent="0.25">
      <c r="A231" s="29">
        <v>226</v>
      </c>
      <c r="B231" s="36"/>
      <c r="C231" s="37"/>
      <c r="D231" s="16"/>
      <c r="E231" s="160"/>
      <c r="F231" s="160"/>
      <c r="G231" s="160"/>
      <c r="H231" s="160"/>
      <c r="I231" s="163">
        <f t="shared" si="3"/>
        <v>0</v>
      </c>
      <c r="J231" s="212"/>
      <c r="K231" s="38"/>
    </row>
    <row r="232" spans="1:11" x14ac:dyDescent="0.25">
      <c r="A232" s="29">
        <v>227</v>
      </c>
      <c r="B232" s="36"/>
      <c r="C232" s="37"/>
      <c r="D232" s="16"/>
      <c r="E232" s="160"/>
      <c r="F232" s="160"/>
      <c r="G232" s="160"/>
      <c r="H232" s="160"/>
      <c r="I232" s="163">
        <f t="shared" si="3"/>
        <v>0</v>
      </c>
      <c r="J232" s="212"/>
      <c r="K232" s="38"/>
    </row>
    <row r="233" spans="1:11" x14ac:dyDescent="0.25">
      <c r="A233" s="29">
        <v>228</v>
      </c>
      <c r="B233" s="36"/>
      <c r="C233" s="37"/>
      <c r="D233" s="16"/>
      <c r="E233" s="160"/>
      <c r="F233" s="160"/>
      <c r="G233" s="160"/>
      <c r="H233" s="160"/>
      <c r="I233" s="163">
        <f t="shared" si="3"/>
        <v>0</v>
      </c>
      <c r="J233" s="212"/>
      <c r="K233" s="38"/>
    </row>
    <row r="234" spans="1:11" x14ac:dyDescent="0.25">
      <c r="A234" s="29">
        <v>229</v>
      </c>
      <c r="B234" s="36"/>
      <c r="C234" s="37"/>
      <c r="D234" s="16"/>
      <c r="E234" s="160"/>
      <c r="F234" s="160"/>
      <c r="G234" s="160"/>
      <c r="H234" s="160"/>
      <c r="I234" s="163">
        <f t="shared" si="3"/>
        <v>0</v>
      </c>
      <c r="J234" s="212"/>
      <c r="K234" s="38"/>
    </row>
    <row r="235" spans="1:11" x14ac:dyDescent="0.25">
      <c r="A235" s="29">
        <v>230</v>
      </c>
      <c r="B235" s="36"/>
      <c r="C235" s="37"/>
      <c r="D235" s="16"/>
      <c r="E235" s="160"/>
      <c r="F235" s="160"/>
      <c r="G235" s="160"/>
      <c r="H235" s="160"/>
      <c r="I235" s="163">
        <f t="shared" si="3"/>
        <v>0</v>
      </c>
      <c r="J235" s="212"/>
      <c r="K235" s="38"/>
    </row>
    <row r="236" spans="1:11" x14ac:dyDescent="0.25">
      <c r="A236" s="29">
        <v>231</v>
      </c>
      <c r="B236" s="36"/>
      <c r="C236" s="37"/>
      <c r="D236" s="16"/>
      <c r="E236" s="160"/>
      <c r="F236" s="160"/>
      <c r="G236" s="160"/>
      <c r="H236" s="160"/>
      <c r="I236" s="163">
        <f t="shared" si="3"/>
        <v>0</v>
      </c>
      <c r="J236" s="212"/>
      <c r="K236" s="38"/>
    </row>
    <row r="237" spans="1:11" x14ac:dyDescent="0.25">
      <c r="A237" s="29">
        <v>232</v>
      </c>
      <c r="B237" s="36"/>
      <c r="C237" s="37"/>
      <c r="D237" s="16"/>
      <c r="E237" s="160"/>
      <c r="F237" s="160"/>
      <c r="G237" s="160"/>
      <c r="H237" s="160"/>
      <c r="I237" s="163">
        <f t="shared" si="3"/>
        <v>0</v>
      </c>
      <c r="J237" s="212"/>
      <c r="K237" s="38"/>
    </row>
    <row r="238" spans="1:11" x14ac:dyDescent="0.25">
      <c r="A238" s="29">
        <v>233</v>
      </c>
      <c r="B238" s="36"/>
      <c r="C238" s="37"/>
      <c r="D238" s="16"/>
      <c r="E238" s="160"/>
      <c r="F238" s="160"/>
      <c r="G238" s="160"/>
      <c r="H238" s="160"/>
      <c r="I238" s="163">
        <f t="shared" si="3"/>
        <v>0</v>
      </c>
      <c r="J238" s="212"/>
      <c r="K238" s="38"/>
    </row>
    <row r="239" spans="1:11" x14ac:dyDescent="0.25">
      <c r="A239" s="29">
        <v>234</v>
      </c>
      <c r="B239" s="36"/>
      <c r="C239" s="37"/>
      <c r="D239" s="16"/>
      <c r="E239" s="160"/>
      <c r="F239" s="160"/>
      <c r="G239" s="160"/>
      <c r="H239" s="160"/>
      <c r="I239" s="163">
        <f t="shared" si="3"/>
        <v>0</v>
      </c>
      <c r="J239" s="212"/>
      <c r="K239" s="38"/>
    </row>
    <row r="240" spans="1:11" x14ac:dyDescent="0.25">
      <c r="A240" s="29">
        <v>235</v>
      </c>
      <c r="B240" s="36"/>
      <c r="C240" s="37"/>
      <c r="D240" s="16"/>
      <c r="E240" s="160"/>
      <c r="F240" s="160"/>
      <c r="G240" s="160"/>
      <c r="H240" s="160"/>
      <c r="I240" s="163">
        <f t="shared" si="3"/>
        <v>0</v>
      </c>
      <c r="J240" s="212"/>
      <c r="K240" s="38"/>
    </row>
    <row r="241" spans="1:11" x14ac:dyDescent="0.25">
      <c r="A241" s="29">
        <v>236</v>
      </c>
      <c r="B241" s="36"/>
      <c r="C241" s="37"/>
      <c r="D241" s="16"/>
      <c r="E241" s="160"/>
      <c r="F241" s="160"/>
      <c r="G241" s="160"/>
      <c r="H241" s="160"/>
      <c r="I241" s="163">
        <f t="shared" si="3"/>
        <v>0</v>
      </c>
      <c r="J241" s="212"/>
      <c r="K241" s="38"/>
    </row>
    <row r="242" spans="1:11" x14ac:dyDescent="0.25">
      <c r="A242" s="29">
        <v>237</v>
      </c>
      <c r="B242" s="36"/>
      <c r="C242" s="37"/>
      <c r="D242" s="16"/>
      <c r="E242" s="160"/>
      <c r="F242" s="160"/>
      <c r="G242" s="160"/>
      <c r="H242" s="160"/>
      <c r="I242" s="163">
        <f t="shared" si="3"/>
        <v>0</v>
      </c>
      <c r="J242" s="212"/>
      <c r="K242" s="38"/>
    </row>
    <row r="243" spans="1:11" x14ac:dyDescent="0.25">
      <c r="A243" s="29">
        <v>238</v>
      </c>
      <c r="B243" s="36"/>
      <c r="C243" s="37"/>
      <c r="D243" s="16"/>
      <c r="E243" s="160"/>
      <c r="F243" s="160"/>
      <c r="G243" s="160"/>
      <c r="H243" s="160"/>
      <c r="I243" s="163">
        <f t="shared" si="3"/>
        <v>0</v>
      </c>
      <c r="J243" s="212"/>
      <c r="K243" s="38"/>
    </row>
    <row r="244" spans="1:11" x14ac:dyDescent="0.25">
      <c r="A244" s="29">
        <v>239</v>
      </c>
      <c r="B244" s="36"/>
      <c r="C244" s="37"/>
      <c r="D244" s="16"/>
      <c r="E244" s="160"/>
      <c r="F244" s="160"/>
      <c r="G244" s="160"/>
      <c r="H244" s="160"/>
      <c r="I244" s="163">
        <f t="shared" si="3"/>
        <v>0</v>
      </c>
      <c r="J244" s="212"/>
      <c r="K244" s="38"/>
    </row>
    <row r="245" spans="1:11" x14ac:dyDescent="0.25">
      <c r="A245" s="29">
        <v>240</v>
      </c>
      <c r="B245" s="36"/>
      <c r="C245" s="37"/>
      <c r="D245" s="16"/>
      <c r="E245" s="160"/>
      <c r="F245" s="160"/>
      <c r="G245" s="160"/>
      <c r="H245" s="160"/>
      <c r="I245" s="163">
        <f t="shared" si="3"/>
        <v>0</v>
      </c>
      <c r="J245" s="212"/>
      <c r="K245" s="38"/>
    </row>
    <row r="246" spans="1:11" x14ac:dyDescent="0.25">
      <c r="A246" s="29">
        <v>241</v>
      </c>
      <c r="B246" s="36"/>
      <c r="C246" s="37"/>
      <c r="D246" s="16"/>
      <c r="E246" s="160"/>
      <c r="F246" s="160"/>
      <c r="G246" s="160"/>
      <c r="H246" s="160"/>
      <c r="I246" s="163">
        <f t="shared" si="3"/>
        <v>0</v>
      </c>
      <c r="J246" s="212"/>
      <c r="K246" s="38"/>
    </row>
    <row r="247" spans="1:11" x14ac:dyDescent="0.25">
      <c r="A247" s="29">
        <v>242</v>
      </c>
      <c r="B247" s="36"/>
      <c r="C247" s="37"/>
      <c r="D247" s="16"/>
      <c r="E247" s="160"/>
      <c r="F247" s="160"/>
      <c r="G247" s="160"/>
      <c r="H247" s="160"/>
      <c r="I247" s="163">
        <f t="shared" si="3"/>
        <v>0</v>
      </c>
      <c r="J247" s="212"/>
      <c r="K247" s="38"/>
    </row>
    <row r="248" spans="1:11" x14ac:dyDescent="0.25">
      <c r="A248" s="29">
        <v>243</v>
      </c>
      <c r="B248" s="36"/>
      <c r="C248" s="37"/>
      <c r="D248" s="16"/>
      <c r="E248" s="160"/>
      <c r="F248" s="160"/>
      <c r="G248" s="160"/>
      <c r="H248" s="160"/>
      <c r="I248" s="163">
        <f t="shared" si="3"/>
        <v>0</v>
      </c>
      <c r="J248" s="212"/>
      <c r="K248" s="38"/>
    </row>
    <row r="249" spans="1:11" x14ac:dyDescent="0.25">
      <c r="A249" s="29">
        <v>244</v>
      </c>
      <c r="B249" s="36"/>
      <c r="C249" s="37"/>
      <c r="D249" s="16"/>
      <c r="E249" s="160"/>
      <c r="F249" s="160"/>
      <c r="G249" s="160"/>
      <c r="H249" s="160"/>
      <c r="I249" s="163">
        <f t="shared" si="3"/>
        <v>0</v>
      </c>
      <c r="J249" s="212"/>
      <c r="K249" s="38"/>
    </row>
    <row r="250" spans="1:11" x14ac:dyDescent="0.25">
      <c r="A250" s="29">
        <v>245</v>
      </c>
      <c r="B250" s="36"/>
      <c r="C250" s="37"/>
      <c r="D250" s="16"/>
      <c r="E250" s="160"/>
      <c r="F250" s="160"/>
      <c r="G250" s="160"/>
      <c r="H250" s="160"/>
      <c r="I250" s="163">
        <f t="shared" si="3"/>
        <v>0</v>
      </c>
      <c r="J250" s="212"/>
      <c r="K250" s="38"/>
    </row>
    <row r="251" spans="1:11" x14ac:dyDescent="0.25">
      <c r="A251" s="29">
        <v>246</v>
      </c>
      <c r="B251" s="36"/>
      <c r="C251" s="37"/>
      <c r="D251" s="16"/>
      <c r="E251" s="160"/>
      <c r="F251" s="160"/>
      <c r="G251" s="160"/>
      <c r="H251" s="160"/>
      <c r="I251" s="163">
        <f t="shared" si="3"/>
        <v>0</v>
      </c>
      <c r="J251" s="212"/>
      <c r="K251" s="38"/>
    </row>
    <row r="252" spans="1:11" x14ac:dyDescent="0.25">
      <c r="A252" s="29">
        <v>247</v>
      </c>
      <c r="B252" s="36"/>
      <c r="C252" s="37"/>
      <c r="D252" s="16"/>
      <c r="E252" s="160"/>
      <c r="F252" s="160"/>
      <c r="G252" s="160"/>
      <c r="H252" s="160"/>
      <c r="I252" s="163">
        <f t="shared" si="3"/>
        <v>0</v>
      </c>
      <c r="J252" s="212"/>
      <c r="K252" s="38"/>
    </row>
    <row r="253" spans="1:11" x14ac:dyDescent="0.25">
      <c r="A253" s="29">
        <v>248</v>
      </c>
      <c r="B253" s="36"/>
      <c r="C253" s="37"/>
      <c r="D253" s="16"/>
      <c r="E253" s="160"/>
      <c r="F253" s="160"/>
      <c r="G253" s="160"/>
      <c r="H253" s="160"/>
      <c r="I253" s="163">
        <f t="shared" si="3"/>
        <v>0</v>
      </c>
      <c r="J253" s="212"/>
      <c r="K253" s="38"/>
    </row>
    <row r="254" spans="1:11" x14ac:dyDescent="0.25">
      <c r="A254" s="29">
        <v>249</v>
      </c>
      <c r="B254" s="36"/>
      <c r="C254" s="37"/>
      <c r="D254" s="16"/>
      <c r="E254" s="160"/>
      <c r="F254" s="160"/>
      <c r="G254" s="160"/>
      <c r="H254" s="160"/>
      <c r="I254" s="163">
        <f t="shared" si="3"/>
        <v>0</v>
      </c>
      <c r="J254" s="212"/>
      <c r="K254" s="38"/>
    </row>
    <row r="255" spans="1:11" x14ac:dyDescent="0.25">
      <c r="A255" s="29">
        <v>250</v>
      </c>
      <c r="B255" s="36"/>
      <c r="C255" s="37"/>
      <c r="D255" s="16"/>
      <c r="E255" s="160"/>
      <c r="F255" s="160"/>
      <c r="G255" s="160"/>
      <c r="H255" s="160"/>
      <c r="I255" s="163">
        <f t="shared" si="3"/>
        <v>0</v>
      </c>
      <c r="J255" s="212"/>
      <c r="K255" s="38"/>
    </row>
    <row r="256" spans="1:11" x14ac:dyDescent="0.25">
      <c r="A256" s="29">
        <v>251</v>
      </c>
      <c r="B256" s="36"/>
      <c r="C256" s="37"/>
      <c r="D256" s="16"/>
      <c r="E256" s="160"/>
      <c r="F256" s="160"/>
      <c r="G256" s="160"/>
      <c r="H256" s="160"/>
      <c r="I256" s="163">
        <f t="shared" si="3"/>
        <v>0</v>
      </c>
      <c r="J256" s="212"/>
      <c r="K256" s="38"/>
    </row>
    <row r="257" spans="1:11" x14ac:dyDescent="0.25">
      <c r="A257" s="29">
        <v>252</v>
      </c>
      <c r="B257" s="36"/>
      <c r="C257" s="37"/>
      <c r="D257" s="16"/>
      <c r="E257" s="160"/>
      <c r="F257" s="160"/>
      <c r="G257" s="160"/>
      <c r="H257" s="160"/>
      <c r="I257" s="163">
        <f t="shared" si="3"/>
        <v>0</v>
      </c>
      <c r="J257" s="212"/>
      <c r="K257" s="38"/>
    </row>
    <row r="258" spans="1:11" x14ac:dyDescent="0.25">
      <c r="A258" s="29">
        <v>253</v>
      </c>
      <c r="B258" s="36"/>
      <c r="C258" s="37"/>
      <c r="D258" s="16"/>
      <c r="E258" s="160"/>
      <c r="F258" s="160"/>
      <c r="G258" s="160"/>
      <c r="H258" s="160"/>
      <c r="I258" s="163">
        <f t="shared" si="3"/>
        <v>0</v>
      </c>
      <c r="J258" s="212"/>
      <c r="K258" s="38"/>
    </row>
    <row r="259" spans="1:11" x14ac:dyDescent="0.25">
      <c r="A259" s="29">
        <v>254</v>
      </c>
      <c r="B259" s="36"/>
      <c r="C259" s="37"/>
      <c r="D259" s="16"/>
      <c r="E259" s="160"/>
      <c r="F259" s="160"/>
      <c r="G259" s="160"/>
      <c r="H259" s="160"/>
      <c r="I259" s="163">
        <f t="shared" si="3"/>
        <v>0</v>
      </c>
      <c r="J259" s="212"/>
      <c r="K259" s="38"/>
    </row>
    <row r="260" spans="1:11" x14ac:dyDescent="0.25">
      <c r="A260" s="29">
        <v>255</v>
      </c>
      <c r="B260" s="36"/>
      <c r="C260" s="37"/>
      <c r="D260" s="16"/>
      <c r="E260" s="160"/>
      <c r="F260" s="160"/>
      <c r="G260" s="160"/>
      <c r="H260" s="160"/>
      <c r="I260" s="163">
        <f t="shared" si="3"/>
        <v>0</v>
      </c>
      <c r="J260" s="212"/>
      <c r="K260" s="38"/>
    </row>
    <row r="261" spans="1:11" x14ac:dyDescent="0.25">
      <c r="A261" s="29">
        <v>256</v>
      </c>
      <c r="B261" s="36"/>
      <c r="C261" s="37"/>
      <c r="D261" s="16"/>
      <c r="E261" s="160"/>
      <c r="F261" s="160"/>
      <c r="G261" s="160"/>
      <c r="H261" s="160"/>
      <c r="I261" s="163">
        <f t="shared" si="3"/>
        <v>0</v>
      </c>
      <c r="J261" s="212"/>
      <c r="K261" s="38"/>
    </row>
    <row r="262" spans="1:11" x14ac:dyDescent="0.25">
      <c r="A262" s="29">
        <v>257</v>
      </c>
      <c r="B262" s="36"/>
      <c r="C262" s="37"/>
      <c r="D262" s="16"/>
      <c r="E262" s="160"/>
      <c r="F262" s="160"/>
      <c r="G262" s="160"/>
      <c r="H262" s="160"/>
      <c r="I262" s="163">
        <f t="shared" si="3"/>
        <v>0</v>
      </c>
      <c r="J262" s="212"/>
      <c r="K262" s="38"/>
    </row>
    <row r="263" spans="1:11" x14ac:dyDescent="0.25">
      <c r="A263" s="29">
        <v>258</v>
      </c>
      <c r="B263" s="36"/>
      <c r="C263" s="37"/>
      <c r="D263" s="16"/>
      <c r="E263" s="160"/>
      <c r="F263" s="160"/>
      <c r="G263" s="160"/>
      <c r="H263" s="160"/>
      <c r="I263" s="163">
        <f t="shared" ref="I263:I326" si="4">SUM(E263:H263)</f>
        <v>0</v>
      </c>
      <c r="J263" s="212"/>
      <c r="K263" s="38"/>
    </row>
    <row r="264" spans="1:11" x14ac:dyDescent="0.25">
      <c r="A264" s="29">
        <v>259</v>
      </c>
      <c r="B264" s="36"/>
      <c r="C264" s="37"/>
      <c r="D264" s="16"/>
      <c r="E264" s="160"/>
      <c r="F264" s="160"/>
      <c r="G264" s="160"/>
      <c r="H264" s="160"/>
      <c r="I264" s="163">
        <f t="shared" si="4"/>
        <v>0</v>
      </c>
      <c r="J264" s="212"/>
      <c r="K264" s="38"/>
    </row>
    <row r="265" spans="1:11" x14ac:dyDescent="0.25">
      <c r="A265" s="29">
        <v>260</v>
      </c>
      <c r="B265" s="36"/>
      <c r="C265" s="37"/>
      <c r="D265" s="16"/>
      <c r="E265" s="160"/>
      <c r="F265" s="160"/>
      <c r="G265" s="160"/>
      <c r="H265" s="160"/>
      <c r="I265" s="163">
        <f t="shared" si="4"/>
        <v>0</v>
      </c>
      <c r="J265" s="212"/>
      <c r="K265" s="38"/>
    </row>
    <row r="266" spans="1:11" x14ac:dyDescent="0.25">
      <c r="A266" s="29">
        <v>261</v>
      </c>
      <c r="B266" s="36"/>
      <c r="C266" s="37"/>
      <c r="D266" s="16"/>
      <c r="E266" s="160"/>
      <c r="F266" s="160"/>
      <c r="G266" s="160"/>
      <c r="H266" s="160"/>
      <c r="I266" s="163">
        <f t="shared" si="4"/>
        <v>0</v>
      </c>
      <c r="J266" s="212"/>
      <c r="K266" s="38"/>
    </row>
    <row r="267" spans="1:11" x14ac:dyDescent="0.25">
      <c r="A267" s="29">
        <v>262</v>
      </c>
      <c r="B267" s="36"/>
      <c r="C267" s="37"/>
      <c r="D267" s="16"/>
      <c r="E267" s="160"/>
      <c r="F267" s="160"/>
      <c r="G267" s="160"/>
      <c r="H267" s="160"/>
      <c r="I267" s="163">
        <f t="shared" si="4"/>
        <v>0</v>
      </c>
      <c r="J267" s="212"/>
      <c r="K267" s="38"/>
    </row>
    <row r="268" spans="1:11" x14ac:dyDescent="0.25">
      <c r="A268" s="29">
        <v>263</v>
      </c>
      <c r="B268" s="36"/>
      <c r="C268" s="37"/>
      <c r="D268" s="16"/>
      <c r="E268" s="160"/>
      <c r="F268" s="160"/>
      <c r="G268" s="160"/>
      <c r="H268" s="160"/>
      <c r="I268" s="163">
        <f t="shared" si="4"/>
        <v>0</v>
      </c>
      <c r="J268" s="212"/>
      <c r="K268" s="38"/>
    </row>
    <row r="269" spans="1:11" x14ac:dyDescent="0.25">
      <c r="A269" s="29">
        <v>264</v>
      </c>
      <c r="B269" s="36"/>
      <c r="C269" s="37"/>
      <c r="D269" s="16"/>
      <c r="E269" s="160"/>
      <c r="F269" s="160"/>
      <c r="G269" s="160"/>
      <c r="H269" s="160"/>
      <c r="I269" s="163">
        <f t="shared" si="4"/>
        <v>0</v>
      </c>
      <c r="J269" s="212"/>
      <c r="K269" s="38"/>
    </row>
    <row r="270" spans="1:11" x14ac:dyDescent="0.25">
      <c r="A270" s="29">
        <v>265</v>
      </c>
      <c r="B270" s="36"/>
      <c r="C270" s="37"/>
      <c r="D270" s="16"/>
      <c r="E270" s="160"/>
      <c r="F270" s="160"/>
      <c r="G270" s="160"/>
      <c r="H270" s="160"/>
      <c r="I270" s="163">
        <f t="shared" si="4"/>
        <v>0</v>
      </c>
      <c r="J270" s="212"/>
      <c r="K270" s="38"/>
    </row>
    <row r="271" spans="1:11" x14ac:dyDescent="0.25">
      <c r="A271" s="29">
        <v>266</v>
      </c>
      <c r="B271" s="36"/>
      <c r="C271" s="37"/>
      <c r="D271" s="16"/>
      <c r="E271" s="160"/>
      <c r="F271" s="160"/>
      <c r="G271" s="160"/>
      <c r="H271" s="160"/>
      <c r="I271" s="163">
        <f t="shared" si="4"/>
        <v>0</v>
      </c>
      <c r="J271" s="212"/>
      <c r="K271" s="38"/>
    </row>
    <row r="272" spans="1:11" x14ac:dyDescent="0.25">
      <c r="A272" s="29">
        <v>267</v>
      </c>
      <c r="B272" s="36"/>
      <c r="C272" s="37"/>
      <c r="D272" s="16"/>
      <c r="E272" s="160"/>
      <c r="F272" s="160"/>
      <c r="G272" s="160"/>
      <c r="H272" s="160"/>
      <c r="I272" s="163">
        <f t="shared" si="4"/>
        <v>0</v>
      </c>
      <c r="J272" s="212"/>
      <c r="K272" s="38"/>
    </row>
    <row r="273" spans="1:11" x14ac:dyDescent="0.25">
      <c r="A273" s="29">
        <v>268</v>
      </c>
      <c r="B273" s="36"/>
      <c r="C273" s="37"/>
      <c r="D273" s="16"/>
      <c r="E273" s="160"/>
      <c r="F273" s="160"/>
      <c r="G273" s="160"/>
      <c r="H273" s="160"/>
      <c r="I273" s="163">
        <f t="shared" si="4"/>
        <v>0</v>
      </c>
      <c r="J273" s="212"/>
      <c r="K273" s="38"/>
    </row>
    <row r="274" spans="1:11" x14ac:dyDescent="0.25">
      <c r="A274" s="29">
        <v>269</v>
      </c>
      <c r="B274" s="36"/>
      <c r="C274" s="37"/>
      <c r="D274" s="16"/>
      <c r="E274" s="160"/>
      <c r="F274" s="160"/>
      <c r="G274" s="160"/>
      <c r="H274" s="160"/>
      <c r="I274" s="163">
        <f t="shared" si="4"/>
        <v>0</v>
      </c>
      <c r="J274" s="212"/>
      <c r="K274" s="38"/>
    </row>
    <row r="275" spans="1:11" x14ac:dyDescent="0.25">
      <c r="A275" s="29">
        <v>270</v>
      </c>
      <c r="B275" s="36"/>
      <c r="C275" s="37"/>
      <c r="D275" s="16"/>
      <c r="E275" s="160"/>
      <c r="F275" s="160"/>
      <c r="G275" s="160"/>
      <c r="H275" s="160"/>
      <c r="I275" s="163">
        <f t="shared" si="4"/>
        <v>0</v>
      </c>
      <c r="J275" s="212"/>
      <c r="K275" s="38"/>
    </row>
    <row r="276" spans="1:11" x14ac:dyDescent="0.25">
      <c r="A276" s="29">
        <v>271</v>
      </c>
      <c r="B276" s="36"/>
      <c r="C276" s="37"/>
      <c r="D276" s="16"/>
      <c r="E276" s="160"/>
      <c r="F276" s="160"/>
      <c r="G276" s="160"/>
      <c r="H276" s="160"/>
      <c r="I276" s="163">
        <f t="shared" si="4"/>
        <v>0</v>
      </c>
      <c r="J276" s="212"/>
      <c r="K276" s="38"/>
    </row>
    <row r="277" spans="1:11" x14ac:dyDescent="0.25">
      <c r="A277" s="29">
        <v>272</v>
      </c>
      <c r="B277" s="36"/>
      <c r="C277" s="37"/>
      <c r="D277" s="16"/>
      <c r="E277" s="160"/>
      <c r="F277" s="160"/>
      <c r="G277" s="160"/>
      <c r="H277" s="160"/>
      <c r="I277" s="163">
        <f t="shared" si="4"/>
        <v>0</v>
      </c>
      <c r="J277" s="212"/>
      <c r="K277" s="38"/>
    </row>
    <row r="278" spans="1:11" x14ac:dyDescent="0.25">
      <c r="A278" s="29">
        <v>273</v>
      </c>
      <c r="B278" s="36"/>
      <c r="C278" s="37"/>
      <c r="D278" s="16"/>
      <c r="E278" s="160"/>
      <c r="F278" s="160"/>
      <c r="G278" s="160"/>
      <c r="H278" s="160"/>
      <c r="I278" s="163">
        <f t="shared" si="4"/>
        <v>0</v>
      </c>
      <c r="J278" s="212"/>
      <c r="K278" s="38"/>
    </row>
    <row r="279" spans="1:11" x14ac:dyDescent="0.25">
      <c r="A279" s="29">
        <v>274</v>
      </c>
      <c r="B279" s="36"/>
      <c r="C279" s="37"/>
      <c r="D279" s="16"/>
      <c r="E279" s="160"/>
      <c r="F279" s="160"/>
      <c r="G279" s="160"/>
      <c r="H279" s="160"/>
      <c r="I279" s="163">
        <f t="shared" si="4"/>
        <v>0</v>
      </c>
      <c r="J279" s="212"/>
      <c r="K279" s="38"/>
    </row>
    <row r="280" spans="1:11" x14ac:dyDescent="0.25">
      <c r="A280" s="29">
        <v>275</v>
      </c>
      <c r="B280" s="36"/>
      <c r="C280" s="37"/>
      <c r="D280" s="16"/>
      <c r="E280" s="160"/>
      <c r="F280" s="160"/>
      <c r="G280" s="160"/>
      <c r="H280" s="160"/>
      <c r="I280" s="163">
        <f t="shared" si="4"/>
        <v>0</v>
      </c>
      <c r="J280" s="212"/>
      <c r="K280" s="38"/>
    </row>
    <row r="281" spans="1:11" x14ac:dyDescent="0.25">
      <c r="A281" s="29">
        <v>276</v>
      </c>
      <c r="B281" s="36"/>
      <c r="C281" s="37"/>
      <c r="D281" s="16"/>
      <c r="E281" s="160"/>
      <c r="F281" s="160"/>
      <c r="G281" s="160"/>
      <c r="H281" s="160"/>
      <c r="I281" s="163">
        <f t="shared" si="4"/>
        <v>0</v>
      </c>
      <c r="J281" s="212"/>
      <c r="K281" s="38"/>
    </row>
    <row r="282" spans="1:11" x14ac:dyDescent="0.25">
      <c r="A282" s="29">
        <v>277</v>
      </c>
      <c r="B282" s="36"/>
      <c r="C282" s="37"/>
      <c r="D282" s="16"/>
      <c r="E282" s="160"/>
      <c r="F282" s="160"/>
      <c r="G282" s="160"/>
      <c r="H282" s="160"/>
      <c r="I282" s="163">
        <f t="shared" si="4"/>
        <v>0</v>
      </c>
      <c r="J282" s="212"/>
      <c r="K282" s="38"/>
    </row>
    <row r="283" spans="1:11" x14ac:dyDescent="0.25">
      <c r="A283" s="29">
        <v>278</v>
      </c>
      <c r="B283" s="36"/>
      <c r="C283" s="37"/>
      <c r="D283" s="16"/>
      <c r="E283" s="160"/>
      <c r="F283" s="160"/>
      <c r="G283" s="160"/>
      <c r="H283" s="160"/>
      <c r="I283" s="163">
        <f t="shared" si="4"/>
        <v>0</v>
      </c>
      <c r="J283" s="212"/>
      <c r="K283" s="38"/>
    </row>
    <row r="284" spans="1:11" x14ac:dyDescent="0.25">
      <c r="A284" s="29">
        <v>279</v>
      </c>
      <c r="B284" s="36"/>
      <c r="C284" s="37"/>
      <c r="D284" s="16"/>
      <c r="E284" s="160"/>
      <c r="F284" s="160"/>
      <c r="G284" s="160"/>
      <c r="H284" s="160"/>
      <c r="I284" s="163">
        <f t="shared" si="4"/>
        <v>0</v>
      </c>
      <c r="J284" s="212"/>
      <c r="K284" s="38"/>
    </row>
    <row r="285" spans="1:11" x14ac:dyDescent="0.25">
      <c r="A285" s="29">
        <v>280</v>
      </c>
      <c r="B285" s="36"/>
      <c r="C285" s="37"/>
      <c r="D285" s="16"/>
      <c r="E285" s="160"/>
      <c r="F285" s="160"/>
      <c r="G285" s="160"/>
      <c r="H285" s="160"/>
      <c r="I285" s="163">
        <f t="shared" si="4"/>
        <v>0</v>
      </c>
      <c r="J285" s="212"/>
      <c r="K285" s="38"/>
    </row>
    <row r="286" spans="1:11" x14ac:dyDescent="0.25">
      <c r="A286" s="29">
        <v>281</v>
      </c>
      <c r="B286" s="36"/>
      <c r="C286" s="37"/>
      <c r="D286" s="16"/>
      <c r="E286" s="160"/>
      <c r="F286" s="160"/>
      <c r="G286" s="160"/>
      <c r="H286" s="160"/>
      <c r="I286" s="163">
        <f t="shared" si="4"/>
        <v>0</v>
      </c>
      <c r="J286" s="212"/>
      <c r="K286" s="38"/>
    </row>
    <row r="287" spans="1:11" x14ac:dyDescent="0.25">
      <c r="A287" s="29">
        <v>282</v>
      </c>
      <c r="B287" s="36"/>
      <c r="C287" s="37"/>
      <c r="D287" s="16"/>
      <c r="E287" s="160"/>
      <c r="F287" s="160"/>
      <c r="G287" s="160"/>
      <c r="H287" s="160"/>
      <c r="I287" s="163">
        <f t="shared" si="4"/>
        <v>0</v>
      </c>
      <c r="J287" s="212"/>
      <c r="K287" s="38"/>
    </row>
    <row r="288" spans="1:11" x14ac:dyDescent="0.25">
      <c r="A288" s="29">
        <v>283</v>
      </c>
      <c r="B288" s="36"/>
      <c r="C288" s="37"/>
      <c r="D288" s="16"/>
      <c r="E288" s="160"/>
      <c r="F288" s="160"/>
      <c r="G288" s="160"/>
      <c r="H288" s="160"/>
      <c r="I288" s="163">
        <f t="shared" si="4"/>
        <v>0</v>
      </c>
      <c r="J288" s="212"/>
      <c r="K288" s="38"/>
    </row>
    <row r="289" spans="1:11" x14ac:dyDescent="0.25">
      <c r="A289" s="29">
        <v>284</v>
      </c>
      <c r="B289" s="36"/>
      <c r="C289" s="37"/>
      <c r="D289" s="16"/>
      <c r="E289" s="160"/>
      <c r="F289" s="160"/>
      <c r="G289" s="160"/>
      <c r="H289" s="160"/>
      <c r="I289" s="163">
        <f t="shared" si="4"/>
        <v>0</v>
      </c>
      <c r="J289" s="212"/>
      <c r="K289" s="38"/>
    </row>
    <row r="290" spans="1:11" x14ac:dyDescent="0.25">
      <c r="A290" s="29">
        <v>285</v>
      </c>
      <c r="B290" s="36"/>
      <c r="C290" s="37"/>
      <c r="D290" s="16"/>
      <c r="E290" s="160"/>
      <c r="F290" s="160"/>
      <c r="G290" s="160"/>
      <c r="H290" s="160"/>
      <c r="I290" s="163">
        <f t="shared" si="4"/>
        <v>0</v>
      </c>
      <c r="J290" s="212"/>
      <c r="K290" s="38"/>
    </row>
    <row r="291" spans="1:11" x14ac:dyDescent="0.25">
      <c r="A291" s="29">
        <v>286</v>
      </c>
      <c r="B291" s="36"/>
      <c r="C291" s="37"/>
      <c r="D291" s="16"/>
      <c r="E291" s="160"/>
      <c r="F291" s="160"/>
      <c r="G291" s="160"/>
      <c r="H291" s="160"/>
      <c r="I291" s="163">
        <f t="shared" si="4"/>
        <v>0</v>
      </c>
      <c r="J291" s="212"/>
      <c r="K291" s="38"/>
    </row>
    <row r="292" spans="1:11" x14ac:dyDescent="0.25">
      <c r="A292" s="29">
        <v>287</v>
      </c>
      <c r="B292" s="36"/>
      <c r="C292" s="37"/>
      <c r="D292" s="16"/>
      <c r="E292" s="160"/>
      <c r="F292" s="160"/>
      <c r="G292" s="160"/>
      <c r="H292" s="160"/>
      <c r="I292" s="163">
        <f t="shared" si="4"/>
        <v>0</v>
      </c>
      <c r="J292" s="212"/>
      <c r="K292" s="38"/>
    </row>
    <row r="293" spans="1:11" x14ac:dyDescent="0.25">
      <c r="A293" s="29">
        <v>288</v>
      </c>
      <c r="B293" s="36"/>
      <c r="C293" s="37"/>
      <c r="D293" s="16"/>
      <c r="E293" s="160"/>
      <c r="F293" s="160"/>
      <c r="G293" s="160"/>
      <c r="H293" s="160"/>
      <c r="I293" s="163">
        <f t="shared" si="4"/>
        <v>0</v>
      </c>
      <c r="J293" s="212"/>
      <c r="K293" s="38"/>
    </row>
    <row r="294" spans="1:11" x14ac:dyDescent="0.25">
      <c r="A294" s="29">
        <v>289</v>
      </c>
      <c r="B294" s="36"/>
      <c r="C294" s="37"/>
      <c r="D294" s="16"/>
      <c r="E294" s="160"/>
      <c r="F294" s="160"/>
      <c r="G294" s="160"/>
      <c r="H294" s="160"/>
      <c r="I294" s="163">
        <f t="shared" si="4"/>
        <v>0</v>
      </c>
      <c r="J294" s="212"/>
      <c r="K294" s="38"/>
    </row>
    <row r="295" spans="1:11" x14ac:dyDescent="0.25">
      <c r="A295" s="29">
        <v>290</v>
      </c>
      <c r="B295" s="36"/>
      <c r="C295" s="37"/>
      <c r="D295" s="16"/>
      <c r="E295" s="160"/>
      <c r="F295" s="160"/>
      <c r="G295" s="160"/>
      <c r="H295" s="160"/>
      <c r="I295" s="163">
        <f t="shared" si="4"/>
        <v>0</v>
      </c>
      <c r="J295" s="212"/>
      <c r="K295" s="38"/>
    </row>
    <row r="296" spans="1:11" x14ac:dyDescent="0.25">
      <c r="A296" s="29">
        <v>291</v>
      </c>
      <c r="B296" s="36"/>
      <c r="C296" s="37"/>
      <c r="D296" s="16"/>
      <c r="E296" s="160"/>
      <c r="F296" s="160"/>
      <c r="G296" s="160"/>
      <c r="H296" s="160"/>
      <c r="I296" s="163">
        <f t="shared" si="4"/>
        <v>0</v>
      </c>
      <c r="J296" s="212"/>
      <c r="K296" s="38"/>
    </row>
    <row r="297" spans="1:11" x14ac:dyDescent="0.25">
      <c r="A297" s="29">
        <v>292</v>
      </c>
      <c r="B297" s="36"/>
      <c r="C297" s="37"/>
      <c r="D297" s="16"/>
      <c r="E297" s="160"/>
      <c r="F297" s="160"/>
      <c r="G297" s="160"/>
      <c r="H297" s="160"/>
      <c r="I297" s="163">
        <f t="shared" si="4"/>
        <v>0</v>
      </c>
      <c r="J297" s="212"/>
      <c r="K297" s="38"/>
    </row>
    <row r="298" spans="1:11" x14ac:dyDescent="0.25">
      <c r="A298" s="29">
        <v>293</v>
      </c>
      <c r="B298" s="36"/>
      <c r="C298" s="37"/>
      <c r="D298" s="16"/>
      <c r="E298" s="160"/>
      <c r="F298" s="160"/>
      <c r="G298" s="160"/>
      <c r="H298" s="160"/>
      <c r="I298" s="163">
        <f t="shared" si="4"/>
        <v>0</v>
      </c>
      <c r="J298" s="212"/>
      <c r="K298" s="38"/>
    </row>
    <row r="299" spans="1:11" x14ac:dyDescent="0.25">
      <c r="A299" s="29">
        <v>294</v>
      </c>
      <c r="B299" s="36"/>
      <c r="C299" s="37"/>
      <c r="D299" s="16"/>
      <c r="E299" s="160"/>
      <c r="F299" s="160"/>
      <c r="G299" s="160"/>
      <c r="H299" s="160"/>
      <c r="I299" s="163">
        <f t="shared" si="4"/>
        <v>0</v>
      </c>
      <c r="J299" s="212"/>
      <c r="K299" s="38"/>
    </row>
    <row r="300" spans="1:11" x14ac:dyDescent="0.25">
      <c r="A300" s="29">
        <v>295</v>
      </c>
      <c r="B300" s="36"/>
      <c r="C300" s="37"/>
      <c r="D300" s="16"/>
      <c r="E300" s="160"/>
      <c r="F300" s="160"/>
      <c r="G300" s="160"/>
      <c r="H300" s="160"/>
      <c r="I300" s="163">
        <f t="shared" si="4"/>
        <v>0</v>
      </c>
      <c r="J300" s="212"/>
      <c r="K300" s="38"/>
    </row>
    <row r="301" spans="1:11" x14ac:dyDescent="0.25">
      <c r="A301" s="29">
        <v>296</v>
      </c>
      <c r="B301" s="36"/>
      <c r="C301" s="37"/>
      <c r="D301" s="16"/>
      <c r="E301" s="160"/>
      <c r="F301" s="160"/>
      <c r="G301" s="160"/>
      <c r="H301" s="160"/>
      <c r="I301" s="163">
        <f t="shared" si="4"/>
        <v>0</v>
      </c>
      <c r="J301" s="212"/>
      <c r="K301" s="38"/>
    </row>
    <row r="302" spans="1:11" x14ac:dyDescent="0.25">
      <c r="A302" s="29">
        <v>297</v>
      </c>
      <c r="B302" s="36"/>
      <c r="C302" s="37"/>
      <c r="D302" s="16"/>
      <c r="E302" s="160"/>
      <c r="F302" s="160"/>
      <c r="G302" s="160"/>
      <c r="H302" s="160"/>
      <c r="I302" s="163">
        <f t="shared" si="4"/>
        <v>0</v>
      </c>
      <c r="J302" s="212"/>
      <c r="K302" s="38"/>
    </row>
    <row r="303" spans="1:11" x14ac:dyDescent="0.25">
      <c r="A303" s="29">
        <v>298</v>
      </c>
      <c r="B303" s="36"/>
      <c r="C303" s="37"/>
      <c r="D303" s="16"/>
      <c r="E303" s="160"/>
      <c r="F303" s="160"/>
      <c r="G303" s="160"/>
      <c r="H303" s="160"/>
      <c r="I303" s="163">
        <f t="shared" si="4"/>
        <v>0</v>
      </c>
      <c r="J303" s="212"/>
      <c r="K303" s="38"/>
    </row>
    <row r="304" spans="1:11" x14ac:dyDescent="0.25">
      <c r="A304" s="29">
        <v>299</v>
      </c>
      <c r="B304" s="36"/>
      <c r="C304" s="37"/>
      <c r="D304" s="16"/>
      <c r="E304" s="160"/>
      <c r="F304" s="160"/>
      <c r="G304" s="160"/>
      <c r="H304" s="160"/>
      <c r="I304" s="163">
        <f t="shared" si="4"/>
        <v>0</v>
      </c>
      <c r="J304" s="212"/>
      <c r="K304" s="38"/>
    </row>
    <row r="305" spans="1:11" x14ac:dyDescent="0.25">
      <c r="A305" s="29">
        <v>300</v>
      </c>
      <c r="B305" s="36"/>
      <c r="C305" s="37"/>
      <c r="D305" s="16"/>
      <c r="E305" s="160"/>
      <c r="F305" s="160"/>
      <c r="G305" s="160"/>
      <c r="H305" s="160"/>
      <c r="I305" s="163">
        <f t="shared" si="4"/>
        <v>0</v>
      </c>
      <c r="J305" s="212"/>
      <c r="K305" s="38"/>
    </row>
    <row r="306" spans="1:11" x14ac:dyDescent="0.25">
      <c r="A306" s="29">
        <v>301</v>
      </c>
      <c r="B306" s="36"/>
      <c r="C306" s="37"/>
      <c r="D306" s="16"/>
      <c r="E306" s="160"/>
      <c r="F306" s="160"/>
      <c r="G306" s="160"/>
      <c r="H306" s="160"/>
      <c r="I306" s="163">
        <f t="shared" si="4"/>
        <v>0</v>
      </c>
      <c r="J306" s="212"/>
      <c r="K306" s="38"/>
    </row>
    <row r="307" spans="1:11" x14ac:dyDescent="0.25">
      <c r="A307" s="29">
        <v>302</v>
      </c>
      <c r="B307" s="36"/>
      <c r="C307" s="37"/>
      <c r="D307" s="16"/>
      <c r="E307" s="160"/>
      <c r="F307" s="160"/>
      <c r="G307" s="160"/>
      <c r="H307" s="160"/>
      <c r="I307" s="163">
        <f t="shared" si="4"/>
        <v>0</v>
      </c>
      <c r="J307" s="212"/>
      <c r="K307" s="38"/>
    </row>
    <row r="308" spans="1:11" x14ac:dyDescent="0.25">
      <c r="A308" s="29">
        <v>303</v>
      </c>
      <c r="B308" s="36"/>
      <c r="C308" s="37"/>
      <c r="D308" s="16"/>
      <c r="E308" s="160"/>
      <c r="F308" s="160"/>
      <c r="G308" s="160"/>
      <c r="H308" s="160"/>
      <c r="I308" s="163">
        <f t="shared" si="4"/>
        <v>0</v>
      </c>
      <c r="J308" s="212"/>
      <c r="K308" s="38"/>
    </row>
    <row r="309" spans="1:11" x14ac:dyDescent="0.25">
      <c r="A309" s="29">
        <v>304</v>
      </c>
      <c r="B309" s="36"/>
      <c r="C309" s="37"/>
      <c r="D309" s="16"/>
      <c r="E309" s="160"/>
      <c r="F309" s="160"/>
      <c r="G309" s="160"/>
      <c r="H309" s="160"/>
      <c r="I309" s="163">
        <f t="shared" si="4"/>
        <v>0</v>
      </c>
      <c r="J309" s="212"/>
      <c r="K309" s="38"/>
    </row>
    <row r="310" spans="1:11" x14ac:dyDescent="0.25">
      <c r="A310" s="29">
        <v>305</v>
      </c>
      <c r="B310" s="36"/>
      <c r="C310" s="37"/>
      <c r="D310" s="16"/>
      <c r="E310" s="160"/>
      <c r="F310" s="160"/>
      <c r="G310" s="160"/>
      <c r="H310" s="160"/>
      <c r="I310" s="163">
        <f t="shared" si="4"/>
        <v>0</v>
      </c>
      <c r="J310" s="212"/>
      <c r="K310" s="38"/>
    </row>
    <row r="311" spans="1:11" x14ac:dyDescent="0.25">
      <c r="A311" s="29">
        <v>306</v>
      </c>
      <c r="B311" s="36"/>
      <c r="C311" s="37"/>
      <c r="D311" s="16"/>
      <c r="E311" s="160"/>
      <c r="F311" s="160"/>
      <c r="G311" s="160"/>
      <c r="H311" s="160"/>
      <c r="I311" s="163">
        <f t="shared" si="4"/>
        <v>0</v>
      </c>
      <c r="J311" s="212"/>
      <c r="K311" s="38"/>
    </row>
    <row r="312" spans="1:11" x14ac:dyDescent="0.25">
      <c r="A312" s="29">
        <v>307</v>
      </c>
      <c r="B312" s="36"/>
      <c r="C312" s="37"/>
      <c r="D312" s="16"/>
      <c r="E312" s="160"/>
      <c r="F312" s="160"/>
      <c r="G312" s="160"/>
      <c r="H312" s="160"/>
      <c r="I312" s="163">
        <f t="shared" si="4"/>
        <v>0</v>
      </c>
      <c r="J312" s="212"/>
      <c r="K312" s="38"/>
    </row>
    <row r="313" spans="1:11" x14ac:dyDescent="0.25">
      <c r="A313" s="29">
        <v>308</v>
      </c>
      <c r="B313" s="36"/>
      <c r="C313" s="37"/>
      <c r="D313" s="16"/>
      <c r="E313" s="160"/>
      <c r="F313" s="160"/>
      <c r="G313" s="160"/>
      <c r="H313" s="160"/>
      <c r="I313" s="163">
        <f t="shared" si="4"/>
        <v>0</v>
      </c>
      <c r="J313" s="212"/>
      <c r="K313" s="38"/>
    </row>
    <row r="314" spans="1:11" x14ac:dyDescent="0.25">
      <c r="A314" s="29">
        <v>309</v>
      </c>
      <c r="B314" s="36"/>
      <c r="C314" s="37"/>
      <c r="D314" s="16"/>
      <c r="E314" s="160"/>
      <c r="F314" s="160"/>
      <c r="G314" s="160"/>
      <c r="H314" s="160"/>
      <c r="I314" s="163">
        <f t="shared" si="4"/>
        <v>0</v>
      </c>
      <c r="J314" s="212"/>
      <c r="K314" s="38"/>
    </row>
    <row r="315" spans="1:11" x14ac:dyDescent="0.25">
      <c r="A315" s="29">
        <v>310</v>
      </c>
      <c r="B315" s="36"/>
      <c r="C315" s="37"/>
      <c r="D315" s="16"/>
      <c r="E315" s="160"/>
      <c r="F315" s="160"/>
      <c r="G315" s="160"/>
      <c r="H315" s="160"/>
      <c r="I315" s="163">
        <f t="shared" si="4"/>
        <v>0</v>
      </c>
      <c r="J315" s="212"/>
      <c r="K315" s="38"/>
    </row>
    <row r="316" spans="1:11" x14ac:dyDescent="0.25">
      <c r="A316" s="29">
        <v>311</v>
      </c>
      <c r="B316" s="36"/>
      <c r="C316" s="37"/>
      <c r="D316" s="16"/>
      <c r="E316" s="160"/>
      <c r="F316" s="160"/>
      <c r="G316" s="160"/>
      <c r="H316" s="160"/>
      <c r="I316" s="163">
        <f t="shared" si="4"/>
        <v>0</v>
      </c>
      <c r="J316" s="212"/>
      <c r="K316" s="38"/>
    </row>
    <row r="317" spans="1:11" x14ac:dyDescent="0.25">
      <c r="A317" s="29">
        <v>312</v>
      </c>
      <c r="B317" s="36"/>
      <c r="C317" s="37"/>
      <c r="D317" s="16"/>
      <c r="E317" s="160"/>
      <c r="F317" s="160"/>
      <c r="G317" s="160"/>
      <c r="H317" s="160"/>
      <c r="I317" s="163">
        <f t="shared" si="4"/>
        <v>0</v>
      </c>
      <c r="J317" s="212"/>
      <c r="K317" s="38"/>
    </row>
    <row r="318" spans="1:11" x14ac:dyDescent="0.25">
      <c r="A318" s="29">
        <v>313</v>
      </c>
      <c r="B318" s="36"/>
      <c r="C318" s="37"/>
      <c r="D318" s="16"/>
      <c r="E318" s="160"/>
      <c r="F318" s="160"/>
      <c r="G318" s="160"/>
      <c r="H318" s="160"/>
      <c r="I318" s="163">
        <f t="shared" si="4"/>
        <v>0</v>
      </c>
      <c r="J318" s="212"/>
      <c r="K318" s="38"/>
    </row>
    <row r="319" spans="1:11" x14ac:dyDescent="0.25">
      <c r="A319" s="29">
        <v>314</v>
      </c>
      <c r="B319" s="36"/>
      <c r="C319" s="37"/>
      <c r="D319" s="16"/>
      <c r="E319" s="160"/>
      <c r="F319" s="160"/>
      <c r="G319" s="160"/>
      <c r="H319" s="160"/>
      <c r="I319" s="163">
        <f t="shared" si="4"/>
        <v>0</v>
      </c>
      <c r="J319" s="212"/>
      <c r="K319" s="38"/>
    </row>
    <row r="320" spans="1:11" x14ac:dyDescent="0.25">
      <c r="A320" s="29">
        <v>315</v>
      </c>
      <c r="B320" s="36"/>
      <c r="C320" s="37"/>
      <c r="D320" s="16"/>
      <c r="E320" s="160"/>
      <c r="F320" s="160"/>
      <c r="G320" s="160"/>
      <c r="H320" s="160"/>
      <c r="I320" s="163">
        <f t="shared" si="4"/>
        <v>0</v>
      </c>
      <c r="J320" s="212"/>
      <c r="K320" s="38"/>
    </row>
    <row r="321" spans="1:11" x14ac:dyDescent="0.25">
      <c r="A321" s="29">
        <v>316</v>
      </c>
      <c r="B321" s="36"/>
      <c r="C321" s="37"/>
      <c r="D321" s="16"/>
      <c r="E321" s="160"/>
      <c r="F321" s="160"/>
      <c r="G321" s="160"/>
      <c r="H321" s="160"/>
      <c r="I321" s="163">
        <f t="shared" si="4"/>
        <v>0</v>
      </c>
      <c r="J321" s="212"/>
      <c r="K321" s="38"/>
    </row>
    <row r="322" spans="1:11" x14ac:dyDescent="0.25">
      <c r="A322" s="29">
        <v>317</v>
      </c>
      <c r="B322" s="36"/>
      <c r="C322" s="37"/>
      <c r="D322" s="16"/>
      <c r="E322" s="160"/>
      <c r="F322" s="160"/>
      <c r="G322" s="160"/>
      <c r="H322" s="160"/>
      <c r="I322" s="163">
        <f t="shared" si="4"/>
        <v>0</v>
      </c>
      <c r="J322" s="212"/>
      <c r="K322" s="38"/>
    </row>
    <row r="323" spans="1:11" x14ac:dyDescent="0.25">
      <c r="A323" s="29">
        <v>318</v>
      </c>
      <c r="B323" s="36"/>
      <c r="C323" s="37"/>
      <c r="D323" s="16"/>
      <c r="E323" s="160"/>
      <c r="F323" s="160"/>
      <c r="G323" s="160"/>
      <c r="H323" s="160"/>
      <c r="I323" s="163">
        <f t="shared" si="4"/>
        <v>0</v>
      </c>
      <c r="J323" s="212"/>
      <c r="K323" s="38"/>
    </row>
    <row r="324" spans="1:11" x14ac:dyDescent="0.25">
      <c r="A324" s="29">
        <v>319</v>
      </c>
      <c r="B324" s="36"/>
      <c r="C324" s="37"/>
      <c r="D324" s="16"/>
      <c r="E324" s="160"/>
      <c r="F324" s="160"/>
      <c r="G324" s="160"/>
      <c r="H324" s="160"/>
      <c r="I324" s="163">
        <f t="shared" si="4"/>
        <v>0</v>
      </c>
      <c r="J324" s="212"/>
      <c r="K324" s="38"/>
    </row>
    <row r="325" spans="1:11" x14ac:dyDescent="0.25">
      <c r="A325" s="29">
        <v>320</v>
      </c>
      <c r="B325" s="36"/>
      <c r="C325" s="37"/>
      <c r="D325" s="16"/>
      <c r="E325" s="160"/>
      <c r="F325" s="160"/>
      <c r="G325" s="160"/>
      <c r="H325" s="160"/>
      <c r="I325" s="163">
        <f t="shared" si="4"/>
        <v>0</v>
      </c>
      <c r="J325" s="212"/>
      <c r="K325" s="38"/>
    </row>
    <row r="326" spans="1:11" x14ac:dyDescent="0.25">
      <c r="A326" s="29">
        <v>321</v>
      </c>
      <c r="B326" s="36"/>
      <c r="C326" s="37"/>
      <c r="D326" s="16"/>
      <c r="E326" s="160"/>
      <c r="F326" s="160"/>
      <c r="G326" s="160"/>
      <c r="H326" s="160"/>
      <c r="I326" s="163">
        <f t="shared" si="4"/>
        <v>0</v>
      </c>
      <c r="J326" s="212"/>
      <c r="K326" s="38"/>
    </row>
    <row r="327" spans="1:11" x14ac:dyDescent="0.25">
      <c r="A327" s="29">
        <v>322</v>
      </c>
      <c r="B327" s="36"/>
      <c r="C327" s="37"/>
      <c r="D327" s="16"/>
      <c r="E327" s="160"/>
      <c r="F327" s="160"/>
      <c r="G327" s="160"/>
      <c r="H327" s="160"/>
      <c r="I327" s="163">
        <f t="shared" ref="I327:I390" si="5">SUM(E327:H327)</f>
        <v>0</v>
      </c>
      <c r="J327" s="212"/>
      <c r="K327" s="38"/>
    </row>
    <row r="328" spans="1:11" x14ac:dyDescent="0.25">
      <c r="A328" s="29">
        <v>323</v>
      </c>
      <c r="B328" s="36"/>
      <c r="C328" s="37"/>
      <c r="D328" s="16"/>
      <c r="E328" s="160"/>
      <c r="F328" s="160"/>
      <c r="G328" s="160"/>
      <c r="H328" s="160"/>
      <c r="I328" s="163">
        <f t="shared" si="5"/>
        <v>0</v>
      </c>
      <c r="J328" s="212"/>
      <c r="K328" s="38"/>
    </row>
    <row r="329" spans="1:11" x14ac:dyDescent="0.25">
      <c r="A329" s="29">
        <v>324</v>
      </c>
      <c r="B329" s="36"/>
      <c r="C329" s="37"/>
      <c r="D329" s="16"/>
      <c r="E329" s="160"/>
      <c r="F329" s="160"/>
      <c r="G329" s="160"/>
      <c r="H329" s="160"/>
      <c r="I329" s="163">
        <f t="shared" si="5"/>
        <v>0</v>
      </c>
      <c r="J329" s="212"/>
      <c r="K329" s="38"/>
    </row>
    <row r="330" spans="1:11" x14ac:dyDescent="0.25">
      <c r="A330" s="29">
        <v>325</v>
      </c>
      <c r="B330" s="36"/>
      <c r="C330" s="37"/>
      <c r="D330" s="16"/>
      <c r="E330" s="160"/>
      <c r="F330" s="160"/>
      <c r="G330" s="160"/>
      <c r="H330" s="160"/>
      <c r="I330" s="163">
        <f t="shared" si="5"/>
        <v>0</v>
      </c>
      <c r="J330" s="212"/>
      <c r="K330" s="38"/>
    </row>
    <row r="331" spans="1:11" x14ac:dyDescent="0.25">
      <c r="A331" s="29">
        <v>326</v>
      </c>
      <c r="B331" s="36"/>
      <c r="C331" s="37"/>
      <c r="D331" s="16"/>
      <c r="E331" s="160"/>
      <c r="F331" s="160"/>
      <c r="G331" s="160"/>
      <c r="H331" s="160"/>
      <c r="I331" s="163">
        <f t="shared" si="5"/>
        <v>0</v>
      </c>
      <c r="J331" s="212"/>
      <c r="K331" s="38"/>
    </row>
    <row r="332" spans="1:11" x14ac:dyDescent="0.25">
      <c r="A332" s="29">
        <v>327</v>
      </c>
      <c r="B332" s="36"/>
      <c r="C332" s="37"/>
      <c r="D332" s="16"/>
      <c r="E332" s="160"/>
      <c r="F332" s="160"/>
      <c r="G332" s="160"/>
      <c r="H332" s="160"/>
      <c r="I332" s="163">
        <f t="shared" si="5"/>
        <v>0</v>
      </c>
      <c r="J332" s="212"/>
      <c r="K332" s="38"/>
    </row>
    <row r="333" spans="1:11" x14ac:dyDescent="0.25">
      <c r="A333" s="29">
        <v>328</v>
      </c>
      <c r="B333" s="36"/>
      <c r="C333" s="37"/>
      <c r="D333" s="16"/>
      <c r="E333" s="160"/>
      <c r="F333" s="160"/>
      <c r="G333" s="160"/>
      <c r="H333" s="160"/>
      <c r="I333" s="163">
        <f t="shared" si="5"/>
        <v>0</v>
      </c>
      <c r="J333" s="212"/>
      <c r="K333" s="38"/>
    </row>
    <row r="334" spans="1:11" x14ac:dyDescent="0.25">
      <c r="A334" s="29">
        <v>329</v>
      </c>
      <c r="B334" s="36"/>
      <c r="C334" s="37"/>
      <c r="D334" s="16"/>
      <c r="E334" s="160"/>
      <c r="F334" s="160"/>
      <c r="G334" s="160"/>
      <c r="H334" s="160"/>
      <c r="I334" s="163">
        <f t="shared" si="5"/>
        <v>0</v>
      </c>
      <c r="J334" s="212"/>
      <c r="K334" s="38"/>
    </row>
    <row r="335" spans="1:11" x14ac:dyDescent="0.25">
      <c r="A335" s="29">
        <v>330</v>
      </c>
      <c r="B335" s="36"/>
      <c r="C335" s="37"/>
      <c r="D335" s="16"/>
      <c r="E335" s="160"/>
      <c r="F335" s="160"/>
      <c r="G335" s="160"/>
      <c r="H335" s="160"/>
      <c r="I335" s="163">
        <f t="shared" si="5"/>
        <v>0</v>
      </c>
      <c r="J335" s="212"/>
      <c r="K335" s="38"/>
    </row>
    <row r="336" spans="1:11" x14ac:dyDescent="0.25">
      <c r="A336" s="29">
        <v>331</v>
      </c>
      <c r="B336" s="36"/>
      <c r="C336" s="37"/>
      <c r="D336" s="16"/>
      <c r="E336" s="160"/>
      <c r="F336" s="160"/>
      <c r="G336" s="160"/>
      <c r="H336" s="160"/>
      <c r="I336" s="163">
        <f t="shared" si="5"/>
        <v>0</v>
      </c>
      <c r="J336" s="212"/>
      <c r="K336" s="38"/>
    </row>
    <row r="337" spans="1:11" x14ac:dyDescent="0.25">
      <c r="A337" s="29">
        <v>332</v>
      </c>
      <c r="B337" s="36"/>
      <c r="C337" s="37"/>
      <c r="D337" s="16"/>
      <c r="E337" s="160"/>
      <c r="F337" s="160"/>
      <c r="G337" s="160"/>
      <c r="H337" s="160"/>
      <c r="I337" s="163">
        <f t="shared" si="5"/>
        <v>0</v>
      </c>
      <c r="J337" s="212"/>
      <c r="K337" s="38"/>
    </row>
    <row r="338" spans="1:11" x14ac:dyDescent="0.25">
      <c r="A338" s="29">
        <v>333</v>
      </c>
      <c r="B338" s="36"/>
      <c r="C338" s="37"/>
      <c r="D338" s="16"/>
      <c r="E338" s="160"/>
      <c r="F338" s="160"/>
      <c r="G338" s="160"/>
      <c r="H338" s="160"/>
      <c r="I338" s="163">
        <f t="shared" si="5"/>
        <v>0</v>
      </c>
      <c r="J338" s="212"/>
      <c r="K338" s="38"/>
    </row>
    <row r="339" spans="1:11" x14ac:dyDescent="0.25">
      <c r="A339" s="29">
        <v>334</v>
      </c>
      <c r="B339" s="36"/>
      <c r="C339" s="37"/>
      <c r="D339" s="16"/>
      <c r="E339" s="160"/>
      <c r="F339" s="160"/>
      <c r="G339" s="160"/>
      <c r="H339" s="160"/>
      <c r="I339" s="163">
        <f t="shared" si="5"/>
        <v>0</v>
      </c>
      <c r="J339" s="212"/>
      <c r="K339" s="38"/>
    </row>
    <row r="340" spans="1:11" x14ac:dyDescent="0.25">
      <c r="A340" s="29">
        <v>335</v>
      </c>
      <c r="B340" s="36"/>
      <c r="C340" s="37"/>
      <c r="D340" s="16"/>
      <c r="E340" s="160"/>
      <c r="F340" s="160"/>
      <c r="G340" s="160"/>
      <c r="H340" s="160"/>
      <c r="I340" s="163">
        <f t="shared" si="5"/>
        <v>0</v>
      </c>
      <c r="J340" s="212"/>
      <c r="K340" s="38"/>
    </row>
    <row r="341" spans="1:11" x14ac:dyDescent="0.25">
      <c r="A341" s="29">
        <v>336</v>
      </c>
      <c r="B341" s="36"/>
      <c r="C341" s="37"/>
      <c r="D341" s="16"/>
      <c r="E341" s="160"/>
      <c r="F341" s="160"/>
      <c r="G341" s="160"/>
      <c r="H341" s="160"/>
      <c r="I341" s="163">
        <f t="shared" si="5"/>
        <v>0</v>
      </c>
      <c r="J341" s="212"/>
      <c r="K341" s="38"/>
    </row>
    <row r="342" spans="1:11" x14ac:dyDescent="0.25">
      <c r="A342" s="29">
        <v>337</v>
      </c>
      <c r="B342" s="36"/>
      <c r="C342" s="37"/>
      <c r="D342" s="16"/>
      <c r="E342" s="160"/>
      <c r="F342" s="160"/>
      <c r="G342" s="160"/>
      <c r="H342" s="160"/>
      <c r="I342" s="163">
        <f t="shared" si="5"/>
        <v>0</v>
      </c>
      <c r="J342" s="212"/>
      <c r="K342" s="38"/>
    </row>
    <row r="343" spans="1:11" x14ac:dyDescent="0.25">
      <c r="A343" s="29">
        <v>338</v>
      </c>
      <c r="B343" s="36"/>
      <c r="C343" s="37"/>
      <c r="D343" s="16"/>
      <c r="E343" s="160"/>
      <c r="F343" s="160"/>
      <c r="G343" s="160"/>
      <c r="H343" s="160"/>
      <c r="I343" s="163">
        <f t="shared" si="5"/>
        <v>0</v>
      </c>
      <c r="J343" s="212"/>
      <c r="K343" s="38"/>
    </row>
    <row r="344" spans="1:11" x14ac:dyDescent="0.25">
      <c r="A344" s="29">
        <v>339</v>
      </c>
      <c r="B344" s="36"/>
      <c r="C344" s="37"/>
      <c r="D344" s="16"/>
      <c r="E344" s="160"/>
      <c r="F344" s="160"/>
      <c r="G344" s="160"/>
      <c r="H344" s="160"/>
      <c r="I344" s="163">
        <f t="shared" si="5"/>
        <v>0</v>
      </c>
      <c r="J344" s="212"/>
      <c r="K344" s="38"/>
    </row>
    <row r="345" spans="1:11" x14ac:dyDescent="0.25">
      <c r="A345" s="29">
        <v>340</v>
      </c>
      <c r="B345" s="36"/>
      <c r="C345" s="37"/>
      <c r="D345" s="16"/>
      <c r="E345" s="160"/>
      <c r="F345" s="160"/>
      <c r="G345" s="160"/>
      <c r="H345" s="160"/>
      <c r="I345" s="163">
        <f t="shared" si="5"/>
        <v>0</v>
      </c>
      <c r="J345" s="212"/>
      <c r="K345" s="38"/>
    </row>
    <row r="346" spans="1:11" x14ac:dyDescent="0.25">
      <c r="A346" s="29">
        <v>341</v>
      </c>
      <c r="B346" s="36"/>
      <c r="C346" s="37"/>
      <c r="D346" s="16"/>
      <c r="E346" s="160"/>
      <c r="F346" s="160"/>
      <c r="G346" s="160"/>
      <c r="H346" s="160"/>
      <c r="I346" s="163">
        <f t="shared" si="5"/>
        <v>0</v>
      </c>
      <c r="J346" s="212"/>
      <c r="K346" s="38"/>
    </row>
    <row r="347" spans="1:11" x14ac:dyDescent="0.25">
      <c r="A347" s="29">
        <v>342</v>
      </c>
      <c r="B347" s="36"/>
      <c r="C347" s="37"/>
      <c r="D347" s="16"/>
      <c r="E347" s="160"/>
      <c r="F347" s="160"/>
      <c r="G347" s="160"/>
      <c r="H347" s="160"/>
      <c r="I347" s="163">
        <f t="shared" si="5"/>
        <v>0</v>
      </c>
      <c r="J347" s="212"/>
      <c r="K347" s="38"/>
    </row>
    <row r="348" spans="1:11" x14ac:dyDescent="0.25">
      <c r="A348" s="29">
        <v>343</v>
      </c>
      <c r="B348" s="36"/>
      <c r="C348" s="37"/>
      <c r="D348" s="16"/>
      <c r="E348" s="160"/>
      <c r="F348" s="160"/>
      <c r="G348" s="160"/>
      <c r="H348" s="160"/>
      <c r="I348" s="163">
        <f t="shared" si="5"/>
        <v>0</v>
      </c>
      <c r="J348" s="212"/>
      <c r="K348" s="38"/>
    </row>
    <row r="349" spans="1:11" x14ac:dyDescent="0.25">
      <c r="A349" s="29">
        <v>344</v>
      </c>
      <c r="B349" s="36"/>
      <c r="C349" s="37"/>
      <c r="D349" s="16"/>
      <c r="E349" s="160"/>
      <c r="F349" s="160"/>
      <c r="G349" s="160"/>
      <c r="H349" s="160"/>
      <c r="I349" s="163">
        <f t="shared" si="5"/>
        <v>0</v>
      </c>
      <c r="J349" s="212"/>
      <c r="K349" s="38"/>
    </row>
    <row r="350" spans="1:11" x14ac:dyDescent="0.25">
      <c r="A350" s="29">
        <v>345</v>
      </c>
      <c r="B350" s="36"/>
      <c r="C350" s="37"/>
      <c r="D350" s="16"/>
      <c r="E350" s="160"/>
      <c r="F350" s="160"/>
      <c r="G350" s="160"/>
      <c r="H350" s="160"/>
      <c r="I350" s="163">
        <f t="shared" si="5"/>
        <v>0</v>
      </c>
      <c r="J350" s="212"/>
      <c r="K350" s="38"/>
    </row>
    <row r="351" spans="1:11" x14ac:dyDescent="0.25">
      <c r="A351" s="29">
        <v>346</v>
      </c>
      <c r="B351" s="36"/>
      <c r="C351" s="37"/>
      <c r="D351" s="16"/>
      <c r="E351" s="160"/>
      <c r="F351" s="160"/>
      <c r="G351" s="160"/>
      <c r="H351" s="160"/>
      <c r="I351" s="163">
        <f t="shared" si="5"/>
        <v>0</v>
      </c>
      <c r="J351" s="212"/>
      <c r="K351" s="38"/>
    </row>
    <row r="352" spans="1:11" x14ac:dyDescent="0.25">
      <c r="A352" s="29">
        <v>347</v>
      </c>
      <c r="B352" s="36"/>
      <c r="C352" s="37"/>
      <c r="D352" s="16"/>
      <c r="E352" s="160"/>
      <c r="F352" s="160"/>
      <c r="G352" s="160"/>
      <c r="H352" s="160"/>
      <c r="I352" s="163">
        <f t="shared" si="5"/>
        <v>0</v>
      </c>
      <c r="J352" s="212"/>
      <c r="K352" s="38"/>
    </row>
    <row r="353" spans="1:11" x14ac:dyDescent="0.25">
      <c r="A353" s="29">
        <v>348</v>
      </c>
      <c r="B353" s="36"/>
      <c r="C353" s="37"/>
      <c r="D353" s="16"/>
      <c r="E353" s="160"/>
      <c r="F353" s="160"/>
      <c r="G353" s="160"/>
      <c r="H353" s="160"/>
      <c r="I353" s="163">
        <f t="shared" si="5"/>
        <v>0</v>
      </c>
      <c r="J353" s="212"/>
      <c r="K353" s="38"/>
    </row>
    <row r="354" spans="1:11" x14ac:dyDescent="0.25">
      <c r="A354" s="29">
        <v>349</v>
      </c>
      <c r="B354" s="36"/>
      <c r="C354" s="37"/>
      <c r="D354" s="16"/>
      <c r="E354" s="160"/>
      <c r="F354" s="160"/>
      <c r="G354" s="160"/>
      <c r="H354" s="160"/>
      <c r="I354" s="163">
        <f t="shared" si="5"/>
        <v>0</v>
      </c>
      <c r="J354" s="212"/>
      <c r="K354" s="38"/>
    </row>
    <row r="355" spans="1:11" x14ac:dyDescent="0.25">
      <c r="A355" s="29">
        <v>350</v>
      </c>
      <c r="B355" s="36"/>
      <c r="C355" s="37"/>
      <c r="D355" s="16"/>
      <c r="E355" s="160"/>
      <c r="F355" s="160"/>
      <c r="G355" s="160"/>
      <c r="H355" s="160"/>
      <c r="I355" s="163">
        <f t="shared" si="5"/>
        <v>0</v>
      </c>
      <c r="J355" s="212"/>
      <c r="K355" s="38"/>
    </row>
    <row r="356" spans="1:11" x14ac:dyDescent="0.25">
      <c r="A356" s="29">
        <v>351</v>
      </c>
      <c r="B356" s="36"/>
      <c r="C356" s="37"/>
      <c r="D356" s="16"/>
      <c r="E356" s="160"/>
      <c r="F356" s="160"/>
      <c r="G356" s="160"/>
      <c r="H356" s="160"/>
      <c r="I356" s="163">
        <f t="shared" si="5"/>
        <v>0</v>
      </c>
      <c r="J356" s="212"/>
      <c r="K356" s="38"/>
    </row>
    <row r="357" spans="1:11" x14ac:dyDescent="0.25">
      <c r="A357" s="29">
        <v>352</v>
      </c>
      <c r="B357" s="36"/>
      <c r="C357" s="37"/>
      <c r="D357" s="16"/>
      <c r="E357" s="160"/>
      <c r="F357" s="160"/>
      <c r="G357" s="160"/>
      <c r="H357" s="160"/>
      <c r="I357" s="163">
        <f t="shared" si="5"/>
        <v>0</v>
      </c>
      <c r="J357" s="212"/>
      <c r="K357" s="38"/>
    </row>
    <row r="358" spans="1:11" x14ac:dyDescent="0.25">
      <c r="A358" s="29">
        <v>353</v>
      </c>
      <c r="B358" s="36"/>
      <c r="C358" s="37"/>
      <c r="D358" s="16"/>
      <c r="E358" s="160"/>
      <c r="F358" s="160"/>
      <c r="G358" s="160"/>
      <c r="H358" s="160"/>
      <c r="I358" s="163">
        <f t="shared" si="5"/>
        <v>0</v>
      </c>
      <c r="J358" s="212"/>
      <c r="K358" s="38"/>
    </row>
    <row r="359" spans="1:11" x14ac:dyDescent="0.25">
      <c r="A359" s="29">
        <v>354</v>
      </c>
      <c r="B359" s="36"/>
      <c r="C359" s="37"/>
      <c r="D359" s="16"/>
      <c r="E359" s="160"/>
      <c r="F359" s="160"/>
      <c r="G359" s="160"/>
      <c r="H359" s="160"/>
      <c r="I359" s="163">
        <f t="shared" si="5"/>
        <v>0</v>
      </c>
      <c r="J359" s="212"/>
      <c r="K359" s="38"/>
    </row>
    <row r="360" spans="1:11" x14ac:dyDescent="0.25">
      <c r="A360" s="29">
        <v>355</v>
      </c>
      <c r="B360" s="36"/>
      <c r="C360" s="37"/>
      <c r="D360" s="16"/>
      <c r="E360" s="160"/>
      <c r="F360" s="160"/>
      <c r="G360" s="160"/>
      <c r="H360" s="160"/>
      <c r="I360" s="163">
        <f t="shared" si="5"/>
        <v>0</v>
      </c>
      <c r="J360" s="212"/>
      <c r="K360" s="38"/>
    </row>
    <row r="361" spans="1:11" x14ac:dyDescent="0.25">
      <c r="A361" s="29">
        <v>356</v>
      </c>
      <c r="B361" s="36"/>
      <c r="C361" s="37"/>
      <c r="D361" s="16"/>
      <c r="E361" s="160"/>
      <c r="F361" s="160"/>
      <c r="G361" s="160"/>
      <c r="H361" s="160"/>
      <c r="I361" s="163">
        <f t="shared" si="5"/>
        <v>0</v>
      </c>
      <c r="J361" s="212"/>
      <c r="K361" s="38"/>
    </row>
    <row r="362" spans="1:11" x14ac:dyDescent="0.25">
      <c r="A362" s="29">
        <v>357</v>
      </c>
      <c r="B362" s="36"/>
      <c r="C362" s="37"/>
      <c r="D362" s="16"/>
      <c r="E362" s="160"/>
      <c r="F362" s="160"/>
      <c r="G362" s="160"/>
      <c r="H362" s="160"/>
      <c r="I362" s="163">
        <f t="shared" si="5"/>
        <v>0</v>
      </c>
      <c r="J362" s="212"/>
      <c r="K362" s="38"/>
    </row>
    <row r="363" spans="1:11" x14ac:dyDescent="0.25">
      <c r="A363" s="29">
        <v>358</v>
      </c>
      <c r="B363" s="36"/>
      <c r="C363" s="37"/>
      <c r="D363" s="16"/>
      <c r="E363" s="160"/>
      <c r="F363" s="160"/>
      <c r="G363" s="160"/>
      <c r="H363" s="160"/>
      <c r="I363" s="163">
        <f t="shared" si="5"/>
        <v>0</v>
      </c>
      <c r="J363" s="212"/>
      <c r="K363" s="38"/>
    </row>
    <row r="364" spans="1:11" x14ac:dyDescent="0.25">
      <c r="A364" s="29">
        <v>359</v>
      </c>
      <c r="B364" s="36"/>
      <c r="C364" s="37"/>
      <c r="D364" s="16"/>
      <c r="E364" s="160"/>
      <c r="F364" s="160"/>
      <c r="G364" s="160"/>
      <c r="H364" s="160"/>
      <c r="I364" s="163">
        <f t="shared" si="5"/>
        <v>0</v>
      </c>
      <c r="J364" s="212"/>
      <c r="K364" s="38"/>
    </row>
    <row r="365" spans="1:11" x14ac:dyDescent="0.25">
      <c r="A365" s="29">
        <v>360</v>
      </c>
      <c r="B365" s="36"/>
      <c r="C365" s="37"/>
      <c r="D365" s="16"/>
      <c r="E365" s="160"/>
      <c r="F365" s="160"/>
      <c r="G365" s="160"/>
      <c r="H365" s="160"/>
      <c r="I365" s="163">
        <f t="shared" si="5"/>
        <v>0</v>
      </c>
      <c r="J365" s="212"/>
      <c r="K365" s="38"/>
    </row>
    <row r="366" spans="1:11" x14ac:dyDescent="0.25">
      <c r="A366" s="29">
        <v>361</v>
      </c>
      <c r="B366" s="36"/>
      <c r="C366" s="37"/>
      <c r="D366" s="16"/>
      <c r="E366" s="160"/>
      <c r="F366" s="160"/>
      <c r="G366" s="160"/>
      <c r="H366" s="160"/>
      <c r="I366" s="163">
        <f t="shared" si="5"/>
        <v>0</v>
      </c>
      <c r="J366" s="212"/>
      <c r="K366" s="38"/>
    </row>
    <row r="367" spans="1:11" x14ac:dyDescent="0.25">
      <c r="A367" s="29">
        <v>362</v>
      </c>
      <c r="B367" s="36"/>
      <c r="C367" s="37"/>
      <c r="D367" s="16"/>
      <c r="E367" s="160"/>
      <c r="F367" s="160"/>
      <c r="G367" s="160"/>
      <c r="H367" s="160"/>
      <c r="I367" s="163">
        <f t="shared" si="5"/>
        <v>0</v>
      </c>
      <c r="J367" s="212"/>
      <c r="K367" s="38"/>
    </row>
    <row r="368" spans="1:11" x14ac:dyDescent="0.25">
      <c r="A368" s="29">
        <v>363</v>
      </c>
      <c r="B368" s="36"/>
      <c r="C368" s="37"/>
      <c r="D368" s="16"/>
      <c r="E368" s="160"/>
      <c r="F368" s="160"/>
      <c r="G368" s="160"/>
      <c r="H368" s="160"/>
      <c r="I368" s="163">
        <f t="shared" si="5"/>
        <v>0</v>
      </c>
      <c r="J368" s="212"/>
      <c r="K368" s="38"/>
    </row>
    <row r="369" spans="1:11" x14ac:dyDescent="0.25">
      <c r="A369" s="29">
        <v>364</v>
      </c>
      <c r="B369" s="36"/>
      <c r="C369" s="37"/>
      <c r="D369" s="16"/>
      <c r="E369" s="160"/>
      <c r="F369" s="160"/>
      <c r="G369" s="160"/>
      <c r="H369" s="160"/>
      <c r="I369" s="163">
        <f t="shared" si="5"/>
        <v>0</v>
      </c>
      <c r="J369" s="212"/>
      <c r="K369" s="38"/>
    </row>
    <row r="370" spans="1:11" x14ac:dyDescent="0.25">
      <c r="A370" s="29">
        <v>365</v>
      </c>
      <c r="B370" s="36"/>
      <c r="C370" s="37"/>
      <c r="D370" s="16"/>
      <c r="E370" s="160"/>
      <c r="F370" s="160"/>
      <c r="G370" s="160"/>
      <c r="H370" s="160"/>
      <c r="I370" s="163">
        <f t="shared" si="5"/>
        <v>0</v>
      </c>
      <c r="J370" s="212"/>
      <c r="K370" s="38"/>
    </row>
    <row r="371" spans="1:11" x14ac:dyDescent="0.25">
      <c r="A371" s="29">
        <v>366</v>
      </c>
      <c r="B371" s="36"/>
      <c r="C371" s="37"/>
      <c r="D371" s="16"/>
      <c r="E371" s="160"/>
      <c r="F371" s="160"/>
      <c r="G371" s="160"/>
      <c r="H371" s="160"/>
      <c r="I371" s="163">
        <f t="shared" si="5"/>
        <v>0</v>
      </c>
      <c r="J371" s="212"/>
      <c r="K371" s="38"/>
    </row>
    <row r="372" spans="1:11" x14ac:dyDescent="0.25">
      <c r="A372" s="29">
        <v>367</v>
      </c>
      <c r="B372" s="36"/>
      <c r="C372" s="37"/>
      <c r="D372" s="16"/>
      <c r="E372" s="160"/>
      <c r="F372" s="160"/>
      <c r="G372" s="160"/>
      <c r="H372" s="160"/>
      <c r="I372" s="163">
        <f t="shared" si="5"/>
        <v>0</v>
      </c>
      <c r="J372" s="212"/>
      <c r="K372" s="38"/>
    </row>
    <row r="373" spans="1:11" x14ac:dyDescent="0.25">
      <c r="A373" s="29">
        <v>368</v>
      </c>
      <c r="B373" s="36"/>
      <c r="C373" s="37"/>
      <c r="D373" s="16"/>
      <c r="E373" s="160"/>
      <c r="F373" s="160"/>
      <c r="G373" s="160"/>
      <c r="H373" s="160"/>
      <c r="I373" s="163">
        <f t="shared" si="5"/>
        <v>0</v>
      </c>
      <c r="J373" s="212"/>
      <c r="K373" s="38"/>
    </row>
    <row r="374" spans="1:11" x14ac:dyDescent="0.25">
      <c r="A374" s="29">
        <v>369</v>
      </c>
      <c r="B374" s="36"/>
      <c r="C374" s="37"/>
      <c r="D374" s="16"/>
      <c r="E374" s="160"/>
      <c r="F374" s="160"/>
      <c r="G374" s="160"/>
      <c r="H374" s="160"/>
      <c r="I374" s="163">
        <f t="shared" si="5"/>
        <v>0</v>
      </c>
      <c r="J374" s="212"/>
      <c r="K374" s="38"/>
    </row>
    <row r="375" spans="1:11" x14ac:dyDescent="0.25">
      <c r="A375" s="29">
        <v>370</v>
      </c>
      <c r="B375" s="36"/>
      <c r="C375" s="37"/>
      <c r="D375" s="16"/>
      <c r="E375" s="160"/>
      <c r="F375" s="160"/>
      <c r="G375" s="160"/>
      <c r="H375" s="160"/>
      <c r="I375" s="163">
        <f t="shared" si="5"/>
        <v>0</v>
      </c>
      <c r="J375" s="212"/>
      <c r="K375" s="38"/>
    </row>
    <row r="376" spans="1:11" x14ac:dyDescent="0.25">
      <c r="A376" s="29">
        <v>371</v>
      </c>
      <c r="B376" s="36"/>
      <c r="C376" s="37"/>
      <c r="D376" s="16"/>
      <c r="E376" s="160"/>
      <c r="F376" s="160"/>
      <c r="G376" s="160"/>
      <c r="H376" s="160"/>
      <c r="I376" s="163">
        <f t="shared" si="5"/>
        <v>0</v>
      </c>
      <c r="J376" s="212"/>
      <c r="K376" s="38"/>
    </row>
    <row r="377" spans="1:11" x14ac:dyDescent="0.25">
      <c r="A377" s="29">
        <v>372</v>
      </c>
      <c r="B377" s="36"/>
      <c r="C377" s="37"/>
      <c r="D377" s="16"/>
      <c r="E377" s="160"/>
      <c r="F377" s="160"/>
      <c r="G377" s="160"/>
      <c r="H377" s="160"/>
      <c r="I377" s="163">
        <f t="shared" si="5"/>
        <v>0</v>
      </c>
      <c r="J377" s="212"/>
      <c r="K377" s="38"/>
    </row>
    <row r="378" spans="1:11" x14ac:dyDescent="0.25">
      <c r="A378" s="29">
        <v>373</v>
      </c>
      <c r="B378" s="36"/>
      <c r="C378" s="37"/>
      <c r="D378" s="16"/>
      <c r="E378" s="160"/>
      <c r="F378" s="160"/>
      <c r="G378" s="160"/>
      <c r="H378" s="160"/>
      <c r="I378" s="163">
        <f t="shared" si="5"/>
        <v>0</v>
      </c>
      <c r="J378" s="212"/>
      <c r="K378" s="38"/>
    </row>
    <row r="379" spans="1:11" x14ac:dyDescent="0.25">
      <c r="A379" s="29">
        <v>374</v>
      </c>
      <c r="B379" s="36"/>
      <c r="C379" s="37"/>
      <c r="D379" s="16"/>
      <c r="E379" s="160"/>
      <c r="F379" s="160"/>
      <c r="G379" s="160"/>
      <c r="H379" s="160"/>
      <c r="I379" s="163">
        <f t="shared" si="5"/>
        <v>0</v>
      </c>
      <c r="J379" s="212"/>
      <c r="K379" s="38"/>
    </row>
    <row r="380" spans="1:11" x14ac:dyDescent="0.25">
      <c r="A380" s="29">
        <v>375</v>
      </c>
      <c r="B380" s="36"/>
      <c r="C380" s="37"/>
      <c r="D380" s="16"/>
      <c r="E380" s="160"/>
      <c r="F380" s="160"/>
      <c r="G380" s="160"/>
      <c r="H380" s="160"/>
      <c r="I380" s="163">
        <f t="shared" si="5"/>
        <v>0</v>
      </c>
      <c r="J380" s="212"/>
      <c r="K380" s="38"/>
    </row>
    <row r="381" spans="1:11" x14ac:dyDescent="0.25">
      <c r="A381" s="29">
        <v>376</v>
      </c>
      <c r="B381" s="36"/>
      <c r="C381" s="37"/>
      <c r="D381" s="16"/>
      <c r="E381" s="160"/>
      <c r="F381" s="160"/>
      <c r="G381" s="160"/>
      <c r="H381" s="160"/>
      <c r="I381" s="163">
        <f t="shared" si="5"/>
        <v>0</v>
      </c>
      <c r="J381" s="212"/>
      <c r="K381" s="38"/>
    </row>
    <row r="382" spans="1:11" x14ac:dyDescent="0.25">
      <c r="A382" s="29">
        <v>377</v>
      </c>
      <c r="B382" s="36"/>
      <c r="C382" s="37"/>
      <c r="D382" s="16"/>
      <c r="E382" s="160"/>
      <c r="F382" s="160"/>
      <c r="G382" s="160"/>
      <c r="H382" s="160"/>
      <c r="I382" s="163">
        <f t="shared" si="5"/>
        <v>0</v>
      </c>
      <c r="J382" s="212"/>
      <c r="K382" s="38"/>
    </row>
    <row r="383" spans="1:11" x14ac:dyDescent="0.25">
      <c r="A383" s="29">
        <v>378</v>
      </c>
      <c r="B383" s="36"/>
      <c r="C383" s="37"/>
      <c r="D383" s="16"/>
      <c r="E383" s="160"/>
      <c r="F383" s="160"/>
      <c r="G383" s="160"/>
      <c r="H383" s="160"/>
      <c r="I383" s="163">
        <f t="shared" si="5"/>
        <v>0</v>
      </c>
      <c r="J383" s="212"/>
      <c r="K383" s="38"/>
    </row>
    <row r="384" spans="1:11" x14ac:dyDescent="0.25">
      <c r="A384" s="29">
        <v>379</v>
      </c>
      <c r="B384" s="36"/>
      <c r="C384" s="37"/>
      <c r="D384" s="16"/>
      <c r="E384" s="160"/>
      <c r="F384" s="160"/>
      <c r="G384" s="160"/>
      <c r="H384" s="160"/>
      <c r="I384" s="163">
        <f t="shared" si="5"/>
        <v>0</v>
      </c>
      <c r="J384" s="212"/>
      <c r="K384" s="38"/>
    </row>
    <row r="385" spans="1:11" x14ac:dyDescent="0.25">
      <c r="A385" s="29">
        <v>380</v>
      </c>
      <c r="B385" s="36"/>
      <c r="C385" s="37"/>
      <c r="D385" s="16"/>
      <c r="E385" s="160"/>
      <c r="F385" s="160"/>
      <c r="G385" s="160"/>
      <c r="H385" s="160"/>
      <c r="I385" s="163">
        <f t="shared" si="5"/>
        <v>0</v>
      </c>
      <c r="J385" s="212"/>
      <c r="K385" s="38"/>
    </row>
    <row r="386" spans="1:11" x14ac:dyDescent="0.25">
      <c r="A386" s="29">
        <v>381</v>
      </c>
      <c r="B386" s="36"/>
      <c r="C386" s="37"/>
      <c r="D386" s="16"/>
      <c r="E386" s="160"/>
      <c r="F386" s="160"/>
      <c r="G386" s="160"/>
      <c r="H386" s="160"/>
      <c r="I386" s="163">
        <f t="shared" si="5"/>
        <v>0</v>
      </c>
      <c r="J386" s="212"/>
      <c r="K386" s="38"/>
    </row>
    <row r="387" spans="1:11" x14ac:dyDescent="0.25">
      <c r="A387" s="29">
        <v>382</v>
      </c>
      <c r="B387" s="36"/>
      <c r="C387" s="37"/>
      <c r="D387" s="16"/>
      <c r="E387" s="160"/>
      <c r="F387" s="160"/>
      <c r="G387" s="160"/>
      <c r="H387" s="160"/>
      <c r="I387" s="163">
        <f t="shared" si="5"/>
        <v>0</v>
      </c>
      <c r="J387" s="212"/>
      <c r="K387" s="38"/>
    </row>
    <row r="388" spans="1:11" x14ac:dyDescent="0.25">
      <c r="A388" s="29">
        <v>383</v>
      </c>
      <c r="B388" s="36"/>
      <c r="C388" s="37"/>
      <c r="D388" s="16"/>
      <c r="E388" s="160"/>
      <c r="F388" s="160"/>
      <c r="G388" s="160"/>
      <c r="H388" s="160"/>
      <c r="I388" s="163">
        <f t="shared" si="5"/>
        <v>0</v>
      </c>
      <c r="J388" s="212"/>
      <c r="K388" s="38"/>
    </row>
    <row r="389" spans="1:11" x14ac:dyDescent="0.25">
      <c r="A389" s="29">
        <v>384</v>
      </c>
      <c r="B389" s="36"/>
      <c r="C389" s="37"/>
      <c r="D389" s="16"/>
      <c r="E389" s="160"/>
      <c r="F389" s="160"/>
      <c r="G389" s="160"/>
      <c r="H389" s="160"/>
      <c r="I389" s="163">
        <f t="shared" si="5"/>
        <v>0</v>
      </c>
      <c r="J389" s="212"/>
      <c r="K389" s="38"/>
    </row>
    <row r="390" spans="1:11" x14ac:dyDescent="0.25">
      <c r="A390" s="29">
        <v>385</v>
      </c>
      <c r="B390" s="36"/>
      <c r="C390" s="37"/>
      <c r="D390" s="16"/>
      <c r="E390" s="160"/>
      <c r="F390" s="160"/>
      <c r="G390" s="160"/>
      <c r="H390" s="160"/>
      <c r="I390" s="163">
        <f t="shared" si="5"/>
        <v>0</v>
      </c>
      <c r="J390" s="212"/>
      <c r="K390" s="38"/>
    </row>
    <row r="391" spans="1:11" x14ac:dyDescent="0.25">
      <c r="A391" s="29">
        <v>386</v>
      </c>
      <c r="B391" s="36"/>
      <c r="C391" s="37"/>
      <c r="D391" s="16"/>
      <c r="E391" s="160"/>
      <c r="F391" s="160"/>
      <c r="G391" s="160"/>
      <c r="H391" s="160"/>
      <c r="I391" s="163">
        <f t="shared" ref="I391:I454" si="6">SUM(E391:H391)</f>
        <v>0</v>
      </c>
      <c r="J391" s="212"/>
      <c r="K391" s="38"/>
    </row>
    <row r="392" spans="1:11" x14ac:dyDescent="0.25">
      <c r="A392" s="29">
        <v>387</v>
      </c>
      <c r="B392" s="36"/>
      <c r="C392" s="37"/>
      <c r="D392" s="16"/>
      <c r="E392" s="160"/>
      <c r="F392" s="160"/>
      <c r="G392" s="160"/>
      <c r="H392" s="160"/>
      <c r="I392" s="163">
        <f t="shared" si="6"/>
        <v>0</v>
      </c>
      <c r="J392" s="212"/>
      <c r="K392" s="38"/>
    </row>
    <row r="393" spans="1:11" x14ac:dyDescent="0.25">
      <c r="A393" s="29">
        <v>388</v>
      </c>
      <c r="B393" s="36"/>
      <c r="C393" s="37"/>
      <c r="D393" s="16"/>
      <c r="E393" s="160"/>
      <c r="F393" s="160"/>
      <c r="G393" s="160"/>
      <c r="H393" s="160"/>
      <c r="I393" s="163">
        <f t="shared" si="6"/>
        <v>0</v>
      </c>
      <c r="J393" s="212"/>
      <c r="K393" s="38"/>
    </row>
    <row r="394" spans="1:11" x14ac:dyDescent="0.25">
      <c r="A394" s="29">
        <v>389</v>
      </c>
      <c r="B394" s="36"/>
      <c r="C394" s="37"/>
      <c r="D394" s="16"/>
      <c r="E394" s="160"/>
      <c r="F394" s="160"/>
      <c r="G394" s="160"/>
      <c r="H394" s="160"/>
      <c r="I394" s="163">
        <f t="shared" si="6"/>
        <v>0</v>
      </c>
      <c r="J394" s="212"/>
      <c r="K394" s="38"/>
    </row>
    <row r="395" spans="1:11" x14ac:dyDescent="0.25">
      <c r="A395" s="29">
        <v>390</v>
      </c>
      <c r="B395" s="36"/>
      <c r="C395" s="37"/>
      <c r="D395" s="16"/>
      <c r="E395" s="160"/>
      <c r="F395" s="160"/>
      <c r="G395" s="160"/>
      <c r="H395" s="160"/>
      <c r="I395" s="163">
        <f t="shared" si="6"/>
        <v>0</v>
      </c>
      <c r="J395" s="212"/>
      <c r="K395" s="38"/>
    </row>
    <row r="396" spans="1:11" x14ac:dyDescent="0.25">
      <c r="A396" s="29">
        <v>391</v>
      </c>
      <c r="B396" s="36"/>
      <c r="C396" s="37"/>
      <c r="D396" s="16"/>
      <c r="E396" s="160"/>
      <c r="F396" s="160"/>
      <c r="G396" s="160"/>
      <c r="H396" s="160"/>
      <c r="I396" s="163">
        <f t="shared" si="6"/>
        <v>0</v>
      </c>
      <c r="J396" s="212"/>
      <c r="K396" s="38"/>
    </row>
    <row r="397" spans="1:11" x14ac:dyDescent="0.25">
      <c r="A397" s="29">
        <v>392</v>
      </c>
      <c r="B397" s="36"/>
      <c r="C397" s="37"/>
      <c r="D397" s="16"/>
      <c r="E397" s="160"/>
      <c r="F397" s="160"/>
      <c r="G397" s="160"/>
      <c r="H397" s="160"/>
      <c r="I397" s="163">
        <f t="shared" si="6"/>
        <v>0</v>
      </c>
      <c r="J397" s="212"/>
      <c r="K397" s="38"/>
    </row>
    <row r="398" spans="1:11" x14ac:dyDescent="0.25">
      <c r="A398" s="29">
        <v>393</v>
      </c>
      <c r="B398" s="36"/>
      <c r="C398" s="37"/>
      <c r="D398" s="16"/>
      <c r="E398" s="160"/>
      <c r="F398" s="160"/>
      <c r="G398" s="160"/>
      <c r="H398" s="160"/>
      <c r="I398" s="163">
        <f t="shared" si="6"/>
        <v>0</v>
      </c>
      <c r="J398" s="212"/>
      <c r="K398" s="38"/>
    </row>
    <row r="399" spans="1:11" x14ac:dyDescent="0.25">
      <c r="A399" s="29">
        <v>394</v>
      </c>
      <c r="B399" s="36"/>
      <c r="C399" s="37"/>
      <c r="D399" s="16"/>
      <c r="E399" s="160"/>
      <c r="F399" s="160"/>
      <c r="G399" s="160"/>
      <c r="H399" s="160"/>
      <c r="I399" s="163">
        <f t="shared" si="6"/>
        <v>0</v>
      </c>
      <c r="J399" s="212"/>
      <c r="K399" s="38"/>
    </row>
    <row r="400" spans="1:11" x14ac:dyDescent="0.25">
      <c r="A400" s="29">
        <v>395</v>
      </c>
      <c r="B400" s="36"/>
      <c r="C400" s="37"/>
      <c r="D400" s="16"/>
      <c r="E400" s="160"/>
      <c r="F400" s="160"/>
      <c r="G400" s="160"/>
      <c r="H400" s="160"/>
      <c r="I400" s="163">
        <f t="shared" si="6"/>
        <v>0</v>
      </c>
      <c r="J400" s="212"/>
      <c r="K400" s="38"/>
    </row>
    <row r="401" spans="1:11" x14ac:dyDescent="0.25">
      <c r="A401" s="29">
        <v>396</v>
      </c>
      <c r="B401" s="36"/>
      <c r="C401" s="37"/>
      <c r="D401" s="16"/>
      <c r="E401" s="160"/>
      <c r="F401" s="160"/>
      <c r="G401" s="160"/>
      <c r="H401" s="160"/>
      <c r="I401" s="163">
        <f t="shared" si="6"/>
        <v>0</v>
      </c>
      <c r="J401" s="212"/>
      <c r="K401" s="38"/>
    </row>
    <row r="402" spans="1:11" x14ac:dyDescent="0.25">
      <c r="A402" s="29">
        <v>397</v>
      </c>
      <c r="B402" s="36"/>
      <c r="C402" s="37"/>
      <c r="D402" s="16"/>
      <c r="E402" s="160"/>
      <c r="F402" s="160"/>
      <c r="G402" s="160"/>
      <c r="H402" s="160"/>
      <c r="I402" s="163">
        <f t="shared" si="6"/>
        <v>0</v>
      </c>
      <c r="J402" s="212"/>
      <c r="K402" s="38"/>
    </row>
    <row r="403" spans="1:11" x14ac:dyDescent="0.25">
      <c r="A403" s="29">
        <v>398</v>
      </c>
      <c r="B403" s="36"/>
      <c r="C403" s="37"/>
      <c r="D403" s="16"/>
      <c r="E403" s="160"/>
      <c r="F403" s="160"/>
      <c r="G403" s="160"/>
      <c r="H403" s="160"/>
      <c r="I403" s="163">
        <f t="shared" si="6"/>
        <v>0</v>
      </c>
      <c r="J403" s="212"/>
      <c r="K403" s="38"/>
    </row>
    <row r="404" spans="1:11" x14ac:dyDescent="0.25">
      <c r="A404" s="29">
        <v>399</v>
      </c>
      <c r="B404" s="36"/>
      <c r="C404" s="37"/>
      <c r="D404" s="16"/>
      <c r="E404" s="160"/>
      <c r="F404" s="160"/>
      <c r="G404" s="160"/>
      <c r="H404" s="160"/>
      <c r="I404" s="163">
        <f t="shared" si="6"/>
        <v>0</v>
      </c>
      <c r="J404" s="212"/>
      <c r="K404" s="38"/>
    </row>
    <row r="405" spans="1:11" x14ac:dyDescent="0.25">
      <c r="A405" s="29">
        <v>400</v>
      </c>
      <c r="B405" s="36"/>
      <c r="C405" s="37"/>
      <c r="D405" s="16"/>
      <c r="E405" s="160"/>
      <c r="F405" s="160"/>
      <c r="G405" s="160"/>
      <c r="H405" s="160"/>
      <c r="I405" s="163">
        <f t="shared" si="6"/>
        <v>0</v>
      </c>
      <c r="J405" s="212"/>
      <c r="K405" s="38"/>
    </row>
    <row r="406" spans="1:11" x14ac:dyDescent="0.25">
      <c r="A406" s="29">
        <v>401</v>
      </c>
      <c r="B406" s="36"/>
      <c r="C406" s="37"/>
      <c r="D406" s="16"/>
      <c r="E406" s="160"/>
      <c r="F406" s="160"/>
      <c r="G406" s="160"/>
      <c r="H406" s="160"/>
      <c r="I406" s="163">
        <f t="shared" si="6"/>
        <v>0</v>
      </c>
      <c r="J406" s="212"/>
      <c r="K406" s="38"/>
    </row>
    <row r="407" spans="1:11" x14ac:dyDescent="0.25">
      <c r="A407" s="29">
        <v>402</v>
      </c>
      <c r="B407" s="36"/>
      <c r="C407" s="37"/>
      <c r="D407" s="16"/>
      <c r="E407" s="160"/>
      <c r="F407" s="160"/>
      <c r="G407" s="160"/>
      <c r="H407" s="160"/>
      <c r="I407" s="163">
        <f t="shared" si="6"/>
        <v>0</v>
      </c>
      <c r="J407" s="212"/>
      <c r="K407" s="38"/>
    </row>
    <row r="408" spans="1:11" x14ac:dyDescent="0.25">
      <c r="A408" s="29">
        <v>403</v>
      </c>
      <c r="B408" s="36"/>
      <c r="C408" s="37"/>
      <c r="D408" s="16"/>
      <c r="E408" s="160"/>
      <c r="F408" s="160"/>
      <c r="G408" s="160"/>
      <c r="H408" s="160"/>
      <c r="I408" s="163">
        <f t="shared" si="6"/>
        <v>0</v>
      </c>
      <c r="J408" s="212"/>
      <c r="K408" s="38"/>
    </row>
    <row r="409" spans="1:11" x14ac:dyDescent="0.25">
      <c r="A409" s="29">
        <v>404</v>
      </c>
      <c r="B409" s="36"/>
      <c r="C409" s="37"/>
      <c r="D409" s="16"/>
      <c r="E409" s="160"/>
      <c r="F409" s="160"/>
      <c r="G409" s="160"/>
      <c r="H409" s="160"/>
      <c r="I409" s="163">
        <f t="shared" si="6"/>
        <v>0</v>
      </c>
      <c r="J409" s="212"/>
      <c r="K409" s="38"/>
    </row>
    <row r="410" spans="1:11" x14ac:dyDescent="0.25">
      <c r="A410" s="29">
        <v>405</v>
      </c>
      <c r="B410" s="36"/>
      <c r="C410" s="37"/>
      <c r="D410" s="16"/>
      <c r="E410" s="160"/>
      <c r="F410" s="160"/>
      <c r="G410" s="160"/>
      <c r="H410" s="160"/>
      <c r="I410" s="163">
        <f t="shared" si="6"/>
        <v>0</v>
      </c>
      <c r="J410" s="212"/>
      <c r="K410" s="38"/>
    </row>
    <row r="411" spans="1:11" x14ac:dyDescent="0.25">
      <c r="A411" s="29">
        <v>406</v>
      </c>
      <c r="B411" s="36"/>
      <c r="C411" s="37"/>
      <c r="D411" s="16"/>
      <c r="E411" s="160"/>
      <c r="F411" s="160"/>
      <c r="G411" s="160"/>
      <c r="H411" s="160"/>
      <c r="I411" s="163">
        <f t="shared" si="6"/>
        <v>0</v>
      </c>
      <c r="J411" s="212"/>
      <c r="K411" s="38"/>
    </row>
    <row r="412" spans="1:11" x14ac:dyDescent="0.25">
      <c r="A412" s="29">
        <v>407</v>
      </c>
      <c r="B412" s="36"/>
      <c r="C412" s="37"/>
      <c r="D412" s="16"/>
      <c r="E412" s="160"/>
      <c r="F412" s="160"/>
      <c r="G412" s="160"/>
      <c r="H412" s="160"/>
      <c r="I412" s="163">
        <f t="shared" si="6"/>
        <v>0</v>
      </c>
      <c r="J412" s="212"/>
      <c r="K412" s="38"/>
    </row>
    <row r="413" spans="1:11" x14ac:dyDescent="0.25">
      <c r="A413" s="29">
        <v>408</v>
      </c>
      <c r="B413" s="36"/>
      <c r="C413" s="37"/>
      <c r="D413" s="16"/>
      <c r="E413" s="160"/>
      <c r="F413" s="160"/>
      <c r="G413" s="160"/>
      <c r="H413" s="160"/>
      <c r="I413" s="163">
        <f t="shared" si="6"/>
        <v>0</v>
      </c>
      <c r="J413" s="212"/>
      <c r="K413" s="38"/>
    </row>
    <row r="414" spans="1:11" x14ac:dyDescent="0.25">
      <c r="A414" s="29">
        <v>409</v>
      </c>
      <c r="B414" s="36"/>
      <c r="C414" s="37"/>
      <c r="D414" s="16"/>
      <c r="E414" s="160"/>
      <c r="F414" s="160"/>
      <c r="G414" s="160"/>
      <c r="H414" s="160"/>
      <c r="I414" s="163">
        <f t="shared" si="6"/>
        <v>0</v>
      </c>
      <c r="J414" s="212"/>
      <c r="K414" s="38"/>
    </row>
    <row r="415" spans="1:11" x14ac:dyDescent="0.25">
      <c r="A415" s="29">
        <v>410</v>
      </c>
      <c r="B415" s="36"/>
      <c r="C415" s="37"/>
      <c r="D415" s="16"/>
      <c r="E415" s="160"/>
      <c r="F415" s="160"/>
      <c r="G415" s="160"/>
      <c r="H415" s="160"/>
      <c r="I415" s="163">
        <f t="shared" si="6"/>
        <v>0</v>
      </c>
      <c r="J415" s="212"/>
      <c r="K415" s="38"/>
    </row>
    <row r="416" spans="1:11" x14ac:dyDescent="0.25">
      <c r="A416" s="29">
        <v>411</v>
      </c>
      <c r="B416" s="36"/>
      <c r="C416" s="37"/>
      <c r="D416" s="16"/>
      <c r="E416" s="160"/>
      <c r="F416" s="160"/>
      <c r="G416" s="160"/>
      <c r="H416" s="160"/>
      <c r="I416" s="163">
        <f t="shared" si="6"/>
        <v>0</v>
      </c>
      <c r="J416" s="212"/>
      <c r="K416" s="38"/>
    </row>
    <row r="417" spans="1:11" x14ac:dyDescent="0.25">
      <c r="A417" s="29">
        <v>412</v>
      </c>
      <c r="B417" s="36"/>
      <c r="C417" s="37"/>
      <c r="D417" s="16"/>
      <c r="E417" s="160"/>
      <c r="F417" s="160"/>
      <c r="G417" s="160"/>
      <c r="H417" s="160"/>
      <c r="I417" s="163">
        <f t="shared" si="6"/>
        <v>0</v>
      </c>
      <c r="J417" s="212"/>
      <c r="K417" s="38"/>
    </row>
    <row r="418" spans="1:11" x14ac:dyDescent="0.25">
      <c r="A418" s="29">
        <v>413</v>
      </c>
      <c r="B418" s="36"/>
      <c r="C418" s="37"/>
      <c r="D418" s="16"/>
      <c r="E418" s="160"/>
      <c r="F418" s="160"/>
      <c r="G418" s="160"/>
      <c r="H418" s="160"/>
      <c r="I418" s="163">
        <f t="shared" si="6"/>
        <v>0</v>
      </c>
      <c r="J418" s="212"/>
      <c r="K418" s="38"/>
    </row>
    <row r="419" spans="1:11" x14ac:dyDescent="0.25">
      <c r="A419" s="29">
        <v>414</v>
      </c>
      <c r="B419" s="36"/>
      <c r="C419" s="37"/>
      <c r="D419" s="16"/>
      <c r="E419" s="160"/>
      <c r="F419" s="160"/>
      <c r="G419" s="160"/>
      <c r="H419" s="160"/>
      <c r="I419" s="163">
        <f t="shared" si="6"/>
        <v>0</v>
      </c>
      <c r="J419" s="212"/>
      <c r="K419" s="38"/>
    </row>
    <row r="420" spans="1:11" x14ac:dyDescent="0.25">
      <c r="A420" s="29">
        <v>415</v>
      </c>
      <c r="B420" s="36"/>
      <c r="C420" s="37"/>
      <c r="D420" s="16"/>
      <c r="E420" s="160"/>
      <c r="F420" s="160"/>
      <c r="G420" s="160"/>
      <c r="H420" s="160"/>
      <c r="I420" s="163">
        <f t="shared" si="6"/>
        <v>0</v>
      </c>
      <c r="J420" s="212"/>
      <c r="K420" s="38"/>
    </row>
    <row r="421" spans="1:11" x14ac:dyDescent="0.25">
      <c r="A421" s="29">
        <v>416</v>
      </c>
      <c r="B421" s="36"/>
      <c r="C421" s="37"/>
      <c r="D421" s="16"/>
      <c r="E421" s="160"/>
      <c r="F421" s="160"/>
      <c r="G421" s="160"/>
      <c r="H421" s="160"/>
      <c r="I421" s="163">
        <f t="shared" si="6"/>
        <v>0</v>
      </c>
      <c r="J421" s="212"/>
      <c r="K421" s="38"/>
    </row>
    <row r="422" spans="1:11" x14ac:dyDescent="0.25">
      <c r="A422" s="29">
        <v>417</v>
      </c>
      <c r="B422" s="36"/>
      <c r="C422" s="37"/>
      <c r="D422" s="16"/>
      <c r="E422" s="160"/>
      <c r="F422" s="160"/>
      <c r="G422" s="160"/>
      <c r="H422" s="160"/>
      <c r="I422" s="163">
        <f t="shared" si="6"/>
        <v>0</v>
      </c>
      <c r="J422" s="212"/>
      <c r="K422" s="38"/>
    </row>
    <row r="423" spans="1:11" x14ac:dyDescent="0.25">
      <c r="A423" s="29">
        <v>418</v>
      </c>
      <c r="B423" s="36"/>
      <c r="C423" s="37"/>
      <c r="D423" s="16"/>
      <c r="E423" s="160"/>
      <c r="F423" s="160"/>
      <c r="G423" s="160"/>
      <c r="H423" s="160"/>
      <c r="I423" s="163">
        <f t="shared" si="6"/>
        <v>0</v>
      </c>
      <c r="J423" s="212"/>
      <c r="K423" s="38"/>
    </row>
    <row r="424" spans="1:11" x14ac:dyDescent="0.25">
      <c r="A424" s="29">
        <v>419</v>
      </c>
      <c r="B424" s="36"/>
      <c r="C424" s="37"/>
      <c r="D424" s="16"/>
      <c r="E424" s="160"/>
      <c r="F424" s="160"/>
      <c r="G424" s="160"/>
      <c r="H424" s="160"/>
      <c r="I424" s="163">
        <f t="shared" si="6"/>
        <v>0</v>
      </c>
      <c r="J424" s="212"/>
      <c r="K424" s="38"/>
    </row>
    <row r="425" spans="1:11" x14ac:dyDescent="0.25">
      <c r="A425" s="29">
        <v>420</v>
      </c>
      <c r="B425" s="36"/>
      <c r="C425" s="37"/>
      <c r="D425" s="16"/>
      <c r="E425" s="160"/>
      <c r="F425" s="160"/>
      <c r="G425" s="160"/>
      <c r="H425" s="160"/>
      <c r="I425" s="163">
        <f t="shared" si="6"/>
        <v>0</v>
      </c>
      <c r="J425" s="212"/>
      <c r="K425" s="38"/>
    </row>
    <row r="426" spans="1:11" x14ac:dyDescent="0.25">
      <c r="A426" s="29">
        <v>421</v>
      </c>
      <c r="B426" s="36"/>
      <c r="C426" s="37"/>
      <c r="D426" s="16"/>
      <c r="E426" s="160"/>
      <c r="F426" s="160"/>
      <c r="G426" s="160"/>
      <c r="H426" s="160"/>
      <c r="I426" s="163">
        <f t="shared" si="6"/>
        <v>0</v>
      </c>
      <c r="J426" s="212"/>
      <c r="K426" s="38"/>
    </row>
    <row r="427" spans="1:11" x14ac:dyDescent="0.25">
      <c r="A427" s="29">
        <v>422</v>
      </c>
      <c r="B427" s="36"/>
      <c r="C427" s="37"/>
      <c r="D427" s="16"/>
      <c r="E427" s="160"/>
      <c r="F427" s="160"/>
      <c r="G427" s="160"/>
      <c r="H427" s="160"/>
      <c r="I427" s="163">
        <f t="shared" si="6"/>
        <v>0</v>
      </c>
      <c r="J427" s="212"/>
      <c r="K427" s="38"/>
    </row>
    <row r="428" spans="1:11" x14ac:dyDescent="0.25">
      <c r="A428" s="29">
        <v>423</v>
      </c>
      <c r="B428" s="36"/>
      <c r="C428" s="37"/>
      <c r="D428" s="16"/>
      <c r="E428" s="160"/>
      <c r="F428" s="160"/>
      <c r="G428" s="160"/>
      <c r="H428" s="160"/>
      <c r="I428" s="163">
        <f t="shared" si="6"/>
        <v>0</v>
      </c>
      <c r="J428" s="212"/>
      <c r="K428" s="38"/>
    </row>
    <row r="429" spans="1:11" x14ac:dyDescent="0.25">
      <c r="A429" s="29">
        <v>424</v>
      </c>
      <c r="B429" s="36"/>
      <c r="C429" s="37"/>
      <c r="D429" s="16"/>
      <c r="E429" s="160"/>
      <c r="F429" s="160"/>
      <c r="G429" s="160"/>
      <c r="H429" s="160"/>
      <c r="I429" s="163">
        <f t="shared" si="6"/>
        <v>0</v>
      </c>
      <c r="J429" s="212"/>
      <c r="K429" s="38"/>
    </row>
    <row r="430" spans="1:11" x14ac:dyDescent="0.25">
      <c r="A430" s="29">
        <v>425</v>
      </c>
      <c r="B430" s="36"/>
      <c r="C430" s="37"/>
      <c r="D430" s="16"/>
      <c r="E430" s="160"/>
      <c r="F430" s="160"/>
      <c r="G430" s="160"/>
      <c r="H430" s="160"/>
      <c r="I430" s="163">
        <f t="shared" si="6"/>
        <v>0</v>
      </c>
      <c r="J430" s="212"/>
      <c r="K430" s="38"/>
    </row>
    <row r="431" spans="1:11" x14ac:dyDescent="0.25">
      <c r="A431" s="29">
        <v>426</v>
      </c>
      <c r="B431" s="36"/>
      <c r="C431" s="37"/>
      <c r="D431" s="16"/>
      <c r="E431" s="160"/>
      <c r="F431" s="160"/>
      <c r="G431" s="160"/>
      <c r="H431" s="160"/>
      <c r="I431" s="163">
        <f t="shared" si="6"/>
        <v>0</v>
      </c>
      <c r="J431" s="212"/>
      <c r="K431" s="38"/>
    </row>
    <row r="432" spans="1:11" x14ac:dyDescent="0.25">
      <c r="A432" s="29">
        <v>427</v>
      </c>
      <c r="B432" s="36"/>
      <c r="C432" s="37"/>
      <c r="D432" s="16"/>
      <c r="E432" s="160"/>
      <c r="F432" s="160"/>
      <c r="G432" s="160"/>
      <c r="H432" s="160"/>
      <c r="I432" s="163">
        <f t="shared" si="6"/>
        <v>0</v>
      </c>
      <c r="J432" s="212"/>
      <c r="K432" s="38"/>
    </row>
    <row r="433" spans="1:11" x14ac:dyDescent="0.25">
      <c r="A433" s="29">
        <v>428</v>
      </c>
      <c r="B433" s="36"/>
      <c r="C433" s="37"/>
      <c r="D433" s="16"/>
      <c r="E433" s="160"/>
      <c r="F433" s="160"/>
      <c r="G433" s="160"/>
      <c r="H433" s="160"/>
      <c r="I433" s="163">
        <f t="shared" si="6"/>
        <v>0</v>
      </c>
      <c r="J433" s="212"/>
      <c r="K433" s="38"/>
    </row>
    <row r="434" spans="1:11" x14ac:dyDescent="0.25">
      <c r="A434" s="29">
        <v>429</v>
      </c>
      <c r="B434" s="36"/>
      <c r="C434" s="37"/>
      <c r="D434" s="16"/>
      <c r="E434" s="160"/>
      <c r="F434" s="160"/>
      <c r="G434" s="160"/>
      <c r="H434" s="160"/>
      <c r="I434" s="163">
        <f t="shared" si="6"/>
        <v>0</v>
      </c>
      <c r="J434" s="212"/>
      <c r="K434" s="38"/>
    </row>
    <row r="435" spans="1:11" x14ac:dyDescent="0.25">
      <c r="A435" s="29">
        <v>430</v>
      </c>
      <c r="B435" s="36"/>
      <c r="C435" s="37"/>
      <c r="D435" s="16"/>
      <c r="E435" s="160"/>
      <c r="F435" s="160"/>
      <c r="G435" s="160"/>
      <c r="H435" s="160"/>
      <c r="I435" s="163">
        <f t="shared" si="6"/>
        <v>0</v>
      </c>
      <c r="J435" s="212"/>
      <c r="K435" s="38"/>
    </row>
    <row r="436" spans="1:11" x14ac:dyDescent="0.25">
      <c r="A436" s="29">
        <v>431</v>
      </c>
      <c r="B436" s="36"/>
      <c r="C436" s="37"/>
      <c r="D436" s="16"/>
      <c r="E436" s="160"/>
      <c r="F436" s="160"/>
      <c r="G436" s="160"/>
      <c r="H436" s="160"/>
      <c r="I436" s="163">
        <f t="shared" si="6"/>
        <v>0</v>
      </c>
      <c r="J436" s="212"/>
      <c r="K436" s="38"/>
    </row>
    <row r="437" spans="1:11" x14ac:dyDescent="0.25">
      <c r="A437" s="29">
        <v>432</v>
      </c>
      <c r="B437" s="36"/>
      <c r="C437" s="37"/>
      <c r="D437" s="16"/>
      <c r="E437" s="160"/>
      <c r="F437" s="160"/>
      <c r="G437" s="160"/>
      <c r="H437" s="160"/>
      <c r="I437" s="163">
        <f t="shared" si="6"/>
        <v>0</v>
      </c>
      <c r="J437" s="212"/>
      <c r="K437" s="38"/>
    </row>
    <row r="438" spans="1:11" x14ac:dyDescent="0.25">
      <c r="A438" s="29">
        <v>433</v>
      </c>
      <c r="B438" s="36"/>
      <c r="C438" s="37"/>
      <c r="D438" s="16"/>
      <c r="E438" s="160"/>
      <c r="F438" s="160"/>
      <c r="G438" s="160"/>
      <c r="H438" s="160"/>
      <c r="I438" s="163">
        <f t="shared" si="6"/>
        <v>0</v>
      </c>
      <c r="J438" s="212"/>
      <c r="K438" s="38"/>
    </row>
    <row r="439" spans="1:11" x14ac:dyDescent="0.25">
      <c r="A439" s="29">
        <v>434</v>
      </c>
      <c r="B439" s="36"/>
      <c r="C439" s="37"/>
      <c r="D439" s="16"/>
      <c r="E439" s="160"/>
      <c r="F439" s="160"/>
      <c r="G439" s="160"/>
      <c r="H439" s="160"/>
      <c r="I439" s="163">
        <f t="shared" si="6"/>
        <v>0</v>
      </c>
      <c r="J439" s="212"/>
      <c r="K439" s="38"/>
    </row>
    <row r="440" spans="1:11" x14ac:dyDescent="0.25">
      <c r="A440" s="29">
        <v>435</v>
      </c>
      <c r="B440" s="36"/>
      <c r="C440" s="37"/>
      <c r="D440" s="16"/>
      <c r="E440" s="160"/>
      <c r="F440" s="160"/>
      <c r="G440" s="160"/>
      <c r="H440" s="160"/>
      <c r="I440" s="163">
        <f t="shared" si="6"/>
        <v>0</v>
      </c>
      <c r="J440" s="212"/>
      <c r="K440" s="38"/>
    </row>
    <row r="441" spans="1:11" x14ac:dyDescent="0.25">
      <c r="A441" s="29">
        <v>436</v>
      </c>
      <c r="B441" s="36"/>
      <c r="C441" s="37"/>
      <c r="D441" s="16"/>
      <c r="E441" s="160"/>
      <c r="F441" s="160"/>
      <c r="G441" s="160"/>
      <c r="H441" s="160"/>
      <c r="I441" s="163">
        <f t="shared" si="6"/>
        <v>0</v>
      </c>
      <c r="J441" s="212"/>
      <c r="K441" s="38"/>
    </row>
    <row r="442" spans="1:11" x14ac:dyDescent="0.25">
      <c r="A442" s="29">
        <v>437</v>
      </c>
      <c r="B442" s="36"/>
      <c r="C442" s="37"/>
      <c r="D442" s="16"/>
      <c r="E442" s="160"/>
      <c r="F442" s="160"/>
      <c r="G442" s="160"/>
      <c r="H442" s="160"/>
      <c r="I442" s="163">
        <f t="shared" si="6"/>
        <v>0</v>
      </c>
      <c r="J442" s="212"/>
      <c r="K442" s="38"/>
    </row>
    <row r="443" spans="1:11" x14ac:dyDescent="0.25">
      <c r="A443" s="29">
        <v>438</v>
      </c>
      <c r="B443" s="36"/>
      <c r="C443" s="37"/>
      <c r="D443" s="16"/>
      <c r="E443" s="160"/>
      <c r="F443" s="160"/>
      <c r="G443" s="160"/>
      <c r="H443" s="160"/>
      <c r="I443" s="163">
        <f t="shared" si="6"/>
        <v>0</v>
      </c>
      <c r="J443" s="212"/>
      <c r="K443" s="38"/>
    </row>
    <row r="444" spans="1:11" x14ac:dyDescent="0.25">
      <c r="A444" s="29">
        <v>439</v>
      </c>
      <c r="B444" s="36"/>
      <c r="C444" s="37"/>
      <c r="D444" s="16"/>
      <c r="E444" s="160"/>
      <c r="F444" s="160"/>
      <c r="G444" s="160"/>
      <c r="H444" s="160"/>
      <c r="I444" s="163">
        <f t="shared" si="6"/>
        <v>0</v>
      </c>
      <c r="J444" s="212"/>
      <c r="K444" s="38"/>
    </row>
    <row r="445" spans="1:11" x14ac:dyDescent="0.25">
      <c r="A445" s="29">
        <v>440</v>
      </c>
      <c r="B445" s="36"/>
      <c r="C445" s="37"/>
      <c r="D445" s="16"/>
      <c r="E445" s="160"/>
      <c r="F445" s="160"/>
      <c r="G445" s="160"/>
      <c r="H445" s="160"/>
      <c r="I445" s="163">
        <f t="shared" si="6"/>
        <v>0</v>
      </c>
      <c r="J445" s="212"/>
      <c r="K445" s="38"/>
    </row>
    <row r="446" spans="1:11" x14ac:dyDescent="0.25">
      <c r="A446" s="29">
        <v>441</v>
      </c>
      <c r="B446" s="36"/>
      <c r="C446" s="37"/>
      <c r="D446" s="16"/>
      <c r="E446" s="160"/>
      <c r="F446" s="160"/>
      <c r="G446" s="160"/>
      <c r="H446" s="160"/>
      <c r="I446" s="163">
        <f t="shared" si="6"/>
        <v>0</v>
      </c>
      <c r="J446" s="212"/>
      <c r="K446" s="38"/>
    </row>
    <row r="447" spans="1:11" x14ac:dyDescent="0.25">
      <c r="A447" s="29">
        <v>442</v>
      </c>
      <c r="B447" s="36"/>
      <c r="C447" s="37"/>
      <c r="D447" s="16"/>
      <c r="E447" s="160"/>
      <c r="F447" s="160"/>
      <c r="G447" s="160"/>
      <c r="H447" s="160"/>
      <c r="I447" s="163">
        <f t="shared" si="6"/>
        <v>0</v>
      </c>
      <c r="J447" s="212"/>
      <c r="K447" s="38"/>
    </row>
    <row r="448" spans="1:11" x14ac:dyDescent="0.25">
      <c r="A448" s="29">
        <v>443</v>
      </c>
      <c r="B448" s="36"/>
      <c r="C448" s="37"/>
      <c r="D448" s="16"/>
      <c r="E448" s="160"/>
      <c r="F448" s="160"/>
      <c r="G448" s="160"/>
      <c r="H448" s="160"/>
      <c r="I448" s="163">
        <f t="shared" si="6"/>
        <v>0</v>
      </c>
      <c r="J448" s="212"/>
      <c r="K448" s="38"/>
    </row>
    <row r="449" spans="1:11" x14ac:dyDescent="0.25">
      <c r="A449" s="29">
        <v>444</v>
      </c>
      <c r="B449" s="36"/>
      <c r="C449" s="37"/>
      <c r="D449" s="16"/>
      <c r="E449" s="160"/>
      <c r="F449" s="160"/>
      <c r="G449" s="160"/>
      <c r="H449" s="160"/>
      <c r="I449" s="163">
        <f t="shared" si="6"/>
        <v>0</v>
      </c>
      <c r="J449" s="212"/>
      <c r="K449" s="38"/>
    </row>
    <row r="450" spans="1:11" x14ac:dyDescent="0.25">
      <c r="A450" s="29">
        <v>445</v>
      </c>
      <c r="B450" s="36"/>
      <c r="C450" s="37"/>
      <c r="D450" s="16"/>
      <c r="E450" s="160"/>
      <c r="F450" s="160"/>
      <c r="G450" s="160"/>
      <c r="H450" s="160"/>
      <c r="I450" s="163">
        <f t="shared" si="6"/>
        <v>0</v>
      </c>
      <c r="J450" s="212"/>
      <c r="K450" s="38"/>
    </row>
    <row r="451" spans="1:11" x14ac:dyDescent="0.25">
      <c r="A451" s="29">
        <v>446</v>
      </c>
      <c r="B451" s="36"/>
      <c r="C451" s="37"/>
      <c r="D451" s="16"/>
      <c r="E451" s="160"/>
      <c r="F451" s="160"/>
      <c r="G451" s="160"/>
      <c r="H451" s="160"/>
      <c r="I451" s="163">
        <f t="shared" si="6"/>
        <v>0</v>
      </c>
      <c r="J451" s="212"/>
      <c r="K451" s="38"/>
    </row>
    <row r="452" spans="1:11" x14ac:dyDescent="0.25">
      <c r="A452" s="29">
        <v>447</v>
      </c>
      <c r="B452" s="36"/>
      <c r="C452" s="37"/>
      <c r="D452" s="16"/>
      <c r="E452" s="160"/>
      <c r="F452" s="160"/>
      <c r="G452" s="160"/>
      <c r="H452" s="160"/>
      <c r="I452" s="163">
        <f t="shared" si="6"/>
        <v>0</v>
      </c>
      <c r="J452" s="212"/>
      <c r="K452" s="38"/>
    </row>
    <row r="453" spans="1:11" x14ac:dyDescent="0.25">
      <c r="A453" s="29">
        <v>448</v>
      </c>
      <c r="B453" s="36"/>
      <c r="C453" s="37"/>
      <c r="D453" s="16"/>
      <c r="E453" s="160"/>
      <c r="F453" s="160"/>
      <c r="G453" s="160"/>
      <c r="H453" s="160"/>
      <c r="I453" s="163">
        <f t="shared" si="6"/>
        <v>0</v>
      </c>
      <c r="J453" s="212"/>
      <c r="K453" s="38"/>
    </row>
    <row r="454" spans="1:11" x14ac:dyDescent="0.25">
      <c r="A454" s="29">
        <v>449</v>
      </c>
      <c r="B454" s="36"/>
      <c r="C454" s="37"/>
      <c r="D454" s="16"/>
      <c r="E454" s="160"/>
      <c r="F454" s="160"/>
      <c r="G454" s="160"/>
      <c r="H454" s="160"/>
      <c r="I454" s="163">
        <f t="shared" si="6"/>
        <v>0</v>
      </c>
      <c r="J454" s="212"/>
      <c r="K454" s="38"/>
    </row>
    <row r="455" spans="1:11" x14ac:dyDescent="0.25">
      <c r="A455" s="29">
        <v>450</v>
      </c>
      <c r="B455" s="36"/>
      <c r="C455" s="37"/>
      <c r="D455" s="16"/>
      <c r="E455" s="160"/>
      <c r="F455" s="160"/>
      <c r="G455" s="160"/>
      <c r="H455" s="160"/>
      <c r="I455" s="163">
        <f t="shared" ref="I455:I518" si="7">SUM(E455:H455)</f>
        <v>0</v>
      </c>
      <c r="J455" s="212"/>
      <c r="K455" s="38"/>
    </row>
    <row r="456" spans="1:11" x14ac:dyDescent="0.25">
      <c r="A456" s="29">
        <v>451</v>
      </c>
      <c r="B456" s="36"/>
      <c r="C456" s="37"/>
      <c r="D456" s="16"/>
      <c r="E456" s="160"/>
      <c r="F456" s="160"/>
      <c r="G456" s="160"/>
      <c r="H456" s="160"/>
      <c r="I456" s="163">
        <f t="shared" si="7"/>
        <v>0</v>
      </c>
      <c r="J456" s="212"/>
      <c r="K456" s="38"/>
    </row>
    <row r="457" spans="1:11" x14ac:dyDescent="0.25">
      <c r="A457" s="29">
        <v>452</v>
      </c>
      <c r="B457" s="36"/>
      <c r="C457" s="37"/>
      <c r="D457" s="16"/>
      <c r="E457" s="160"/>
      <c r="F457" s="160"/>
      <c r="G457" s="160"/>
      <c r="H457" s="160"/>
      <c r="I457" s="163">
        <f t="shared" si="7"/>
        <v>0</v>
      </c>
      <c r="J457" s="212"/>
      <c r="K457" s="38"/>
    </row>
    <row r="458" spans="1:11" x14ac:dyDescent="0.25">
      <c r="A458" s="29">
        <v>453</v>
      </c>
      <c r="B458" s="36"/>
      <c r="C458" s="37"/>
      <c r="D458" s="16"/>
      <c r="E458" s="160"/>
      <c r="F458" s="160"/>
      <c r="G458" s="160"/>
      <c r="H458" s="160"/>
      <c r="I458" s="163">
        <f t="shared" si="7"/>
        <v>0</v>
      </c>
      <c r="J458" s="212"/>
      <c r="K458" s="38"/>
    </row>
    <row r="459" spans="1:11" x14ac:dyDescent="0.25">
      <c r="A459" s="29">
        <v>454</v>
      </c>
      <c r="B459" s="36"/>
      <c r="C459" s="37"/>
      <c r="D459" s="16"/>
      <c r="E459" s="160"/>
      <c r="F459" s="160"/>
      <c r="G459" s="160"/>
      <c r="H459" s="160"/>
      <c r="I459" s="163">
        <f t="shared" si="7"/>
        <v>0</v>
      </c>
      <c r="J459" s="212"/>
      <c r="K459" s="38"/>
    </row>
    <row r="460" spans="1:11" x14ac:dyDescent="0.25">
      <c r="A460" s="29">
        <v>455</v>
      </c>
      <c r="B460" s="36"/>
      <c r="C460" s="37"/>
      <c r="D460" s="16"/>
      <c r="E460" s="160"/>
      <c r="F460" s="160"/>
      <c r="G460" s="160"/>
      <c r="H460" s="160"/>
      <c r="I460" s="163">
        <f t="shared" si="7"/>
        <v>0</v>
      </c>
      <c r="J460" s="212"/>
      <c r="K460" s="38"/>
    </row>
    <row r="461" spans="1:11" x14ac:dyDescent="0.25">
      <c r="A461" s="29">
        <v>456</v>
      </c>
      <c r="B461" s="36"/>
      <c r="C461" s="37"/>
      <c r="D461" s="16"/>
      <c r="E461" s="160"/>
      <c r="F461" s="160"/>
      <c r="G461" s="160"/>
      <c r="H461" s="160"/>
      <c r="I461" s="163">
        <f t="shared" si="7"/>
        <v>0</v>
      </c>
      <c r="J461" s="212"/>
      <c r="K461" s="38"/>
    </row>
    <row r="462" spans="1:11" x14ac:dyDescent="0.25">
      <c r="A462" s="29">
        <v>457</v>
      </c>
      <c r="B462" s="36"/>
      <c r="C462" s="37"/>
      <c r="D462" s="16"/>
      <c r="E462" s="160"/>
      <c r="F462" s="160"/>
      <c r="G462" s="160"/>
      <c r="H462" s="160"/>
      <c r="I462" s="163">
        <f t="shared" si="7"/>
        <v>0</v>
      </c>
      <c r="J462" s="212"/>
      <c r="K462" s="38"/>
    </row>
    <row r="463" spans="1:11" x14ac:dyDescent="0.25">
      <c r="A463" s="29">
        <v>458</v>
      </c>
      <c r="B463" s="36"/>
      <c r="C463" s="37"/>
      <c r="D463" s="16"/>
      <c r="E463" s="160"/>
      <c r="F463" s="160"/>
      <c r="G463" s="160"/>
      <c r="H463" s="160"/>
      <c r="I463" s="163">
        <f t="shared" si="7"/>
        <v>0</v>
      </c>
      <c r="J463" s="212"/>
      <c r="K463" s="38"/>
    </row>
    <row r="464" spans="1:11" x14ac:dyDescent="0.25">
      <c r="A464" s="29">
        <v>459</v>
      </c>
      <c r="B464" s="36"/>
      <c r="C464" s="37"/>
      <c r="D464" s="16"/>
      <c r="E464" s="160"/>
      <c r="F464" s="160"/>
      <c r="G464" s="160"/>
      <c r="H464" s="160"/>
      <c r="I464" s="163">
        <f t="shared" si="7"/>
        <v>0</v>
      </c>
      <c r="J464" s="212"/>
      <c r="K464" s="38"/>
    </row>
    <row r="465" spans="1:11" x14ac:dyDescent="0.25">
      <c r="A465" s="29">
        <v>460</v>
      </c>
      <c r="B465" s="36"/>
      <c r="C465" s="37"/>
      <c r="D465" s="16"/>
      <c r="E465" s="160"/>
      <c r="F465" s="160"/>
      <c r="G465" s="160"/>
      <c r="H465" s="160"/>
      <c r="I465" s="163">
        <f t="shared" si="7"/>
        <v>0</v>
      </c>
      <c r="J465" s="212"/>
      <c r="K465" s="38"/>
    </row>
    <row r="466" spans="1:11" x14ac:dyDescent="0.25">
      <c r="A466" s="29">
        <v>461</v>
      </c>
      <c r="B466" s="36"/>
      <c r="C466" s="37"/>
      <c r="D466" s="16"/>
      <c r="E466" s="160"/>
      <c r="F466" s="160"/>
      <c r="G466" s="160"/>
      <c r="H466" s="160"/>
      <c r="I466" s="163">
        <f t="shared" si="7"/>
        <v>0</v>
      </c>
      <c r="J466" s="212"/>
      <c r="K466" s="38"/>
    </row>
    <row r="467" spans="1:11" x14ac:dyDescent="0.25">
      <c r="A467" s="29">
        <v>462</v>
      </c>
      <c r="B467" s="36"/>
      <c r="C467" s="37"/>
      <c r="D467" s="16"/>
      <c r="E467" s="160"/>
      <c r="F467" s="160"/>
      <c r="G467" s="160"/>
      <c r="H467" s="160"/>
      <c r="I467" s="163">
        <f t="shared" si="7"/>
        <v>0</v>
      </c>
      <c r="J467" s="212"/>
      <c r="K467" s="38"/>
    </row>
    <row r="468" spans="1:11" x14ac:dyDescent="0.25">
      <c r="A468" s="29">
        <v>463</v>
      </c>
      <c r="B468" s="36"/>
      <c r="C468" s="37"/>
      <c r="D468" s="16"/>
      <c r="E468" s="160"/>
      <c r="F468" s="160"/>
      <c r="G468" s="160"/>
      <c r="H468" s="160"/>
      <c r="I468" s="163">
        <f t="shared" si="7"/>
        <v>0</v>
      </c>
      <c r="J468" s="212"/>
      <c r="K468" s="38"/>
    </row>
    <row r="469" spans="1:11" x14ac:dyDescent="0.25">
      <c r="A469" s="29">
        <v>464</v>
      </c>
      <c r="B469" s="36"/>
      <c r="C469" s="37"/>
      <c r="D469" s="16"/>
      <c r="E469" s="160"/>
      <c r="F469" s="160"/>
      <c r="G469" s="160"/>
      <c r="H469" s="160"/>
      <c r="I469" s="163">
        <f t="shared" si="7"/>
        <v>0</v>
      </c>
      <c r="J469" s="212"/>
      <c r="K469" s="38"/>
    </row>
    <row r="470" spans="1:11" x14ac:dyDescent="0.25">
      <c r="A470" s="29">
        <v>465</v>
      </c>
      <c r="B470" s="36"/>
      <c r="C470" s="37"/>
      <c r="D470" s="16"/>
      <c r="E470" s="160"/>
      <c r="F470" s="160"/>
      <c r="G470" s="160"/>
      <c r="H470" s="160"/>
      <c r="I470" s="163">
        <f t="shared" si="7"/>
        <v>0</v>
      </c>
      <c r="J470" s="212"/>
      <c r="K470" s="38"/>
    </row>
    <row r="471" spans="1:11" x14ac:dyDescent="0.25">
      <c r="A471" s="29">
        <v>466</v>
      </c>
      <c r="B471" s="36"/>
      <c r="C471" s="37"/>
      <c r="D471" s="16"/>
      <c r="E471" s="160"/>
      <c r="F471" s="160"/>
      <c r="G471" s="160"/>
      <c r="H471" s="160"/>
      <c r="I471" s="163">
        <f t="shared" si="7"/>
        <v>0</v>
      </c>
      <c r="J471" s="212"/>
      <c r="K471" s="38"/>
    </row>
    <row r="472" spans="1:11" x14ac:dyDescent="0.25">
      <c r="A472" s="29">
        <v>467</v>
      </c>
      <c r="B472" s="36"/>
      <c r="C472" s="37"/>
      <c r="D472" s="16"/>
      <c r="E472" s="160"/>
      <c r="F472" s="160"/>
      <c r="G472" s="160"/>
      <c r="H472" s="160"/>
      <c r="I472" s="163">
        <f t="shared" si="7"/>
        <v>0</v>
      </c>
      <c r="J472" s="212"/>
      <c r="K472" s="38"/>
    </row>
    <row r="473" spans="1:11" x14ac:dyDescent="0.25">
      <c r="A473" s="29">
        <v>468</v>
      </c>
      <c r="B473" s="36"/>
      <c r="C473" s="37"/>
      <c r="D473" s="16"/>
      <c r="E473" s="160"/>
      <c r="F473" s="160"/>
      <c r="G473" s="160"/>
      <c r="H473" s="160"/>
      <c r="I473" s="163">
        <f t="shared" si="7"/>
        <v>0</v>
      </c>
      <c r="J473" s="212"/>
      <c r="K473" s="38"/>
    </row>
    <row r="474" spans="1:11" x14ac:dyDescent="0.25">
      <c r="A474" s="29">
        <v>469</v>
      </c>
      <c r="B474" s="36"/>
      <c r="C474" s="37"/>
      <c r="D474" s="16"/>
      <c r="E474" s="160"/>
      <c r="F474" s="160"/>
      <c r="G474" s="160"/>
      <c r="H474" s="160"/>
      <c r="I474" s="163">
        <f t="shared" si="7"/>
        <v>0</v>
      </c>
      <c r="J474" s="212"/>
      <c r="K474" s="38"/>
    </row>
    <row r="475" spans="1:11" x14ac:dyDescent="0.25">
      <c r="A475" s="29">
        <v>470</v>
      </c>
      <c r="B475" s="36"/>
      <c r="C475" s="37"/>
      <c r="D475" s="16"/>
      <c r="E475" s="160"/>
      <c r="F475" s="160"/>
      <c r="G475" s="160"/>
      <c r="H475" s="160"/>
      <c r="I475" s="163">
        <f t="shared" si="7"/>
        <v>0</v>
      </c>
      <c r="J475" s="212"/>
      <c r="K475" s="38"/>
    </row>
    <row r="476" spans="1:11" x14ac:dyDescent="0.25">
      <c r="A476" s="29">
        <v>471</v>
      </c>
      <c r="B476" s="36"/>
      <c r="C476" s="37"/>
      <c r="D476" s="16"/>
      <c r="E476" s="160"/>
      <c r="F476" s="160"/>
      <c r="G476" s="160"/>
      <c r="H476" s="160"/>
      <c r="I476" s="163">
        <f t="shared" si="7"/>
        <v>0</v>
      </c>
      <c r="J476" s="212"/>
      <c r="K476" s="38"/>
    </row>
    <row r="477" spans="1:11" x14ac:dyDescent="0.25">
      <c r="A477" s="29">
        <v>472</v>
      </c>
      <c r="B477" s="36"/>
      <c r="C477" s="37"/>
      <c r="D477" s="16"/>
      <c r="E477" s="160"/>
      <c r="F477" s="160"/>
      <c r="G477" s="160"/>
      <c r="H477" s="160"/>
      <c r="I477" s="163">
        <f t="shared" si="7"/>
        <v>0</v>
      </c>
      <c r="J477" s="212"/>
      <c r="K477" s="38"/>
    </row>
    <row r="478" spans="1:11" x14ac:dyDescent="0.25">
      <c r="A478" s="29">
        <v>473</v>
      </c>
      <c r="B478" s="36"/>
      <c r="C478" s="37"/>
      <c r="D478" s="16"/>
      <c r="E478" s="160"/>
      <c r="F478" s="160"/>
      <c r="G478" s="160"/>
      <c r="H478" s="160"/>
      <c r="I478" s="163">
        <f t="shared" si="7"/>
        <v>0</v>
      </c>
      <c r="J478" s="212"/>
      <c r="K478" s="38"/>
    </row>
    <row r="479" spans="1:11" x14ac:dyDescent="0.25">
      <c r="A479" s="29">
        <v>474</v>
      </c>
      <c r="B479" s="36"/>
      <c r="C479" s="37"/>
      <c r="D479" s="16"/>
      <c r="E479" s="160"/>
      <c r="F479" s="160"/>
      <c r="G479" s="160"/>
      <c r="H479" s="160"/>
      <c r="I479" s="163">
        <f t="shared" si="7"/>
        <v>0</v>
      </c>
      <c r="J479" s="212"/>
      <c r="K479" s="38"/>
    </row>
    <row r="480" spans="1:11" x14ac:dyDescent="0.25">
      <c r="A480" s="29">
        <v>475</v>
      </c>
      <c r="B480" s="36"/>
      <c r="C480" s="37"/>
      <c r="D480" s="16"/>
      <c r="E480" s="160"/>
      <c r="F480" s="160"/>
      <c r="G480" s="160"/>
      <c r="H480" s="160"/>
      <c r="I480" s="163">
        <f t="shared" si="7"/>
        <v>0</v>
      </c>
      <c r="J480" s="212"/>
      <c r="K480" s="38"/>
    </row>
    <row r="481" spans="1:11" x14ac:dyDescent="0.25">
      <c r="A481" s="29">
        <v>476</v>
      </c>
      <c r="B481" s="36"/>
      <c r="C481" s="37"/>
      <c r="D481" s="16"/>
      <c r="E481" s="160"/>
      <c r="F481" s="160"/>
      <c r="G481" s="160"/>
      <c r="H481" s="160"/>
      <c r="I481" s="163">
        <f t="shared" si="7"/>
        <v>0</v>
      </c>
      <c r="J481" s="212"/>
      <c r="K481" s="38"/>
    </row>
    <row r="482" spans="1:11" x14ac:dyDescent="0.25">
      <c r="A482" s="29">
        <v>477</v>
      </c>
      <c r="B482" s="36"/>
      <c r="C482" s="37"/>
      <c r="D482" s="16"/>
      <c r="E482" s="160"/>
      <c r="F482" s="160"/>
      <c r="G482" s="160"/>
      <c r="H482" s="160"/>
      <c r="I482" s="163">
        <f t="shared" si="7"/>
        <v>0</v>
      </c>
      <c r="J482" s="212"/>
      <c r="K482" s="38"/>
    </row>
    <row r="483" spans="1:11" x14ac:dyDescent="0.25">
      <c r="A483" s="29">
        <v>478</v>
      </c>
      <c r="B483" s="36"/>
      <c r="C483" s="37"/>
      <c r="D483" s="16"/>
      <c r="E483" s="160"/>
      <c r="F483" s="160"/>
      <c r="G483" s="160"/>
      <c r="H483" s="160"/>
      <c r="I483" s="163">
        <f t="shared" si="7"/>
        <v>0</v>
      </c>
      <c r="J483" s="212"/>
      <c r="K483" s="38"/>
    </row>
    <row r="484" spans="1:11" x14ac:dyDescent="0.25">
      <c r="A484" s="29">
        <v>479</v>
      </c>
      <c r="B484" s="36"/>
      <c r="C484" s="37"/>
      <c r="D484" s="16"/>
      <c r="E484" s="160"/>
      <c r="F484" s="160"/>
      <c r="G484" s="160"/>
      <c r="H484" s="160"/>
      <c r="I484" s="163">
        <f t="shared" si="7"/>
        <v>0</v>
      </c>
      <c r="J484" s="212"/>
      <c r="K484" s="38"/>
    </row>
    <row r="485" spans="1:11" x14ac:dyDescent="0.25">
      <c r="A485" s="29">
        <v>480</v>
      </c>
      <c r="B485" s="36"/>
      <c r="C485" s="37"/>
      <c r="D485" s="16"/>
      <c r="E485" s="160"/>
      <c r="F485" s="160"/>
      <c r="G485" s="160"/>
      <c r="H485" s="160"/>
      <c r="I485" s="163">
        <f t="shared" si="7"/>
        <v>0</v>
      </c>
      <c r="J485" s="212"/>
      <c r="K485" s="38"/>
    </row>
    <row r="486" spans="1:11" x14ac:dyDescent="0.25">
      <c r="A486" s="29">
        <v>481</v>
      </c>
      <c r="B486" s="36"/>
      <c r="C486" s="37"/>
      <c r="D486" s="16"/>
      <c r="E486" s="160"/>
      <c r="F486" s="160"/>
      <c r="G486" s="160"/>
      <c r="H486" s="160"/>
      <c r="I486" s="163">
        <f t="shared" si="7"/>
        <v>0</v>
      </c>
      <c r="J486" s="212"/>
      <c r="K486" s="38"/>
    </row>
    <row r="487" spans="1:11" x14ac:dyDescent="0.25">
      <c r="A487" s="29">
        <v>482</v>
      </c>
      <c r="B487" s="36"/>
      <c r="C487" s="37"/>
      <c r="D487" s="16"/>
      <c r="E487" s="160"/>
      <c r="F487" s="160"/>
      <c r="G487" s="160"/>
      <c r="H487" s="160"/>
      <c r="I487" s="163">
        <f t="shared" si="7"/>
        <v>0</v>
      </c>
      <c r="J487" s="212"/>
      <c r="K487" s="38"/>
    </row>
    <row r="488" spans="1:11" x14ac:dyDescent="0.25">
      <c r="A488" s="29">
        <v>483</v>
      </c>
      <c r="B488" s="36"/>
      <c r="C488" s="37"/>
      <c r="D488" s="16"/>
      <c r="E488" s="160"/>
      <c r="F488" s="160"/>
      <c r="G488" s="160"/>
      <c r="H488" s="160"/>
      <c r="I488" s="163">
        <f t="shared" si="7"/>
        <v>0</v>
      </c>
      <c r="J488" s="212"/>
      <c r="K488" s="38"/>
    </row>
    <row r="489" spans="1:11" x14ac:dyDescent="0.25">
      <c r="A489" s="29">
        <v>484</v>
      </c>
      <c r="B489" s="36"/>
      <c r="C489" s="37"/>
      <c r="D489" s="16"/>
      <c r="E489" s="160"/>
      <c r="F489" s="160"/>
      <c r="G489" s="160"/>
      <c r="H489" s="160"/>
      <c r="I489" s="163">
        <f t="shared" si="7"/>
        <v>0</v>
      </c>
      <c r="J489" s="212"/>
      <c r="K489" s="38"/>
    </row>
    <row r="490" spans="1:11" x14ac:dyDescent="0.25">
      <c r="A490" s="29">
        <v>485</v>
      </c>
      <c r="B490" s="36"/>
      <c r="C490" s="37"/>
      <c r="D490" s="16"/>
      <c r="E490" s="160"/>
      <c r="F490" s="160"/>
      <c r="G490" s="160"/>
      <c r="H490" s="160"/>
      <c r="I490" s="163">
        <f t="shared" si="7"/>
        <v>0</v>
      </c>
      <c r="J490" s="212"/>
      <c r="K490" s="38"/>
    </row>
    <row r="491" spans="1:11" x14ac:dyDescent="0.25">
      <c r="A491" s="29">
        <v>486</v>
      </c>
      <c r="B491" s="36"/>
      <c r="C491" s="37"/>
      <c r="D491" s="16"/>
      <c r="E491" s="160"/>
      <c r="F491" s="160"/>
      <c r="G491" s="160"/>
      <c r="H491" s="160"/>
      <c r="I491" s="163">
        <f t="shared" si="7"/>
        <v>0</v>
      </c>
      <c r="J491" s="212"/>
      <c r="K491" s="38"/>
    </row>
    <row r="492" spans="1:11" x14ac:dyDescent="0.25">
      <c r="A492" s="29">
        <v>487</v>
      </c>
      <c r="B492" s="36"/>
      <c r="C492" s="37"/>
      <c r="D492" s="16"/>
      <c r="E492" s="160"/>
      <c r="F492" s="160"/>
      <c r="G492" s="160"/>
      <c r="H492" s="160"/>
      <c r="I492" s="163">
        <f t="shared" si="7"/>
        <v>0</v>
      </c>
      <c r="J492" s="212"/>
      <c r="K492" s="38"/>
    </row>
    <row r="493" spans="1:11" x14ac:dyDescent="0.25">
      <c r="A493" s="29">
        <v>488</v>
      </c>
      <c r="B493" s="36"/>
      <c r="C493" s="37"/>
      <c r="D493" s="16"/>
      <c r="E493" s="160"/>
      <c r="F493" s="160"/>
      <c r="G493" s="160"/>
      <c r="H493" s="160"/>
      <c r="I493" s="163">
        <f t="shared" si="7"/>
        <v>0</v>
      </c>
      <c r="J493" s="212"/>
      <c r="K493" s="38"/>
    </row>
    <row r="494" spans="1:11" x14ac:dyDescent="0.25">
      <c r="A494" s="29">
        <v>489</v>
      </c>
      <c r="B494" s="36"/>
      <c r="C494" s="37"/>
      <c r="D494" s="16"/>
      <c r="E494" s="160"/>
      <c r="F494" s="160"/>
      <c r="G494" s="160"/>
      <c r="H494" s="160"/>
      <c r="I494" s="163">
        <f t="shared" si="7"/>
        <v>0</v>
      </c>
      <c r="J494" s="212"/>
      <c r="K494" s="38"/>
    </row>
    <row r="495" spans="1:11" x14ac:dyDescent="0.25">
      <c r="A495" s="29">
        <v>490</v>
      </c>
      <c r="B495" s="36"/>
      <c r="C495" s="37"/>
      <c r="D495" s="16"/>
      <c r="E495" s="160"/>
      <c r="F495" s="160"/>
      <c r="G495" s="160"/>
      <c r="H495" s="160"/>
      <c r="I495" s="163">
        <f t="shared" si="7"/>
        <v>0</v>
      </c>
      <c r="J495" s="212"/>
      <c r="K495" s="38"/>
    </row>
    <row r="496" spans="1:11" x14ac:dyDescent="0.25">
      <c r="A496" s="29">
        <v>491</v>
      </c>
      <c r="B496" s="36"/>
      <c r="C496" s="37"/>
      <c r="D496" s="16"/>
      <c r="E496" s="160"/>
      <c r="F496" s="160"/>
      <c r="G496" s="160"/>
      <c r="H496" s="160"/>
      <c r="I496" s="163">
        <f t="shared" si="7"/>
        <v>0</v>
      </c>
      <c r="J496" s="212"/>
      <c r="K496" s="38"/>
    </row>
    <row r="497" spans="1:11" x14ac:dyDescent="0.25">
      <c r="A497" s="29">
        <v>492</v>
      </c>
      <c r="B497" s="36"/>
      <c r="C497" s="37"/>
      <c r="D497" s="16"/>
      <c r="E497" s="160"/>
      <c r="F497" s="160"/>
      <c r="G497" s="160"/>
      <c r="H497" s="160"/>
      <c r="I497" s="163">
        <f t="shared" si="7"/>
        <v>0</v>
      </c>
      <c r="J497" s="212"/>
      <c r="K497" s="38"/>
    </row>
    <row r="498" spans="1:11" x14ac:dyDescent="0.25">
      <c r="A498" s="29">
        <v>493</v>
      </c>
      <c r="B498" s="36"/>
      <c r="C498" s="37"/>
      <c r="D498" s="16"/>
      <c r="E498" s="160"/>
      <c r="F498" s="160"/>
      <c r="G498" s="160"/>
      <c r="H498" s="160"/>
      <c r="I498" s="163">
        <f t="shared" si="7"/>
        <v>0</v>
      </c>
      <c r="J498" s="212"/>
      <c r="K498" s="38"/>
    </row>
    <row r="499" spans="1:11" x14ac:dyDescent="0.25">
      <c r="A499" s="29">
        <v>494</v>
      </c>
      <c r="B499" s="36"/>
      <c r="C499" s="37"/>
      <c r="D499" s="16"/>
      <c r="E499" s="160"/>
      <c r="F499" s="160"/>
      <c r="G499" s="160"/>
      <c r="H499" s="160"/>
      <c r="I499" s="163">
        <f t="shared" si="7"/>
        <v>0</v>
      </c>
      <c r="J499" s="212"/>
      <c r="K499" s="38"/>
    </row>
    <row r="500" spans="1:11" x14ac:dyDescent="0.25">
      <c r="A500" s="29">
        <v>495</v>
      </c>
      <c r="B500" s="36"/>
      <c r="C500" s="37"/>
      <c r="D500" s="16"/>
      <c r="E500" s="160"/>
      <c r="F500" s="160"/>
      <c r="G500" s="160"/>
      <c r="H500" s="160"/>
      <c r="I500" s="163">
        <f t="shared" si="7"/>
        <v>0</v>
      </c>
      <c r="J500" s="212"/>
      <c r="K500" s="38"/>
    </row>
    <row r="501" spans="1:11" x14ac:dyDescent="0.25">
      <c r="A501" s="29">
        <v>496</v>
      </c>
      <c r="B501" s="36"/>
      <c r="C501" s="37"/>
      <c r="D501" s="16"/>
      <c r="E501" s="160"/>
      <c r="F501" s="160"/>
      <c r="G501" s="160"/>
      <c r="H501" s="160"/>
      <c r="I501" s="163">
        <f t="shared" si="7"/>
        <v>0</v>
      </c>
      <c r="J501" s="212"/>
      <c r="K501" s="38"/>
    </row>
    <row r="502" spans="1:11" x14ac:dyDescent="0.25">
      <c r="A502" s="29">
        <v>497</v>
      </c>
      <c r="B502" s="36"/>
      <c r="C502" s="37"/>
      <c r="D502" s="16"/>
      <c r="E502" s="160"/>
      <c r="F502" s="160"/>
      <c r="G502" s="160"/>
      <c r="H502" s="160"/>
      <c r="I502" s="163">
        <f t="shared" si="7"/>
        <v>0</v>
      </c>
      <c r="J502" s="212"/>
      <c r="K502" s="38"/>
    </row>
    <row r="503" spans="1:11" x14ac:dyDescent="0.25">
      <c r="A503" s="29">
        <v>498</v>
      </c>
      <c r="B503" s="36"/>
      <c r="C503" s="37"/>
      <c r="D503" s="16"/>
      <c r="E503" s="160"/>
      <c r="F503" s="160"/>
      <c r="G503" s="160"/>
      <c r="H503" s="160"/>
      <c r="I503" s="163">
        <f t="shared" si="7"/>
        <v>0</v>
      </c>
      <c r="J503" s="212"/>
      <c r="K503" s="38"/>
    </row>
    <row r="504" spans="1:11" x14ac:dyDescent="0.25">
      <c r="A504" s="29">
        <v>499</v>
      </c>
      <c r="B504" s="36"/>
      <c r="C504" s="37"/>
      <c r="D504" s="16"/>
      <c r="E504" s="160"/>
      <c r="F504" s="160"/>
      <c r="G504" s="160"/>
      <c r="H504" s="160"/>
      <c r="I504" s="163">
        <f t="shared" si="7"/>
        <v>0</v>
      </c>
      <c r="J504" s="212"/>
      <c r="K504" s="38"/>
    </row>
    <row r="505" spans="1:11" x14ac:dyDescent="0.25">
      <c r="A505" s="29">
        <v>500</v>
      </c>
      <c r="B505" s="36"/>
      <c r="C505" s="37"/>
      <c r="D505" s="16"/>
      <c r="E505" s="160"/>
      <c r="F505" s="160"/>
      <c r="G505" s="160"/>
      <c r="H505" s="160"/>
      <c r="I505" s="163">
        <f t="shared" si="7"/>
        <v>0</v>
      </c>
      <c r="J505" s="212"/>
      <c r="K505" s="38"/>
    </row>
    <row r="506" spans="1:11" x14ac:dyDescent="0.25">
      <c r="A506" s="29">
        <v>501</v>
      </c>
      <c r="B506" s="36"/>
      <c r="C506" s="37"/>
      <c r="D506" s="16"/>
      <c r="E506" s="160"/>
      <c r="F506" s="160"/>
      <c r="G506" s="160"/>
      <c r="H506" s="160"/>
      <c r="I506" s="163">
        <f t="shared" si="7"/>
        <v>0</v>
      </c>
      <c r="J506" s="212"/>
      <c r="K506" s="38"/>
    </row>
    <row r="507" spans="1:11" x14ac:dyDescent="0.25">
      <c r="A507" s="29">
        <v>502</v>
      </c>
      <c r="B507" s="36"/>
      <c r="C507" s="37"/>
      <c r="D507" s="16"/>
      <c r="E507" s="160"/>
      <c r="F507" s="160"/>
      <c r="G507" s="160"/>
      <c r="H507" s="160"/>
      <c r="I507" s="163">
        <f t="shared" si="7"/>
        <v>0</v>
      </c>
      <c r="J507" s="212"/>
      <c r="K507" s="38"/>
    </row>
    <row r="508" spans="1:11" x14ac:dyDescent="0.25">
      <c r="A508" s="29">
        <v>503</v>
      </c>
      <c r="B508" s="36"/>
      <c r="C508" s="37"/>
      <c r="D508" s="16"/>
      <c r="E508" s="160"/>
      <c r="F508" s="160"/>
      <c r="G508" s="160"/>
      <c r="H508" s="160"/>
      <c r="I508" s="163">
        <f t="shared" si="7"/>
        <v>0</v>
      </c>
      <c r="J508" s="212"/>
      <c r="K508" s="38"/>
    </row>
    <row r="509" spans="1:11" x14ac:dyDescent="0.25">
      <c r="A509" s="29">
        <v>504</v>
      </c>
      <c r="B509" s="36"/>
      <c r="C509" s="37"/>
      <c r="D509" s="16"/>
      <c r="E509" s="160"/>
      <c r="F509" s="160"/>
      <c r="G509" s="160"/>
      <c r="H509" s="160"/>
      <c r="I509" s="163">
        <f t="shared" si="7"/>
        <v>0</v>
      </c>
      <c r="J509" s="212"/>
      <c r="K509" s="38"/>
    </row>
    <row r="510" spans="1:11" x14ac:dyDescent="0.25">
      <c r="A510" s="29">
        <v>505</v>
      </c>
      <c r="B510" s="36"/>
      <c r="C510" s="37"/>
      <c r="D510" s="16"/>
      <c r="E510" s="160"/>
      <c r="F510" s="160"/>
      <c r="G510" s="160"/>
      <c r="H510" s="160"/>
      <c r="I510" s="163">
        <f t="shared" si="7"/>
        <v>0</v>
      </c>
      <c r="J510" s="212"/>
      <c r="K510" s="38"/>
    </row>
    <row r="511" spans="1:11" x14ac:dyDescent="0.25">
      <c r="A511" s="29">
        <v>506</v>
      </c>
      <c r="B511" s="36"/>
      <c r="C511" s="37"/>
      <c r="D511" s="16"/>
      <c r="E511" s="160"/>
      <c r="F511" s="160"/>
      <c r="G511" s="160"/>
      <c r="H511" s="160"/>
      <c r="I511" s="163">
        <f t="shared" si="7"/>
        <v>0</v>
      </c>
      <c r="J511" s="212"/>
      <c r="K511" s="38"/>
    </row>
    <row r="512" spans="1:11" x14ac:dyDescent="0.25">
      <c r="A512" s="29">
        <v>507</v>
      </c>
      <c r="B512" s="36"/>
      <c r="C512" s="37"/>
      <c r="D512" s="16"/>
      <c r="E512" s="160"/>
      <c r="F512" s="160"/>
      <c r="G512" s="160"/>
      <c r="H512" s="160"/>
      <c r="I512" s="163">
        <f t="shared" si="7"/>
        <v>0</v>
      </c>
      <c r="J512" s="212"/>
      <c r="K512" s="38"/>
    </row>
    <row r="513" spans="1:11" x14ac:dyDescent="0.25">
      <c r="A513" s="29">
        <v>508</v>
      </c>
      <c r="B513" s="36"/>
      <c r="C513" s="37"/>
      <c r="D513" s="16"/>
      <c r="E513" s="160"/>
      <c r="F513" s="160"/>
      <c r="G513" s="160"/>
      <c r="H513" s="160"/>
      <c r="I513" s="163">
        <f t="shared" si="7"/>
        <v>0</v>
      </c>
      <c r="J513" s="212"/>
      <c r="K513" s="38"/>
    </row>
    <row r="514" spans="1:11" x14ac:dyDescent="0.25">
      <c r="A514" s="29">
        <v>509</v>
      </c>
      <c r="B514" s="36"/>
      <c r="C514" s="37"/>
      <c r="D514" s="16"/>
      <c r="E514" s="160"/>
      <c r="F514" s="160"/>
      <c r="G514" s="160"/>
      <c r="H514" s="160"/>
      <c r="I514" s="163">
        <f t="shared" si="7"/>
        <v>0</v>
      </c>
      <c r="J514" s="212"/>
      <c r="K514" s="38"/>
    </row>
    <row r="515" spans="1:11" x14ac:dyDescent="0.25">
      <c r="A515" s="29">
        <v>510</v>
      </c>
      <c r="B515" s="36"/>
      <c r="C515" s="37"/>
      <c r="D515" s="16"/>
      <c r="E515" s="160"/>
      <c r="F515" s="160"/>
      <c r="G515" s="160"/>
      <c r="H515" s="160"/>
      <c r="I515" s="163">
        <f t="shared" si="7"/>
        <v>0</v>
      </c>
      <c r="J515" s="212"/>
      <c r="K515" s="38"/>
    </row>
    <row r="516" spans="1:11" x14ac:dyDescent="0.25">
      <c r="A516" s="29">
        <v>511</v>
      </c>
      <c r="B516" s="36"/>
      <c r="C516" s="37"/>
      <c r="D516" s="16"/>
      <c r="E516" s="160"/>
      <c r="F516" s="160"/>
      <c r="G516" s="160"/>
      <c r="H516" s="160"/>
      <c r="I516" s="163">
        <f t="shared" si="7"/>
        <v>0</v>
      </c>
      <c r="J516" s="212"/>
      <c r="K516" s="38"/>
    </row>
    <row r="517" spans="1:11" x14ac:dyDescent="0.25">
      <c r="A517" s="29">
        <v>512</v>
      </c>
      <c r="B517" s="36"/>
      <c r="C517" s="37"/>
      <c r="D517" s="16"/>
      <c r="E517" s="160"/>
      <c r="F517" s="160"/>
      <c r="G517" s="160"/>
      <c r="H517" s="160"/>
      <c r="I517" s="163">
        <f t="shared" si="7"/>
        <v>0</v>
      </c>
      <c r="J517" s="212"/>
      <c r="K517" s="38"/>
    </row>
    <row r="518" spans="1:11" x14ac:dyDescent="0.25">
      <c r="A518" s="29">
        <v>513</v>
      </c>
      <c r="B518" s="36"/>
      <c r="C518" s="37"/>
      <c r="D518" s="16"/>
      <c r="E518" s="160"/>
      <c r="F518" s="160"/>
      <c r="G518" s="160"/>
      <c r="H518" s="160"/>
      <c r="I518" s="163">
        <f t="shared" si="7"/>
        <v>0</v>
      </c>
      <c r="J518" s="212"/>
      <c r="K518" s="38"/>
    </row>
    <row r="519" spans="1:11" x14ac:dyDescent="0.25">
      <c r="A519" s="29">
        <v>514</v>
      </c>
      <c r="B519" s="36"/>
      <c r="C519" s="37"/>
      <c r="D519" s="16"/>
      <c r="E519" s="160"/>
      <c r="F519" s="160"/>
      <c r="G519" s="160"/>
      <c r="H519" s="160"/>
      <c r="I519" s="163">
        <f t="shared" ref="I519:I582" si="8">SUM(E519:H519)</f>
        <v>0</v>
      </c>
      <c r="J519" s="212"/>
      <c r="K519" s="38"/>
    </row>
    <row r="520" spans="1:11" x14ac:dyDescent="0.25">
      <c r="A520" s="29">
        <v>515</v>
      </c>
      <c r="B520" s="36"/>
      <c r="C520" s="37"/>
      <c r="D520" s="16"/>
      <c r="E520" s="160"/>
      <c r="F520" s="160"/>
      <c r="G520" s="160"/>
      <c r="H520" s="160"/>
      <c r="I520" s="163">
        <f t="shared" si="8"/>
        <v>0</v>
      </c>
      <c r="J520" s="212"/>
      <c r="K520" s="38"/>
    </row>
    <row r="521" spans="1:11" x14ac:dyDescent="0.25">
      <c r="A521" s="29">
        <v>516</v>
      </c>
      <c r="B521" s="36"/>
      <c r="C521" s="37"/>
      <c r="D521" s="16"/>
      <c r="E521" s="160"/>
      <c r="F521" s="160"/>
      <c r="G521" s="160"/>
      <c r="H521" s="160"/>
      <c r="I521" s="163">
        <f t="shared" si="8"/>
        <v>0</v>
      </c>
      <c r="J521" s="212"/>
      <c r="K521" s="38"/>
    </row>
    <row r="522" spans="1:11" x14ac:dyDescent="0.25">
      <c r="A522" s="29">
        <v>517</v>
      </c>
      <c r="B522" s="36"/>
      <c r="C522" s="37"/>
      <c r="D522" s="16"/>
      <c r="E522" s="160"/>
      <c r="F522" s="160"/>
      <c r="G522" s="160"/>
      <c r="H522" s="160"/>
      <c r="I522" s="163">
        <f t="shared" si="8"/>
        <v>0</v>
      </c>
      <c r="J522" s="212"/>
      <c r="K522" s="38"/>
    </row>
    <row r="523" spans="1:11" x14ac:dyDescent="0.25">
      <c r="A523" s="29">
        <v>518</v>
      </c>
      <c r="B523" s="36"/>
      <c r="C523" s="37"/>
      <c r="D523" s="16"/>
      <c r="E523" s="160"/>
      <c r="F523" s="160"/>
      <c r="G523" s="160"/>
      <c r="H523" s="160"/>
      <c r="I523" s="163">
        <f t="shared" si="8"/>
        <v>0</v>
      </c>
      <c r="J523" s="212"/>
      <c r="K523" s="38"/>
    </row>
    <row r="524" spans="1:11" x14ac:dyDescent="0.25">
      <c r="A524" s="29">
        <v>519</v>
      </c>
      <c r="B524" s="36"/>
      <c r="C524" s="37"/>
      <c r="D524" s="16"/>
      <c r="E524" s="160"/>
      <c r="F524" s="160"/>
      <c r="G524" s="160"/>
      <c r="H524" s="160"/>
      <c r="I524" s="163">
        <f t="shared" si="8"/>
        <v>0</v>
      </c>
      <c r="J524" s="212"/>
      <c r="K524" s="38"/>
    </row>
    <row r="525" spans="1:11" x14ac:dyDescent="0.25">
      <c r="A525" s="29">
        <v>520</v>
      </c>
      <c r="B525" s="36"/>
      <c r="C525" s="37"/>
      <c r="D525" s="16"/>
      <c r="E525" s="160"/>
      <c r="F525" s="160"/>
      <c r="G525" s="160"/>
      <c r="H525" s="160"/>
      <c r="I525" s="163">
        <f t="shared" si="8"/>
        <v>0</v>
      </c>
      <c r="J525" s="212"/>
      <c r="K525" s="38"/>
    </row>
    <row r="526" spans="1:11" x14ac:dyDescent="0.25">
      <c r="A526" s="29">
        <v>521</v>
      </c>
      <c r="B526" s="36"/>
      <c r="C526" s="37"/>
      <c r="D526" s="16"/>
      <c r="E526" s="160"/>
      <c r="F526" s="160"/>
      <c r="G526" s="160"/>
      <c r="H526" s="160"/>
      <c r="I526" s="163">
        <f t="shared" si="8"/>
        <v>0</v>
      </c>
      <c r="J526" s="212"/>
      <c r="K526" s="38"/>
    </row>
    <row r="527" spans="1:11" x14ac:dyDescent="0.25">
      <c r="A527" s="29">
        <v>522</v>
      </c>
      <c r="B527" s="36"/>
      <c r="C527" s="37"/>
      <c r="D527" s="16"/>
      <c r="E527" s="160"/>
      <c r="F527" s="160"/>
      <c r="G527" s="160"/>
      <c r="H527" s="160"/>
      <c r="I527" s="163">
        <f t="shared" si="8"/>
        <v>0</v>
      </c>
      <c r="J527" s="212"/>
      <c r="K527" s="38"/>
    </row>
    <row r="528" spans="1:11" x14ac:dyDescent="0.25">
      <c r="A528" s="29">
        <v>523</v>
      </c>
      <c r="B528" s="36"/>
      <c r="C528" s="37"/>
      <c r="D528" s="16"/>
      <c r="E528" s="160"/>
      <c r="F528" s="160"/>
      <c r="G528" s="160"/>
      <c r="H528" s="160"/>
      <c r="I528" s="163">
        <f t="shared" si="8"/>
        <v>0</v>
      </c>
      <c r="J528" s="212"/>
      <c r="K528" s="38"/>
    </row>
    <row r="529" spans="1:11" x14ac:dyDescent="0.25">
      <c r="A529" s="29">
        <v>524</v>
      </c>
      <c r="B529" s="36"/>
      <c r="C529" s="37"/>
      <c r="D529" s="16"/>
      <c r="E529" s="160"/>
      <c r="F529" s="160"/>
      <c r="G529" s="160"/>
      <c r="H529" s="160"/>
      <c r="I529" s="163">
        <f t="shared" si="8"/>
        <v>0</v>
      </c>
      <c r="J529" s="212"/>
      <c r="K529" s="38"/>
    </row>
    <row r="530" spans="1:11" x14ac:dyDescent="0.25">
      <c r="A530" s="29">
        <v>525</v>
      </c>
      <c r="B530" s="36"/>
      <c r="C530" s="37"/>
      <c r="D530" s="16"/>
      <c r="E530" s="160"/>
      <c r="F530" s="160"/>
      <c r="G530" s="160"/>
      <c r="H530" s="160"/>
      <c r="I530" s="163">
        <f t="shared" si="8"/>
        <v>0</v>
      </c>
      <c r="J530" s="212"/>
      <c r="K530" s="38"/>
    </row>
    <row r="531" spans="1:11" x14ac:dyDescent="0.25">
      <c r="A531" s="29">
        <v>526</v>
      </c>
      <c r="B531" s="36"/>
      <c r="C531" s="37"/>
      <c r="D531" s="16"/>
      <c r="E531" s="160"/>
      <c r="F531" s="160"/>
      <c r="G531" s="160"/>
      <c r="H531" s="160"/>
      <c r="I531" s="163">
        <f t="shared" si="8"/>
        <v>0</v>
      </c>
      <c r="J531" s="212"/>
      <c r="K531" s="38"/>
    </row>
    <row r="532" spans="1:11" x14ac:dyDescent="0.25">
      <c r="A532" s="29">
        <v>527</v>
      </c>
      <c r="B532" s="36"/>
      <c r="C532" s="37"/>
      <c r="D532" s="16"/>
      <c r="E532" s="160"/>
      <c r="F532" s="160"/>
      <c r="G532" s="160"/>
      <c r="H532" s="160"/>
      <c r="I532" s="163">
        <f t="shared" si="8"/>
        <v>0</v>
      </c>
      <c r="J532" s="212"/>
      <c r="K532" s="38"/>
    </row>
    <row r="533" spans="1:11" x14ac:dyDescent="0.25">
      <c r="A533" s="29">
        <v>528</v>
      </c>
      <c r="B533" s="36"/>
      <c r="C533" s="37"/>
      <c r="D533" s="16"/>
      <c r="E533" s="160"/>
      <c r="F533" s="160"/>
      <c r="G533" s="160"/>
      <c r="H533" s="160"/>
      <c r="I533" s="163">
        <f t="shared" si="8"/>
        <v>0</v>
      </c>
      <c r="J533" s="212"/>
      <c r="K533" s="38"/>
    </row>
    <row r="534" spans="1:11" x14ac:dyDescent="0.25">
      <c r="A534" s="29">
        <v>529</v>
      </c>
      <c r="B534" s="36"/>
      <c r="C534" s="37"/>
      <c r="D534" s="16"/>
      <c r="E534" s="160"/>
      <c r="F534" s="160"/>
      <c r="G534" s="160"/>
      <c r="H534" s="160"/>
      <c r="I534" s="163">
        <f t="shared" si="8"/>
        <v>0</v>
      </c>
      <c r="J534" s="212"/>
      <c r="K534" s="38"/>
    </row>
    <row r="535" spans="1:11" x14ac:dyDescent="0.25">
      <c r="A535" s="29">
        <v>530</v>
      </c>
      <c r="B535" s="36"/>
      <c r="C535" s="37"/>
      <c r="D535" s="16"/>
      <c r="E535" s="160"/>
      <c r="F535" s="160"/>
      <c r="G535" s="160"/>
      <c r="H535" s="160"/>
      <c r="I535" s="163">
        <f t="shared" si="8"/>
        <v>0</v>
      </c>
      <c r="J535" s="212"/>
      <c r="K535" s="38"/>
    </row>
    <row r="536" spans="1:11" x14ac:dyDescent="0.25">
      <c r="A536" s="29">
        <v>531</v>
      </c>
      <c r="B536" s="36"/>
      <c r="C536" s="37"/>
      <c r="D536" s="16"/>
      <c r="E536" s="160"/>
      <c r="F536" s="160"/>
      <c r="G536" s="160"/>
      <c r="H536" s="160"/>
      <c r="I536" s="163">
        <f t="shared" si="8"/>
        <v>0</v>
      </c>
      <c r="J536" s="212"/>
      <c r="K536" s="38"/>
    </row>
    <row r="537" spans="1:11" x14ac:dyDescent="0.25">
      <c r="A537" s="29">
        <v>532</v>
      </c>
      <c r="B537" s="36"/>
      <c r="C537" s="37"/>
      <c r="D537" s="16"/>
      <c r="E537" s="160"/>
      <c r="F537" s="160"/>
      <c r="G537" s="160"/>
      <c r="H537" s="160"/>
      <c r="I537" s="163">
        <f t="shared" si="8"/>
        <v>0</v>
      </c>
      <c r="J537" s="212"/>
      <c r="K537" s="38"/>
    </row>
    <row r="538" spans="1:11" x14ac:dyDescent="0.25">
      <c r="A538" s="29">
        <v>533</v>
      </c>
      <c r="B538" s="36"/>
      <c r="C538" s="37"/>
      <c r="D538" s="16"/>
      <c r="E538" s="160"/>
      <c r="F538" s="160"/>
      <c r="G538" s="160"/>
      <c r="H538" s="160"/>
      <c r="I538" s="163">
        <f t="shared" si="8"/>
        <v>0</v>
      </c>
      <c r="J538" s="212"/>
      <c r="K538" s="38"/>
    </row>
    <row r="539" spans="1:11" x14ac:dyDescent="0.25">
      <c r="A539" s="29">
        <v>534</v>
      </c>
      <c r="B539" s="36"/>
      <c r="C539" s="37"/>
      <c r="D539" s="16"/>
      <c r="E539" s="160"/>
      <c r="F539" s="160"/>
      <c r="G539" s="160"/>
      <c r="H539" s="160"/>
      <c r="I539" s="163">
        <f t="shared" si="8"/>
        <v>0</v>
      </c>
      <c r="J539" s="212"/>
      <c r="K539" s="38"/>
    </row>
    <row r="540" spans="1:11" x14ac:dyDescent="0.25">
      <c r="A540" s="29">
        <v>535</v>
      </c>
      <c r="B540" s="36"/>
      <c r="C540" s="37"/>
      <c r="D540" s="16"/>
      <c r="E540" s="160"/>
      <c r="F540" s="160"/>
      <c r="G540" s="160"/>
      <c r="H540" s="160"/>
      <c r="I540" s="163">
        <f t="shared" si="8"/>
        <v>0</v>
      </c>
      <c r="J540" s="212"/>
      <c r="K540" s="38"/>
    </row>
    <row r="541" spans="1:11" x14ac:dyDescent="0.25">
      <c r="A541" s="29">
        <v>536</v>
      </c>
      <c r="B541" s="36"/>
      <c r="C541" s="37"/>
      <c r="D541" s="16"/>
      <c r="E541" s="160"/>
      <c r="F541" s="160"/>
      <c r="G541" s="160"/>
      <c r="H541" s="160"/>
      <c r="I541" s="163">
        <f t="shared" si="8"/>
        <v>0</v>
      </c>
      <c r="J541" s="212"/>
      <c r="K541" s="38"/>
    </row>
    <row r="542" spans="1:11" x14ac:dyDescent="0.25">
      <c r="A542" s="29">
        <v>537</v>
      </c>
      <c r="B542" s="36"/>
      <c r="C542" s="37"/>
      <c r="D542" s="16"/>
      <c r="E542" s="160"/>
      <c r="F542" s="160"/>
      <c r="G542" s="160"/>
      <c r="H542" s="160"/>
      <c r="I542" s="163">
        <f t="shared" si="8"/>
        <v>0</v>
      </c>
      <c r="J542" s="212"/>
      <c r="K542" s="38"/>
    </row>
    <row r="543" spans="1:11" x14ac:dyDescent="0.25">
      <c r="A543" s="29">
        <v>538</v>
      </c>
      <c r="B543" s="36"/>
      <c r="C543" s="37"/>
      <c r="D543" s="16"/>
      <c r="E543" s="160"/>
      <c r="F543" s="160"/>
      <c r="G543" s="160"/>
      <c r="H543" s="160"/>
      <c r="I543" s="163">
        <f t="shared" si="8"/>
        <v>0</v>
      </c>
      <c r="J543" s="212"/>
      <c r="K543" s="38"/>
    </row>
    <row r="544" spans="1:11" x14ac:dyDescent="0.25">
      <c r="A544" s="29">
        <v>539</v>
      </c>
      <c r="B544" s="36"/>
      <c r="C544" s="37"/>
      <c r="D544" s="16"/>
      <c r="E544" s="160"/>
      <c r="F544" s="160"/>
      <c r="G544" s="160"/>
      <c r="H544" s="160"/>
      <c r="I544" s="163">
        <f t="shared" si="8"/>
        <v>0</v>
      </c>
      <c r="J544" s="212"/>
      <c r="K544" s="38"/>
    </row>
    <row r="545" spans="1:11" x14ac:dyDescent="0.25">
      <c r="A545" s="29">
        <v>540</v>
      </c>
      <c r="B545" s="36"/>
      <c r="C545" s="37"/>
      <c r="D545" s="16"/>
      <c r="E545" s="160"/>
      <c r="F545" s="160"/>
      <c r="G545" s="160"/>
      <c r="H545" s="160"/>
      <c r="I545" s="163">
        <f t="shared" si="8"/>
        <v>0</v>
      </c>
      <c r="J545" s="212"/>
      <c r="K545" s="38"/>
    </row>
    <row r="546" spans="1:11" x14ac:dyDescent="0.25">
      <c r="A546" s="29">
        <v>541</v>
      </c>
      <c r="B546" s="36"/>
      <c r="C546" s="37"/>
      <c r="D546" s="16"/>
      <c r="E546" s="160"/>
      <c r="F546" s="160"/>
      <c r="G546" s="160"/>
      <c r="H546" s="160"/>
      <c r="I546" s="163">
        <f t="shared" si="8"/>
        <v>0</v>
      </c>
      <c r="J546" s="212"/>
      <c r="K546" s="38"/>
    </row>
    <row r="547" spans="1:11" x14ac:dyDescent="0.25">
      <c r="A547" s="29">
        <v>542</v>
      </c>
      <c r="B547" s="36"/>
      <c r="C547" s="37"/>
      <c r="D547" s="16"/>
      <c r="E547" s="160"/>
      <c r="F547" s="160"/>
      <c r="G547" s="160"/>
      <c r="H547" s="160"/>
      <c r="I547" s="163">
        <f t="shared" si="8"/>
        <v>0</v>
      </c>
      <c r="J547" s="212"/>
      <c r="K547" s="38"/>
    </row>
    <row r="548" spans="1:11" x14ac:dyDescent="0.25">
      <c r="A548" s="29">
        <v>543</v>
      </c>
      <c r="B548" s="36"/>
      <c r="C548" s="37"/>
      <c r="D548" s="16"/>
      <c r="E548" s="160"/>
      <c r="F548" s="160"/>
      <c r="G548" s="160"/>
      <c r="H548" s="160"/>
      <c r="I548" s="163">
        <f t="shared" si="8"/>
        <v>0</v>
      </c>
      <c r="J548" s="212"/>
      <c r="K548" s="38"/>
    </row>
    <row r="549" spans="1:11" x14ac:dyDescent="0.25">
      <c r="A549" s="29">
        <v>544</v>
      </c>
      <c r="B549" s="36"/>
      <c r="C549" s="37"/>
      <c r="D549" s="16"/>
      <c r="E549" s="160"/>
      <c r="F549" s="160"/>
      <c r="G549" s="160"/>
      <c r="H549" s="160"/>
      <c r="I549" s="163">
        <f t="shared" si="8"/>
        <v>0</v>
      </c>
      <c r="J549" s="212"/>
      <c r="K549" s="38"/>
    </row>
    <row r="550" spans="1:11" x14ac:dyDescent="0.25">
      <c r="A550" s="29">
        <v>545</v>
      </c>
      <c r="B550" s="36"/>
      <c r="C550" s="37"/>
      <c r="D550" s="16"/>
      <c r="E550" s="160"/>
      <c r="F550" s="160"/>
      <c r="G550" s="160"/>
      <c r="H550" s="160"/>
      <c r="I550" s="163">
        <f t="shared" si="8"/>
        <v>0</v>
      </c>
      <c r="J550" s="212"/>
      <c r="K550" s="38"/>
    </row>
    <row r="551" spans="1:11" x14ac:dyDescent="0.25">
      <c r="A551" s="29">
        <v>546</v>
      </c>
      <c r="B551" s="36"/>
      <c r="C551" s="37"/>
      <c r="D551" s="16"/>
      <c r="E551" s="160"/>
      <c r="F551" s="160"/>
      <c r="G551" s="160"/>
      <c r="H551" s="160"/>
      <c r="I551" s="163">
        <f t="shared" si="8"/>
        <v>0</v>
      </c>
      <c r="J551" s="212"/>
      <c r="K551" s="38"/>
    </row>
    <row r="552" spans="1:11" x14ac:dyDescent="0.25">
      <c r="A552" s="29">
        <v>547</v>
      </c>
      <c r="B552" s="36"/>
      <c r="C552" s="37"/>
      <c r="D552" s="16"/>
      <c r="E552" s="160"/>
      <c r="F552" s="160"/>
      <c r="G552" s="160"/>
      <c r="H552" s="160"/>
      <c r="I552" s="163">
        <f t="shared" si="8"/>
        <v>0</v>
      </c>
      <c r="J552" s="212"/>
      <c r="K552" s="38"/>
    </row>
    <row r="553" spans="1:11" x14ac:dyDescent="0.25">
      <c r="A553" s="29">
        <v>548</v>
      </c>
      <c r="B553" s="36"/>
      <c r="C553" s="37"/>
      <c r="D553" s="16"/>
      <c r="E553" s="160"/>
      <c r="F553" s="160"/>
      <c r="G553" s="160"/>
      <c r="H553" s="160"/>
      <c r="I553" s="163">
        <f t="shared" si="8"/>
        <v>0</v>
      </c>
      <c r="J553" s="212"/>
      <c r="K553" s="38"/>
    </row>
    <row r="554" spans="1:11" x14ac:dyDescent="0.25">
      <c r="A554" s="29">
        <v>549</v>
      </c>
      <c r="B554" s="36"/>
      <c r="C554" s="37"/>
      <c r="D554" s="16"/>
      <c r="E554" s="160"/>
      <c r="F554" s="160"/>
      <c r="G554" s="160"/>
      <c r="H554" s="160"/>
      <c r="I554" s="163">
        <f t="shared" si="8"/>
        <v>0</v>
      </c>
      <c r="J554" s="212"/>
      <c r="K554" s="38"/>
    </row>
    <row r="555" spans="1:11" x14ac:dyDescent="0.25">
      <c r="A555" s="29">
        <v>550</v>
      </c>
      <c r="B555" s="36"/>
      <c r="C555" s="37"/>
      <c r="D555" s="16"/>
      <c r="E555" s="160"/>
      <c r="F555" s="160"/>
      <c r="G555" s="160"/>
      <c r="H555" s="160"/>
      <c r="I555" s="163">
        <f t="shared" si="8"/>
        <v>0</v>
      </c>
      <c r="J555" s="212"/>
      <c r="K555" s="38"/>
    </row>
    <row r="556" spans="1:11" x14ac:dyDescent="0.25">
      <c r="A556" s="29">
        <v>551</v>
      </c>
      <c r="B556" s="36"/>
      <c r="C556" s="37"/>
      <c r="D556" s="16"/>
      <c r="E556" s="160"/>
      <c r="F556" s="160"/>
      <c r="G556" s="160"/>
      <c r="H556" s="160"/>
      <c r="I556" s="163">
        <f t="shared" si="8"/>
        <v>0</v>
      </c>
      <c r="J556" s="212"/>
      <c r="K556" s="38"/>
    </row>
    <row r="557" spans="1:11" x14ac:dyDescent="0.25">
      <c r="A557" s="29">
        <v>552</v>
      </c>
      <c r="B557" s="36"/>
      <c r="C557" s="37"/>
      <c r="D557" s="16"/>
      <c r="E557" s="160"/>
      <c r="F557" s="160"/>
      <c r="G557" s="160"/>
      <c r="H557" s="160"/>
      <c r="I557" s="163">
        <f t="shared" si="8"/>
        <v>0</v>
      </c>
      <c r="J557" s="212"/>
      <c r="K557" s="38"/>
    </row>
    <row r="558" spans="1:11" x14ac:dyDescent="0.25">
      <c r="A558" s="29">
        <v>553</v>
      </c>
      <c r="B558" s="36"/>
      <c r="C558" s="37"/>
      <c r="D558" s="16"/>
      <c r="E558" s="160"/>
      <c r="F558" s="160"/>
      <c r="G558" s="160"/>
      <c r="H558" s="160"/>
      <c r="I558" s="163">
        <f t="shared" si="8"/>
        <v>0</v>
      </c>
      <c r="J558" s="212"/>
      <c r="K558" s="38"/>
    </row>
    <row r="559" spans="1:11" x14ac:dyDescent="0.25">
      <c r="A559" s="29">
        <v>554</v>
      </c>
      <c r="B559" s="36"/>
      <c r="C559" s="37"/>
      <c r="D559" s="16"/>
      <c r="E559" s="160"/>
      <c r="F559" s="160"/>
      <c r="G559" s="160"/>
      <c r="H559" s="160"/>
      <c r="I559" s="163">
        <f t="shared" si="8"/>
        <v>0</v>
      </c>
      <c r="J559" s="212"/>
      <c r="K559" s="38"/>
    </row>
    <row r="560" spans="1:11" x14ac:dyDescent="0.25">
      <c r="A560" s="29">
        <v>555</v>
      </c>
      <c r="B560" s="36"/>
      <c r="C560" s="37"/>
      <c r="D560" s="16"/>
      <c r="E560" s="160"/>
      <c r="F560" s="160"/>
      <c r="G560" s="160"/>
      <c r="H560" s="160"/>
      <c r="I560" s="163">
        <f t="shared" si="8"/>
        <v>0</v>
      </c>
      <c r="J560" s="212"/>
      <c r="K560" s="38"/>
    </row>
    <row r="561" spans="1:11" x14ac:dyDescent="0.25">
      <c r="A561" s="29">
        <v>556</v>
      </c>
      <c r="B561" s="36"/>
      <c r="C561" s="37"/>
      <c r="D561" s="16"/>
      <c r="E561" s="160"/>
      <c r="F561" s="160"/>
      <c r="G561" s="160"/>
      <c r="H561" s="160"/>
      <c r="I561" s="163">
        <f t="shared" si="8"/>
        <v>0</v>
      </c>
      <c r="J561" s="212"/>
      <c r="K561" s="38"/>
    </row>
    <row r="562" spans="1:11" x14ac:dyDescent="0.25">
      <c r="A562" s="29">
        <v>557</v>
      </c>
      <c r="B562" s="36"/>
      <c r="C562" s="37"/>
      <c r="D562" s="16"/>
      <c r="E562" s="160"/>
      <c r="F562" s="160"/>
      <c r="G562" s="160"/>
      <c r="H562" s="160"/>
      <c r="I562" s="163">
        <f t="shared" si="8"/>
        <v>0</v>
      </c>
      <c r="J562" s="212"/>
      <c r="K562" s="38"/>
    </row>
    <row r="563" spans="1:11" x14ac:dyDescent="0.25">
      <c r="A563" s="29">
        <v>558</v>
      </c>
      <c r="B563" s="36"/>
      <c r="C563" s="37"/>
      <c r="D563" s="16"/>
      <c r="E563" s="160"/>
      <c r="F563" s="160"/>
      <c r="G563" s="160"/>
      <c r="H563" s="160"/>
      <c r="I563" s="163">
        <f t="shared" si="8"/>
        <v>0</v>
      </c>
      <c r="J563" s="212"/>
      <c r="K563" s="38"/>
    </row>
    <row r="564" spans="1:11" x14ac:dyDescent="0.25">
      <c r="A564" s="29">
        <v>559</v>
      </c>
      <c r="B564" s="36"/>
      <c r="C564" s="37"/>
      <c r="D564" s="16"/>
      <c r="E564" s="160"/>
      <c r="F564" s="160"/>
      <c r="G564" s="160"/>
      <c r="H564" s="160"/>
      <c r="I564" s="163">
        <f t="shared" si="8"/>
        <v>0</v>
      </c>
      <c r="J564" s="212"/>
      <c r="K564" s="38"/>
    </row>
    <row r="565" spans="1:11" x14ac:dyDescent="0.25">
      <c r="A565" s="29">
        <v>560</v>
      </c>
      <c r="B565" s="36"/>
      <c r="C565" s="37"/>
      <c r="D565" s="16"/>
      <c r="E565" s="160"/>
      <c r="F565" s="160"/>
      <c r="G565" s="160"/>
      <c r="H565" s="160"/>
      <c r="I565" s="163">
        <f t="shared" si="8"/>
        <v>0</v>
      </c>
      <c r="J565" s="212"/>
      <c r="K565" s="38"/>
    </row>
    <row r="566" spans="1:11" x14ac:dyDescent="0.25">
      <c r="A566" s="29">
        <v>561</v>
      </c>
      <c r="B566" s="36"/>
      <c r="C566" s="37"/>
      <c r="D566" s="16"/>
      <c r="E566" s="160"/>
      <c r="F566" s="160"/>
      <c r="G566" s="160"/>
      <c r="H566" s="160"/>
      <c r="I566" s="163">
        <f t="shared" si="8"/>
        <v>0</v>
      </c>
      <c r="J566" s="212"/>
      <c r="K566" s="38"/>
    </row>
    <row r="567" spans="1:11" x14ac:dyDescent="0.25">
      <c r="A567" s="29">
        <v>562</v>
      </c>
      <c r="B567" s="36"/>
      <c r="C567" s="37"/>
      <c r="D567" s="16"/>
      <c r="E567" s="160"/>
      <c r="F567" s="160"/>
      <c r="G567" s="160"/>
      <c r="H567" s="160"/>
      <c r="I567" s="163">
        <f t="shared" si="8"/>
        <v>0</v>
      </c>
      <c r="J567" s="212"/>
      <c r="K567" s="38"/>
    </row>
    <row r="568" spans="1:11" x14ac:dyDescent="0.25">
      <c r="A568" s="29">
        <v>563</v>
      </c>
      <c r="B568" s="36"/>
      <c r="C568" s="37"/>
      <c r="D568" s="16"/>
      <c r="E568" s="160"/>
      <c r="F568" s="160"/>
      <c r="G568" s="160"/>
      <c r="H568" s="160"/>
      <c r="I568" s="163">
        <f t="shared" si="8"/>
        <v>0</v>
      </c>
      <c r="J568" s="212"/>
      <c r="K568" s="38"/>
    </row>
    <row r="569" spans="1:11" x14ac:dyDescent="0.25">
      <c r="A569" s="29">
        <v>564</v>
      </c>
      <c r="B569" s="36"/>
      <c r="C569" s="37"/>
      <c r="D569" s="16"/>
      <c r="E569" s="160"/>
      <c r="F569" s="160"/>
      <c r="G569" s="160"/>
      <c r="H569" s="160"/>
      <c r="I569" s="163">
        <f t="shared" si="8"/>
        <v>0</v>
      </c>
      <c r="J569" s="212"/>
      <c r="K569" s="38"/>
    </row>
    <row r="570" spans="1:11" x14ac:dyDescent="0.25">
      <c r="A570" s="29">
        <v>565</v>
      </c>
      <c r="B570" s="36"/>
      <c r="C570" s="37"/>
      <c r="D570" s="16"/>
      <c r="E570" s="160"/>
      <c r="F570" s="160"/>
      <c r="G570" s="160"/>
      <c r="H570" s="160"/>
      <c r="I570" s="163">
        <f t="shared" si="8"/>
        <v>0</v>
      </c>
      <c r="J570" s="212"/>
      <c r="K570" s="38"/>
    </row>
    <row r="571" spans="1:11" x14ac:dyDescent="0.25">
      <c r="A571" s="29">
        <v>566</v>
      </c>
      <c r="B571" s="36"/>
      <c r="C571" s="37"/>
      <c r="D571" s="16"/>
      <c r="E571" s="160"/>
      <c r="F571" s="160"/>
      <c r="G571" s="160"/>
      <c r="H571" s="160"/>
      <c r="I571" s="163">
        <f t="shared" si="8"/>
        <v>0</v>
      </c>
      <c r="J571" s="212"/>
      <c r="K571" s="38"/>
    </row>
    <row r="572" spans="1:11" x14ac:dyDescent="0.25">
      <c r="A572" s="29">
        <v>567</v>
      </c>
      <c r="B572" s="36"/>
      <c r="C572" s="37"/>
      <c r="D572" s="16"/>
      <c r="E572" s="160"/>
      <c r="F572" s="160"/>
      <c r="G572" s="160"/>
      <c r="H572" s="160"/>
      <c r="I572" s="163">
        <f t="shared" si="8"/>
        <v>0</v>
      </c>
      <c r="J572" s="212"/>
      <c r="K572" s="38"/>
    </row>
    <row r="573" spans="1:11" x14ac:dyDescent="0.25">
      <c r="A573" s="29">
        <v>568</v>
      </c>
      <c r="B573" s="36"/>
      <c r="C573" s="37"/>
      <c r="D573" s="16"/>
      <c r="E573" s="160"/>
      <c r="F573" s="160"/>
      <c r="G573" s="160"/>
      <c r="H573" s="160"/>
      <c r="I573" s="163">
        <f t="shared" si="8"/>
        <v>0</v>
      </c>
      <c r="J573" s="212"/>
      <c r="K573" s="38"/>
    </row>
    <row r="574" spans="1:11" x14ac:dyDescent="0.25">
      <c r="A574" s="29">
        <v>569</v>
      </c>
      <c r="B574" s="36"/>
      <c r="C574" s="37"/>
      <c r="D574" s="16"/>
      <c r="E574" s="160"/>
      <c r="F574" s="160"/>
      <c r="G574" s="160"/>
      <c r="H574" s="160"/>
      <c r="I574" s="163">
        <f t="shared" si="8"/>
        <v>0</v>
      </c>
      <c r="J574" s="212"/>
      <c r="K574" s="38"/>
    </row>
    <row r="575" spans="1:11" x14ac:dyDescent="0.25">
      <c r="A575" s="29">
        <v>570</v>
      </c>
      <c r="B575" s="36"/>
      <c r="C575" s="37"/>
      <c r="D575" s="16"/>
      <c r="E575" s="160"/>
      <c r="F575" s="160"/>
      <c r="G575" s="160"/>
      <c r="H575" s="160"/>
      <c r="I575" s="163">
        <f t="shared" si="8"/>
        <v>0</v>
      </c>
      <c r="J575" s="212"/>
      <c r="K575" s="38"/>
    </row>
    <row r="576" spans="1:11" x14ac:dyDescent="0.25">
      <c r="A576" s="29">
        <v>571</v>
      </c>
      <c r="B576" s="36"/>
      <c r="C576" s="37"/>
      <c r="D576" s="16"/>
      <c r="E576" s="160"/>
      <c r="F576" s="160"/>
      <c r="G576" s="160"/>
      <c r="H576" s="160"/>
      <c r="I576" s="163">
        <f t="shared" si="8"/>
        <v>0</v>
      </c>
      <c r="J576" s="212"/>
      <c r="K576" s="38"/>
    </row>
    <row r="577" spans="1:11" x14ac:dyDescent="0.25">
      <c r="A577" s="29">
        <v>572</v>
      </c>
      <c r="B577" s="36"/>
      <c r="C577" s="37"/>
      <c r="D577" s="16"/>
      <c r="E577" s="160"/>
      <c r="F577" s="160"/>
      <c r="G577" s="160"/>
      <c r="H577" s="160"/>
      <c r="I577" s="163">
        <f t="shared" si="8"/>
        <v>0</v>
      </c>
      <c r="J577" s="212"/>
      <c r="K577" s="38"/>
    </row>
    <row r="578" spans="1:11" x14ac:dyDescent="0.25">
      <c r="A578" s="29">
        <v>573</v>
      </c>
      <c r="B578" s="36"/>
      <c r="C578" s="37"/>
      <c r="D578" s="16"/>
      <c r="E578" s="160"/>
      <c r="F578" s="160"/>
      <c r="G578" s="160"/>
      <c r="H578" s="160"/>
      <c r="I578" s="163">
        <f t="shared" si="8"/>
        <v>0</v>
      </c>
      <c r="J578" s="212"/>
      <c r="K578" s="38"/>
    </row>
    <row r="579" spans="1:11" x14ac:dyDescent="0.25">
      <c r="A579" s="29">
        <v>574</v>
      </c>
      <c r="B579" s="36"/>
      <c r="C579" s="37"/>
      <c r="D579" s="16"/>
      <c r="E579" s="160"/>
      <c r="F579" s="160"/>
      <c r="G579" s="160"/>
      <c r="H579" s="160"/>
      <c r="I579" s="163">
        <f t="shared" si="8"/>
        <v>0</v>
      </c>
      <c r="J579" s="212"/>
      <c r="K579" s="38"/>
    </row>
    <row r="580" spans="1:11" x14ac:dyDescent="0.25">
      <c r="A580" s="29">
        <v>575</v>
      </c>
      <c r="B580" s="36"/>
      <c r="C580" s="37"/>
      <c r="D580" s="16"/>
      <c r="E580" s="160"/>
      <c r="F580" s="160"/>
      <c r="G580" s="160"/>
      <c r="H580" s="160"/>
      <c r="I580" s="163">
        <f t="shared" si="8"/>
        <v>0</v>
      </c>
      <c r="J580" s="212"/>
      <c r="K580" s="38"/>
    </row>
    <row r="581" spans="1:11" x14ac:dyDescent="0.25">
      <c r="A581" s="29">
        <v>576</v>
      </c>
      <c r="B581" s="36"/>
      <c r="C581" s="37"/>
      <c r="D581" s="16"/>
      <c r="E581" s="160"/>
      <c r="F581" s="160"/>
      <c r="G581" s="160"/>
      <c r="H581" s="160"/>
      <c r="I581" s="163">
        <f t="shared" si="8"/>
        <v>0</v>
      </c>
      <c r="J581" s="212"/>
      <c r="K581" s="38"/>
    </row>
    <row r="582" spans="1:11" x14ac:dyDescent="0.25">
      <c r="A582" s="29">
        <v>577</v>
      </c>
      <c r="B582" s="36"/>
      <c r="C582" s="37"/>
      <c r="D582" s="16"/>
      <c r="E582" s="160"/>
      <c r="F582" s="160"/>
      <c r="G582" s="160"/>
      <c r="H582" s="160"/>
      <c r="I582" s="163">
        <f t="shared" si="8"/>
        <v>0</v>
      </c>
      <c r="J582" s="212"/>
      <c r="K582" s="38"/>
    </row>
    <row r="583" spans="1:11" x14ac:dyDescent="0.25">
      <c r="A583" s="29">
        <v>578</v>
      </c>
      <c r="B583" s="36"/>
      <c r="C583" s="37"/>
      <c r="D583" s="16"/>
      <c r="E583" s="160"/>
      <c r="F583" s="160"/>
      <c r="G583" s="160"/>
      <c r="H583" s="160"/>
      <c r="I583" s="163">
        <f t="shared" ref="I583:I646" si="9">SUM(E583:H583)</f>
        <v>0</v>
      </c>
      <c r="J583" s="212"/>
      <c r="K583" s="38"/>
    </row>
    <row r="584" spans="1:11" x14ac:dyDescent="0.25">
      <c r="A584" s="29">
        <v>579</v>
      </c>
      <c r="B584" s="36"/>
      <c r="C584" s="37"/>
      <c r="D584" s="16"/>
      <c r="E584" s="160"/>
      <c r="F584" s="160"/>
      <c r="G584" s="160"/>
      <c r="H584" s="160"/>
      <c r="I584" s="163">
        <f t="shared" si="9"/>
        <v>0</v>
      </c>
      <c r="J584" s="212"/>
      <c r="K584" s="38"/>
    </row>
    <row r="585" spans="1:11" x14ac:dyDescent="0.25">
      <c r="A585" s="29">
        <v>580</v>
      </c>
      <c r="B585" s="36"/>
      <c r="C585" s="37"/>
      <c r="D585" s="16"/>
      <c r="E585" s="160"/>
      <c r="F585" s="160"/>
      <c r="G585" s="160"/>
      <c r="H585" s="160"/>
      <c r="I585" s="163">
        <f t="shared" si="9"/>
        <v>0</v>
      </c>
      <c r="J585" s="212"/>
      <c r="K585" s="38"/>
    </row>
    <row r="586" spans="1:11" x14ac:dyDescent="0.25">
      <c r="A586" s="29">
        <v>581</v>
      </c>
      <c r="B586" s="36"/>
      <c r="C586" s="37"/>
      <c r="D586" s="16"/>
      <c r="E586" s="160"/>
      <c r="F586" s="160"/>
      <c r="G586" s="160"/>
      <c r="H586" s="160"/>
      <c r="I586" s="163">
        <f t="shared" si="9"/>
        <v>0</v>
      </c>
      <c r="J586" s="212"/>
      <c r="K586" s="38"/>
    </row>
    <row r="587" spans="1:11" x14ac:dyDescent="0.25">
      <c r="A587" s="29">
        <v>582</v>
      </c>
      <c r="B587" s="36"/>
      <c r="C587" s="37"/>
      <c r="D587" s="16"/>
      <c r="E587" s="160"/>
      <c r="F587" s="160"/>
      <c r="G587" s="160"/>
      <c r="H587" s="160"/>
      <c r="I587" s="163">
        <f t="shared" si="9"/>
        <v>0</v>
      </c>
      <c r="J587" s="212"/>
      <c r="K587" s="38"/>
    </row>
    <row r="588" spans="1:11" x14ac:dyDescent="0.25">
      <c r="A588" s="29">
        <v>583</v>
      </c>
      <c r="B588" s="36"/>
      <c r="C588" s="37"/>
      <c r="D588" s="16"/>
      <c r="E588" s="160"/>
      <c r="F588" s="160"/>
      <c r="G588" s="160"/>
      <c r="H588" s="160"/>
      <c r="I588" s="163">
        <f t="shared" si="9"/>
        <v>0</v>
      </c>
      <c r="J588" s="212"/>
      <c r="K588" s="38"/>
    </row>
    <row r="589" spans="1:11" x14ac:dyDescent="0.25">
      <c r="A589" s="29">
        <v>584</v>
      </c>
      <c r="B589" s="36"/>
      <c r="C589" s="37"/>
      <c r="D589" s="16"/>
      <c r="E589" s="160"/>
      <c r="F589" s="160"/>
      <c r="G589" s="160"/>
      <c r="H589" s="160"/>
      <c r="I589" s="163">
        <f t="shared" si="9"/>
        <v>0</v>
      </c>
      <c r="J589" s="212"/>
      <c r="K589" s="38"/>
    </row>
    <row r="590" spans="1:11" x14ac:dyDescent="0.25">
      <c r="A590" s="29">
        <v>585</v>
      </c>
      <c r="B590" s="36"/>
      <c r="C590" s="37"/>
      <c r="D590" s="16"/>
      <c r="E590" s="160"/>
      <c r="F590" s="160"/>
      <c r="G590" s="160"/>
      <c r="H590" s="160"/>
      <c r="I590" s="163">
        <f t="shared" si="9"/>
        <v>0</v>
      </c>
      <c r="J590" s="212"/>
      <c r="K590" s="38"/>
    </row>
    <row r="591" spans="1:11" x14ac:dyDescent="0.25">
      <c r="A591" s="29">
        <v>586</v>
      </c>
      <c r="B591" s="36"/>
      <c r="C591" s="37"/>
      <c r="D591" s="16"/>
      <c r="E591" s="160"/>
      <c r="F591" s="160"/>
      <c r="G591" s="160"/>
      <c r="H591" s="160"/>
      <c r="I591" s="163">
        <f t="shared" si="9"/>
        <v>0</v>
      </c>
      <c r="J591" s="212"/>
      <c r="K591" s="38"/>
    </row>
    <row r="592" spans="1:11" x14ac:dyDescent="0.25">
      <c r="A592" s="29">
        <v>587</v>
      </c>
      <c r="B592" s="36"/>
      <c r="C592" s="37"/>
      <c r="D592" s="16"/>
      <c r="E592" s="160"/>
      <c r="F592" s="160"/>
      <c r="G592" s="160"/>
      <c r="H592" s="160"/>
      <c r="I592" s="163">
        <f t="shared" si="9"/>
        <v>0</v>
      </c>
      <c r="J592" s="212"/>
      <c r="K592" s="38"/>
    </row>
    <row r="593" spans="1:11" x14ac:dyDescent="0.25">
      <c r="A593" s="29">
        <v>588</v>
      </c>
      <c r="B593" s="36"/>
      <c r="C593" s="37"/>
      <c r="D593" s="16"/>
      <c r="E593" s="160"/>
      <c r="F593" s="160"/>
      <c r="G593" s="160"/>
      <c r="H593" s="160"/>
      <c r="I593" s="163">
        <f t="shared" si="9"/>
        <v>0</v>
      </c>
      <c r="J593" s="212"/>
      <c r="K593" s="38"/>
    </row>
    <row r="594" spans="1:11" x14ac:dyDescent="0.25">
      <c r="A594" s="29">
        <v>589</v>
      </c>
      <c r="B594" s="36"/>
      <c r="C594" s="37"/>
      <c r="D594" s="16"/>
      <c r="E594" s="160"/>
      <c r="F594" s="160"/>
      <c r="G594" s="160"/>
      <c r="H594" s="160"/>
      <c r="I594" s="163">
        <f t="shared" si="9"/>
        <v>0</v>
      </c>
      <c r="J594" s="212"/>
      <c r="K594" s="38"/>
    </row>
    <row r="595" spans="1:11" x14ac:dyDescent="0.25">
      <c r="A595" s="29">
        <v>590</v>
      </c>
      <c r="B595" s="36"/>
      <c r="C595" s="37"/>
      <c r="D595" s="16"/>
      <c r="E595" s="160"/>
      <c r="F595" s="160"/>
      <c r="G595" s="160"/>
      <c r="H595" s="160"/>
      <c r="I595" s="163">
        <f t="shared" si="9"/>
        <v>0</v>
      </c>
      <c r="J595" s="212"/>
      <c r="K595" s="38"/>
    </row>
    <row r="596" spans="1:11" x14ac:dyDescent="0.25">
      <c r="A596" s="29">
        <v>591</v>
      </c>
      <c r="B596" s="36"/>
      <c r="C596" s="37"/>
      <c r="D596" s="16"/>
      <c r="E596" s="160"/>
      <c r="F596" s="160"/>
      <c r="G596" s="160"/>
      <c r="H596" s="160"/>
      <c r="I596" s="163">
        <f t="shared" si="9"/>
        <v>0</v>
      </c>
      <c r="J596" s="212"/>
      <c r="K596" s="38"/>
    </row>
    <row r="597" spans="1:11" x14ac:dyDescent="0.25">
      <c r="A597" s="29">
        <v>592</v>
      </c>
      <c r="B597" s="36"/>
      <c r="C597" s="37"/>
      <c r="D597" s="16"/>
      <c r="E597" s="160"/>
      <c r="F597" s="160"/>
      <c r="G597" s="160"/>
      <c r="H597" s="160"/>
      <c r="I597" s="163">
        <f t="shared" si="9"/>
        <v>0</v>
      </c>
      <c r="J597" s="212"/>
      <c r="K597" s="38"/>
    </row>
    <row r="598" spans="1:11" x14ac:dyDescent="0.25">
      <c r="A598" s="29">
        <v>593</v>
      </c>
      <c r="B598" s="36"/>
      <c r="C598" s="37"/>
      <c r="D598" s="16"/>
      <c r="E598" s="160"/>
      <c r="F598" s="160"/>
      <c r="G598" s="160"/>
      <c r="H598" s="160"/>
      <c r="I598" s="163">
        <f t="shared" si="9"/>
        <v>0</v>
      </c>
      <c r="J598" s="212"/>
      <c r="K598" s="38"/>
    </row>
    <row r="599" spans="1:11" x14ac:dyDescent="0.25">
      <c r="A599" s="29">
        <v>594</v>
      </c>
      <c r="B599" s="36"/>
      <c r="C599" s="37"/>
      <c r="D599" s="16"/>
      <c r="E599" s="160"/>
      <c r="F599" s="160"/>
      <c r="G599" s="160"/>
      <c r="H599" s="160"/>
      <c r="I599" s="163">
        <f t="shared" si="9"/>
        <v>0</v>
      </c>
      <c r="J599" s="212"/>
      <c r="K599" s="38"/>
    </row>
    <row r="600" spans="1:11" x14ac:dyDescent="0.25">
      <c r="A600" s="29">
        <v>595</v>
      </c>
      <c r="B600" s="36"/>
      <c r="C600" s="37"/>
      <c r="D600" s="16"/>
      <c r="E600" s="160"/>
      <c r="F600" s="160"/>
      <c r="G600" s="160"/>
      <c r="H600" s="160"/>
      <c r="I600" s="163">
        <f t="shared" si="9"/>
        <v>0</v>
      </c>
      <c r="J600" s="212"/>
      <c r="K600" s="38"/>
    </row>
    <row r="601" spans="1:11" x14ac:dyDescent="0.25">
      <c r="A601" s="29">
        <v>596</v>
      </c>
      <c r="B601" s="36"/>
      <c r="C601" s="37"/>
      <c r="D601" s="16"/>
      <c r="E601" s="160"/>
      <c r="F601" s="160"/>
      <c r="G601" s="160"/>
      <c r="H601" s="160"/>
      <c r="I601" s="163">
        <f t="shared" si="9"/>
        <v>0</v>
      </c>
      <c r="J601" s="212"/>
      <c r="K601" s="38"/>
    </row>
    <row r="602" spans="1:11" x14ac:dyDescent="0.25">
      <c r="A602" s="29">
        <v>597</v>
      </c>
      <c r="B602" s="36"/>
      <c r="C602" s="37"/>
      <c r="D602" s="16"/>
      <c r="E602" s="160"/>
      <c r="F602" s="160"/>
      <c r="G602" s="160"/>
      <c r="H602" s="160"/>
      <c r="I602" s="163">
        <f t="shared" si="9"/>
        <v>0</v>
      </c>
      <c r="J602" s="212"/>
      <c r="K602" s="38"/>
    </row>
    <row r="603" spans="1:11" x14ac:dyDescent="0.25">
      <c r="A603" s="29">
        <v>598</v>
      </c>
      <c r="B603" s="36"/>
      <c r="C603" s="37"/>
      <c r="D603" s="16"/>
      <c r="E603" s="160"/>
      <c r="F603" s="160"/>
      <c r="G603" s="160"/>
      <c r="H603" s="160"/>
      <c r="I603" s="163">
        <f t="shared" si="9"/>
        <v>0</v>
      </c>
      <c r="J603" s="212"/>
      <c r="K603" s="38"/>
    </row>
    <row r="604" spans="1:11" x14ac:dyDescent="0.25">
      <c r="A604" s="29">
        <v>599</v>
      </c>
      <c r="B604" s="36"/>
      <c r="C604" s="37"/>
      <c r="D604" s="16"/>
      <c r="E604" s="160"/>
      <c r="F604" s="160"/>
      <c r="G604" s="160"/>
      <c r="H604" s="160"/>
      <c r="I604" s="163">
        <f t="shared" si="9"/>
        <v>0</v>
      </c>
      <c r="J604" s="212"/>
      <c r="K604" s="38"/>
    </row>
    <row r="605" spans="1:11" x14ac:dyDescent="0.25">
      <c r="A605" s="29">
        <v>600</v>
      </c>
      <c r="B605" s="36"/>
      <c r="C605" s="37"/>
      <c r="D605" s="16"/>
      <c r="E605" s="160"/>
      <c r="F605" s="160"/>
      <c r="G605" s="160"/>
      <c r="H605" s="160"/>
      <c r="I605" s="163">
        <f t="shared" si="9"/>
        <v>0</v>
      </c>
      <c r="J605" s="212"/>
      <c r="K605" s="38"/>
    </row>
    <row r="606" spans="1:11" x14ac:dyDescent="0.25">
      <c r="A606" s="29">
        <v>601</v>
      </c>
      <c r="B606" s="36"/>
      <c r="C606" s="37"/>
      <c r="D606" s="16"/>
      <c r="E606" s="160"/>
      <c r="F606" s="160"/>
      <c r="G606" s="160"/>
      <c r="H606" s="160"/>
      <c r="I606" s="163">
        <f t="shared" si="9"/>
        <v>0</v>
      </c>
      <c r="J606" s="212"/>
      <c r="K606" s="38"/>
    </row>
    <row r="607" spans="1:11" x14ac:dyDescent="0.25">
      <c r="A607" s="29">
        <v>602</v>
      </c>
      <c r="B607" s="36"/>
      <c r="C607" s="37"/>
      <c r="D607" s="16"/>
      <c r="E607" s="160"/>
      <c r="F607" s="160"/>
      <c r="G607" s="160"/>
      <c r="H607" s="160"/>
      <c r="I607" s="163">
        <f t="shared" si="9"/>
        <v>0</v>
      </c>
      <c r="J607" s="212"/>
      <c r="K607" s="38"/>
    </row>
    <row r="608" spans="1:11" x14ac:dyDescent="0.25">
      <c r="A608" s="29">
        <v>603</v>
      </c>
      <c r="B608" s="36"/>
      <c r="C608" s="37"/>
      <c r="D608" s="16"/>
      <c r="E608" s="160"/>
      <c r="F608" s="160"/>
      <c r="G608" s="160"/>
      <c r="H608" s="160"/>
      <c r="I608" s="163">
        <f t="shared" si="9"/>
        <v>0</v>
      </c>
      <c r="J608" s="212"/>
      <c r="K608" s="38"/>
    </row>
    <row r="609" spans="1:11" x14ac:dyDescent="0.25">
      <c r="A609" s="29">
        <v>604</v>
      </c>
      <c r="B609" s="36"/>
      <c r="C609" s="37"/>
      <c r="D609" s="16"/>
      <c r="E609" s="160"/>
      <c r="F609" s="160"/>
      <c r="G609" s="160"/>
      <c r="H609" s="160"/>
      <c r="I609" s="163">
        <f t="shared" si="9"/>
        <v>0</v>
      </c>
      <c r="J609" s="212"/>
      <c r="K609" s="38"/>
    </row>
    <row r="610" spans="1:11" x14ac:dyDescent="0.25">
      <c r="A610" s="29">
        <v>605</v>
      </c>
      <c r="B610" s="36"/>
      <c r="C610" s="37"/>
      <c r="D610" s="16"/>
      <c r="E610" s="160"/>
      <c r="F610" s="160"/>
      <c r="G610" s="160"/>
      <c r="H610" s="160"/>
      <c r="I610" s="163">
        <f t="shared" si="9"/>
        <v>0</v>
      </c>
      <c r="J610" s="212"/>
      <c r="K610" s="38"/>
    </row>
    <row r="611" spans="1:11" x14ac:dyDescent="0.25">
      <c r="A611" s="29">
        <v>606</v>
      </c>
      <c r="B611" s="36"/>
      <c r="C611" s="37"/>
      <c r="D611" s="16"/>
      <c r="E611" s="160"/>
      <c r="F611" s="160"/>
      <c r="G611" s="160"/>
      <c r="H611" s="160"/>
      <c r="I611" s="163">
        <f t="shared" si="9"/>
        <v>0</v>
      </c>
      <c r="J611" s="212"/>
      <c r="K611" s="38"/>
    </row>
    <row r="612" spans="1:11" x14ac:dyDescent="0.25">
      <c r="A612" s="29">
        <v>607</v>
      </c>
      <c r="B612" s="36"/>
      <c r="C612" s="37"/>
      <c r="D612" s="16"/>
      <c r="E612" s="160"/>
      <c r="F612" s="160"/>
      <c r="G612" s="160"/>
      <c r="H612" s="160"/>
      <c r="I612" s="163">
        <f t="shared" si="9"/>
        <v>0</v>
      </c>
      <c r="J612" s="212"/>
      <c r="K612" s="38"/>
    </row>
    <row r="613" spans="1:11" x14ac:dyDescent="0.25">
      <c r="A613" s="29">
        <v>608</v>
      </c>
      <c r="B613" s="36"/>
      <c r="C613" s="37"/>
      <c r="D613" s="16"/>
      <c r="E613" s="160"/>
      <c r="F613" s="160"/>
      <c r="G613" s="160"/>
      <c r="H613" s="160"/>
      <c r="I613" s="163">
        <f t="shared" si="9"/>
        <v>0</v>
      </c>
      <c r="J613" s="212"/>
      <c r="K613" s="38"/>
    </row>
    <row r="614" spans="1:11" x14ac:dyDescent="0.25">
      <c r="A614" s="29">
        <v>609</v>
      </c>
      <c r="B614" s="36"/>
      <c r="C614" s="37"/>
      <c r="D614" s="16"/>
      <c r="E614" s="160"/>
      <c r="F614" s="160"/>
      <c r="G614" s="160"/>
      <c r="H614" s="160"/>
      <c r="I614" s="163">
        <f t="shared" si="9"/>
        <v>0</v>
      </c>
      <c r="J614" s="212"/>
      <c r="K614" s="38"/>
    </row>
    <row r="615" spans="1:11" x14ac:dyDescent="0.25">
      <c r="A615" s="29">
        <v>610</v>
      </c>
      <c r="B615" s="36"/>
      <c r="C615" s="37"/>
      <c r="D615" s="16"/>
      <c r="E615" s="160"/>
      <c r="F615" s="160"/>
      <c r="G615" s="160"/>
      <c r="H615" s="160"/>
      <c r="I615" s="163">
        <f t="shared" si="9"/>
        <v>0</v>
      </c>
      <c r="J615" s="212"/>
      <c r="K615" s="38"/>
    </row>
    <row r="616" spans="1:11" x14ac:dyDescent="0.25">
      <c r="A616" s="29">
        <v>611</v>
      </c>
      <c r="B616" s="36"/>
      <c r="C616" s="37"/>
      <c r="D616" s="16"/>
      <c r="E616" s="160"/>
      <c r="F616" s="160"/>
      <c r="G616" s="160"/>
      <c r="H616" s="160"/>
      <c r="I616" s="163">
        <f t="shared" si="9"/>
        <v>0</v>
      </c>
      <c r="J616" s="212"/>
      <c r="K616" s="38"/>
    </row>
    <row r="617" spans="1:11" x14ac:dyDescent="0.25">
      <c r="A617" s="29">
        <v>612</v>
      </c>
      <c r="B617" s="36"/>
      <c r="C617" s="37"/>
      <c r="D617" s="16"/>
      <c r="E617" s="160"/>
      <c r="F617" s="160"/>
      <c r="G617" s="160"/>
      <c r="H617" s="160"/>
      <c r="I617" s="163">
        <f t="shared" si="9"/>
        <v>0</v>
      </c>
      <c r="J617" s="212"/>
      <c r="K617" s="38"/>
    </row>
    <row r="618" spans="1:11" x14ac:dyDescent="0.25">
      <c r="A618" s="29">
        <v>613</v>
      </c>
      <c r="B618" s="36"/>
      <c r="C618" s="37"/>
      <c r="D618" s="16"/>
      <c r="E618" s="160"/>
      <c r="F618" s="160"/>
      <c r="G618" s="160"/>
      <c r="H618" s="160"/>
      <c r="I618" s="163">
        <f t="shared" si="9"/>
        <v>0</v>
      </c>
      <c r="J618" s="212"/>
      <c r="K618" s="38"/>
    </row>
    <row r="619" spans="1:11" x14ac:dyDescent="0.25">
      <c r="A619" s="29">
        <v>614</v>
      </c>
      <c r="B619" s="36"/>
      <c r="C619" s="37"/>
      <c r="D619" s="16"/>
      <c r="E619" s="160"/>
      <c r="F619" s="160"/>
      <c r="G619" s="160"/>
      <c r="H619" s="160"/>
      <c r="I619" s="163">
        <f t="shared" si="9"/>
        <v>0</v>
      </c>
      <c r="J619" s="212"/>
      <c r="K619" s="38"/>
    </row>
    <row r="620" spans="1:11" x14ac:dyDescent="0.25">
      <c r="A620" s="29">
        <v>615</v>
      </c>
      <c r="B620" s="36"/>
      <c r="C620" s="37"/>
      <c r="D620" s="16"/>
      <c r="E620" s="160"/>
      <c r="F620" s="160"/>
      <c r="G620" s="160"/>
      <c r="H620" s="160"/>
      <c r="I620" s="163">
        <f t="shared" si="9"/>
        <v>0</v>
      </c>
      <c r="J620" s="212"/>
      <c r="K620" s="38"/>
    </row>
    <row r="621" spans="1:11" x14ac:dyDescent="0.25">
      <c r="A621" s="29">
        <v>616</v>
      </c>
      <c r="B621" s="36"/>
      <c r="C621" s="37"/>
      <c r="D621" s="16"/>
      <c r="E621" s="160"/>
      <c r="F621" s="160"/>
      <c r="G621" s="160"/>
      <c r="H621" s="160"/>
      <c r="I621" s="163">
        <f t="shared" si="9"/>
        <v>0</v>
      </c>
      <c r="J621" s="212"/>
      <c r="K621" s="38"/>
    </row>
    <row r="622" spans="1:11" x14ac:dyDescent="0.25">
      <c r="A622" s="29">
        <v>617</v>
      </c>
      <c r="B622" s="36"/>
      <c r="C622" s="37"/>
      <c r="D622" s="16"/>
      <c r="E622" s="160"/>
      <c r="F622" s="160"/>
      <c r="G622" s="160"/>
      <c r="H622" s="160"/>
      <c r="I622" s="163">
        <f t="shared" si="9"/>
        <v>0</v>
      </c>
      <c r="J622" s="212"/>
      <c r="K622" s="38"/>
    </row>
    <row r="623" spans="1:11" x14ac:dyDescent="0.25">
      <c r="A623" s="29">
        <v>618</v>
      </c>
      <c r="B623" s="36"/>
      <c r="C623" s="37"/>
      <c r="D623" s="16"/>
      <c r="E623" s="160"/>
      <c r="F623" s="160"/>
      <c r="G623" s="160"/>
      <c r="H623" s="160"/>
      <c r="I623" s="163">
        <f t="shared" si="9"/>
        <v>0</v>
      </c>
      <c r="J623" s="212"/>
      <c r="K623" s="38"/>
    </row>
    <row r="624" spans="1:11" x14ac:dyDescent="0.25">
      <c r="A624" s="29">
        <v>619</v>
      </c>
      <c r="B624" s="36"/>
      <c r="C624" s="37"/>
      <c r="D624" s="16"/>
      <c r="E624" s="160"/>
      <c r="F624" s="160"/>
      <c r="G624" s="160"/>
      <c r="H624" s="160"/>
      <c r="I624" s="163">
        <f t="shared" si="9"/>
        <v>0</v>
      </c>
      <c r="J624" s="212"/>
      <c r="K624" s="38"/>
    </row>
    <row r="625" spans="1:11" x14ac:dyDescent="0.25">
      <c r="A625" s="29">
        <v>620</v>
      </c>
      <c r="B625" s="36"/>
      <c r="C625" s="37"/>
      <c r="D625" s="16"/>
      <c r="E625" s="160"/>
      <c r="F625" s="160"/>
      <c r="G625" s="160"/>
      <c r="H625" s="160"/>
      <c r="I625" s="163">
        <f t="shared" si="9"/>
        <v>0</v>
      </c>
      <c r="J625" s="212"/>
      <c r="K625" s="38"/>
    </row>
    <row r="626" spans="1:11" x14ac:dyDescent="0.25">
      <c r="A626" s="29">
        <v>621</v>
      </c>
      <c r="B626" s="36"/>
      <c r="C626" s="37"/>
      <c r="D626" s="16"/>
      <c r="E626" s="160"/>
      <c r="F626" s="160"/>
      <c r="G626" s="160"/>
      <c r="H626" s="160"/>
      <c r="I626" s="163">
        <f t="shared" si="9"/>
        <v>0</v>
      </c>
      <c r="J626" s="212"/>
      <c r="K626" s="38"/>
    </row>
    <row r="627" spans="1:11" x14ac:dyDescent="0.25">
      <c r="A627" s="29">
        <v>622</v>
      </c>
      <c r="B627" s="36"/>
      <c r="C627" s="37"/>
      <c r="D627" s="16"/>
      <c r="E627" s="160"/>
      <c r="F627" s="160"/>
      <c r="G627" s="160"/>
      <c r="H627" s="160"/>
      <c r="I627" s="163">
        <f t="shared" si="9"/>
        <v>0</v>
      </c>
      <c r="J627" s="212"/>
      <c r="K627" s="38"/>
    </row>
    <row r="628" spans="1:11" x14ac:dyDescent="0.25">
      <c r="A628" s="29">
        <v>623</v>
      </c>
      <c r="B628" s="36"/>
      <c r="C628" s="37"/>
      <c r="D628" s="16"/>
      <c r="E628" s="160"/>
      <c r="F628" s="160"/>
      <c r="G628" s="160"/>
      <c r="H628" s="160"/>
      <c r="I628" s="163">
        <f t="shared" si="9"/>
        <v>0</v>
      </c>
      <c r="J628" s="212"/>
      <c r="K628" s="38"/>
    </row>
    <row r="629" spans="1:11" x14ac:dyDescent="0.25">
      <c r="A629" s="29">
        <v>624</v>
      </c>
      <c r="B629" s="36"/>
      <c r="C629" s="37"/>
      <c r="D629" s="16"/>
      <c r="E629" s="160"/>
      <c r="F629" s="160"/>
      <c r="G629" s="160"/>
      <c r="H629" s="160"/>
      <c r="I629" s="163">
        <f t="shared" si="9"/>
        <v>0</v>
      </c>
      <c r="J629" s="212"/>
      <c r="K629" s="38"/>
    </row>
    <row r="630" spans="1:11" x14ac:dyDescent="0.25">
      <c r="A630" s="29">
        <v>625</v>
      </c>
      <c r="B630" s="36"/>
      <c r="C630" s="37"/>
      <c r="D630" s="16"/>
      <c r="E630" s="160"/>
      <c r="F630" s="160"/>
      <c r="G630" s="160"/>
      <c r="H630" s="160"/>
      <c r="I630" s="163">
        <f t="shared" si="9"/>
        <v>0</v>
      </c>
      <c r="J630" s="212"/>
      <c r="K630" s="38"/>
    </row>
    <row r="631" spans="1:11" x14ac:dyDescent="0.25">
      <c r="A631" s="29">
        <v>626</v>
      </c>
      <c r="B631" s="36"/>
      <c r="C631" s="37"/>
      <c r="D631" s="16"/>
      <c r="E631" s="160"/>
      <c r="F631" s="160"/>
      <c r="G631" s="160"/>
      <c r="H631" s="160"/>
      <c r="I631" s="163">
        <f t="shared" si="9"/>
        <v>0</v>
      </c>
      <c r="J631" s="212"/>
      <c r="K631" s="38"/>
    </row>
    <row r="632" spans="1:11" x14ac:dyDescent="0.25">
      <c r="A632" s="29">
        <v>627</v>
      </c>
      <c r="B632" s="36"/>
      <c r="C632" s="37"/>
      <c r="D632" s="16"/>
      <c r="E632" s="160"/>
      <c r="F632" s="160"/>
      <c r="G632" s="160"/>
      <c r="H632" s="160"/>
      <c r="I632" s="163">
        <f t="shared" si="9"/>
        <v>0</v>
      </c>
      <c r="J632" s="212"/>
      <c r="K632" s="38"/>
    </row>
    <row r="633" spans="1:11" x14ac:dyDescent="0.25">
      <c r="A633" s="29">
        <v>628</v>
      </c>
      <c r="B633" s="36"/>
      <c r="C633" s="37"/>
      <c r="D633" s="16"/>
      <c r="E633" s="160"/>
      <c r="F633" s="160"/>
      <c r="G633" s="160"/>
      <c r="H633" s="160"/>
      <c r="I633" s="163">
        <f t="shared" si="9"/>
        <v>0</v>
      </c>
      <c r="J633" s="212"/>
      <c r="K633" s="38"/>
    </row>
    <row r="634" spans="1:11" x14ac:dyDescent="0.25">
      <c r="A634" s="29">
        <v>629</v>
      </c>
      <c r="B634" s="36"/>
      <c r="C634" s="37"/>
      <c r="D634" s="16"/>
      <c r="E634" s="160"/>
      <c r="F634" s="160"/>
      <c r="G634" s="160"/>
      <c r="H634" s="160"/>
      <c r="I634" s="163">
        <f t="shared" si="9"/>
        <v>0</v>
      </c>
      <c r="J634" s="212"/>
      <c r="K634" s="38"/>
    </row>
    <row r="635" spans="1:11" x14ac:dyDescent="0.25">
      <c r="A635" s="29">
        <v>630</v>
      </c>
      <c r="B635" s="36"/>
      <c r="C635" s="37"/>
      <c r="D635" s="16"/>
      <c r="E635" s="160"/>
      <c r="F635" s="160"/>
      <c r="G635" s="160"/>
      <c r="H635" s="160"/>
      <c r="I635" s="163">
        <f t="shared" si="9"/>
        <v>0</v>
      </c>
      <c r="J635" s="212"/>
      <c r="K635" s="38"/>
    </row>
    <row r="636" spans="1:11" x14ac:dyDescent="0.25">
      <c r="A636" s="29">
        <v>631</v>
      </c>
      <c r="B636" s="36"/>
      <c r="C636" s="37"/>
      <c r="D636" s="16"/>
      <c r="E636" s="160"/>
      <c r="F636" s="160"/>
      <c r="G636" s="160"/>
      <c r="H636" s="160"/>
      <c r="I636" s="163">
        <f t="shared" si="9"/>
        <v>0</v>
      </c>
      <c r="J636" s="212"/>
      <c r="K636" s="38"/>
    </row>
    <row r="637" spans="1:11" x14ac:dyDescent="0.25">
      <c r="A637" s="29">
        <v>632</v>
      </c>
      <c r="B637" s="36"/>
      <c r="C637" s="37"/>
      <c r="D637" s="16"/>
      <c r="E637" s="160"/>
      <c r="F637" s="160"/>
      <c r="G637" s="160"/>
      <c r="H637" s="160"/>
      <c r="I637" s="163">
        <f t="shared" si="9"/>
        <v>0</v>
      </c>
      <c r="J637" s="212"/>
      <c r="K637" s="38"/>
    </row>
    <row r="638" spans="1:11" x14ac:dyDescent="0.25">
      <c r="A638" s="29">
        <v>633</v>
      </c>
      <c r="B638" s="36"/>
      <c r="C638" s="37"/>
      <c r="D638" s="16"/>
      <c r="E638" s="160"/>
      <c r="F638" s="160"/>
      <c r="G638" s="160"/>
      <c r="H638" s="160"/>
      <c r="I638" s="163">
        <f t="shared" si="9"/>
        <v>0</v>
      </c>
      <c r="J638" s="212"/>
      <c r="K638" s="38"/>
    </row>
    <row r="639" spans="1:11" x14ac:dyDescent="0.25">
      <c r="A639" s="29">
        <v>634</v>
      </c>
      <c r="B639" s="36"/>
      <c r="C639" s="37"/>
      <c r="D639" s="16"/>
      <c r="E639" s="160"/>
      <c r="F639" s="160"/>
      <c r="G639" s="160"/>
      <c r="H639" s="160"/>
      <c r="I639" s="163">
        <f t="shared" si="9"/>
        <v>0</v>
      </c>
      <c r="J639" s="212"/>
      <c r="K639" s="38"/>
    </row>
    <row r="640" spans="1:11" x14ac:dyDescent="0.25">
      <c r="A640" s="29">
        <v>635</v>
      </c>
      <c r="B640" s="36"/>
      <c r="C640" s="37"/>
      <c r="D640" s="16"/>
      <c r="E640" s="160"/>
      <c r="F640" s="160"/>
      <c r="G640" s="160"/>
      <c r="H640" s="160"/>
      <c r="I640" s="163">
        <f t="shared" si="9"/>
        <v>0</v>
      </c>
      <c r="J640" s="212"/>
      <c r="K640" s="38"/>
    </row>
    <row r="641" spans="1:11" x14ac:dyDescent="0.25">
      <c r="A641" s="29">
        <v>636</v>
      </c>
      <c r="B641" s="36"/>
      <c r="C641" s="37"/>
      <c r="D641" s="16"/>
      <c r="E641" s="160"/>
      <c r="F641" s="160"/>
      <c r="G641" s="160"/>
      <c r="H641" s="160"/>
      <c r="I641" s="163">
        <f t="shared" si="9"/>
        <v>0</v>
      </c>
      <c r="J641" s="212"/>
      <c r="K641" s="38"/>
    </row>
    <row r="642" spans="1:11" x14ac:dyDescent="0.25">
      <c r="A642" s="29">
        <v>637</v>
      </c>
      <c r="B642" s="36"/>
      <c r="C642" s="37"/>
      <c r="D642" s="16"/>
      <c r="E642" s="160"/>
      <c r="F642" s="160"/>
      <c r="G642" s="160"/>
      <c r="H642" s="160"/>
      <c r="I642" s="163">
        <f t="shared" si="9"/>
        <v>0</v>
      </c>
      <c r="J642" s="212"/>
      <c r="K642" s="38"/>
    </row>
    <row r="643" spans="1:11" x14ac:dyDescent="0.25">
      <c r="A643" s="29">
        <v>638</v>
      </c>
      <c r="B643" s="36"/>
      <c r="C643" s="37"/>
      <c r="D643" s="16"/>
      <c r="E643" s="160"/>
      <c r="F643" s="160"/>
      <c r="G643" s="160"/>
      <c r="H643" s="160"/>
      <c r="I643" s="163">
        <f t="shared" si="9"/>
        <v>0</v>
      </c>
      <c r="J643" s="212"/>
      <c r="K643" s="38"/>
    </row>
    <row r="644" spans="1:11" x14ac:dyDescent="0.25">
      <c r="A644" s="29">
        <v>639</v>
      </c>
      <c r="B644" s="36"/>
      <c r="C644" s="37"/>
      <c r="D644" s="16"/>
      <c r="E644" s="160"/>
      <c r="F644" s="160"/>
      <c r="G644" s="160"/>
      <c r="H644" s="160"/>
      <c r="I644" s="163">
        <f t="shared" si="9"/>
        <v>0</v>
      </c>
      <c r="J644" s="212"/>
      <c r="K644" s="38"/>
    </row>
    <row r="645" spans="1:11" x14ac:dyDescent="0.25">
      <c r="A645" s="29">
        <v>640</v>
      </c>
      <c r="B645" s="36"/>
      <c r="C645" s="37"/>
      <c r="D645" s="16"/>
      <c r="E645" s="160"/>
      <c r="F645" s="160"/>
      <c r="G645" s="160"/>
      <c r="H645" s="160"/>
      <c r="I645" s="163">
        <f t="shared" si="9"/>
        <v>0</v>
      </c>
      <c r="J645" s="212"/>
      <c r="K645" s="38"/>
    </row>
    <row r="646" spans="1:11" x14ac:dyDescent="0.25">
      <c r="A646" s="29">
        <v>641</v>
      </c>
      <c r="B646" s="36"/>
      <c r="C646" s="37"/>
      <c r="D646" s="16"/>
      <c r="E646" s="160"/>
      <c r="F646" s="160"/>
      <c r="G646" s="160"/>
      <c r="H646" s="160"/>
      <c r="I646" s="163">
        <f t="shared" si="9"/>
        <v>0</v>
      </c>
      <c r="J646" s="212"/>
      <c r="K646" s="38"/>
    </row>
    <row r="647" spans="1:11" x14ac:dyDescent="0.25">
      <c r="A647" s="29">
        <v>642</v>
      </c>
      <c r="B647" s="36"/>
      <c r="C647" s="37"/>
      <c r="D647" s="16"/>
      <c r="E647" s="160"/>
      <c r="F647" s="160"/>
      <c r="G647" s="160"/>
      <c r="H647" s="160"/>
      <c r="I647" s="163">
        <f t="shared" ref="I647:I710" si="10">SUM(E647:H647)</f>
        <v>0</v>
      </c>
      <c r="J647" s="212"/>
      <c r="K647" s="38"/>
    </row>
    <row r="648" spans="1:11" x14ac:dyDescent="0.25">
      <c r="A648" s="29">
        <v>643</v>
      </c>
      <c r="B648" s="36"/>
      <c r="C648" s="37"/>
      <c r="D648" s="16"/>
      <c r="E648" s="160"/>
      <c r="F648" s="160"/>
      <c r="G648" s="160"/>
      <c r="H648" s="160"/>
      <c r="I648" s="163">
        <f t="shared" si="10"/>
        <v>0</v>
      </c>
      <c r="J648" s="212"/>
      <c r="K648" s="38"/>
    </row>
    <row r="649" spans="1:11" x14ac:dyDescent="0.25">
      <c r="A649" s="29">
        <v>644</v>
      </c>
      <c r="B649" s="36"/>
      <c r="C649" s="37"/>
      <c r="D649" s="16"/>
      <c r="E649" s="160"/>
      <c r="F649" s="160"/>
      <c r="G649" s="160"/>
      <c r="H649" s="160"/>
      <c r="I649" s="163">
        <f t="shared" si="10"/>
        <v>0</v>
      </c>
      <c r="J649" s="212"/>
      <c r="K649" s="38"/>
    </row>
    <row r="650" spans="1:11" x14ac:dyDescent="0.25">
      <c r="A650" s="29">
        <v>645</v>
      </c>
      <c r="B650" s="36"/>
      <c r="C650" s="37"/>
      <c r="D650" s="16"/>
      <c r="E650" s="160"/>
      <c r="F650" s="160"/>
      <c r="G650" s="160"/>
      <c r="H650" s="160"/>
      <c r="I650" s="163">
        <f t="shared" si="10"/>
        <v>0</v>
      </c>
      <c r="J650" s="212"/>
      <c r="K650" s="38"/>
    </row>
    <row r="651" spans="1:11" x14ac:dyDescent="0.25">
      <c r="A651" s="29">
        <v>646</v>
      </c>
      <c r="B651" s="36"/>
      <c r="C651" s="37"/>
      <c r="D651" s="16"/>
      <c r="E651" s="160"/>
      <c r="F651" s="160"/>
      <c r="G651" s="160"/>
      <c r="H651" s="160"/>
      <c r="I651" s="163">
        <f t="shared" si="10"/>
        <v>0</v>
      </c>
      <c r="J651" s="212"/>
      <c r="K651" s="38"/>
    </row>
    <row r="652" spans="1:11" x14ac:dyDescent="0.25">
      <c r="A652" s="29">
        <v>647</v>
      </c>
      <c r="B652" s="36"/>
      <c r="C652" s="37"/>
      <c r="D652" s="16"/>
      <c r="E652" s="160"/>
      <c r="F652" s="160"/>
      <c r="G652" s="160"/>
      <c r="H652" s="160"/>
      <c r="I652" s="163">
        <f t="shared" si="10"/>
        <v>0</v>
      </c>
      <c r="J652" s="212"/>
      <c r="K652" s="38"/>
    </row>
    <row r="653" spans="1:11" x14ac:dyDescent="0.25">
      <c r="A653" s="29">
        <v>648</v>
      </c>
      <c r="B653" s="36"/>
      <c r="C653" s="37"/>
      <c r="D653" s="16"/>
      <c r="E653" s="160"/>
      <c r="F653" s="160"/>
      <c r="G653" s="160"/>
      <c r="H653" s="160"/>
      <c r="I653" s="163">
        <f t="shared" si="10"/>
        <v>0</v>
      </c>
      <c r="J653" s="212"/>
      <c r="K653" s="38"/>
    </row>
    <row r="654" spans="1:11" x14ac:dyDescent="0.25">
      <c r="A654" s="29">
        <v>649</v>
      </c>
      <c r="B654" s="36"/>
      <c r="C654" s="37"/>
      <c r="D654" s="16"/>
      <c r="E654" s="160"/>
      <c r="F654" s="160"/>
      <c r="G654" s="160"/>
      <c r="H654" s="160"/>
      <c r="I654" s="163">
        <f t="shared" si="10"/>
        <v>0</v>
      </c>
      <c r="J654" s="212"/>
      <c r="K654" s="38"/>
    </row>
    <row r="655" spans="1:11" x14ac:dyDescent="0.25">
      <c r="A655" s="29">
        <v>650</v>
      </c>
      <c r="B655" s="36"/>
      <c r="C655" s="37"/>
      <c r="D655" s="16"/>
      <c r="E655" s="160"/>
      <c r="F655" s="160"/>
      <c r="G655" s="160"/>
      <c r="H655" s="160"/>
      <c r="I655" s="163">
        <f t="shared" si="10"/>
        <v>0</v>
      </c>
      <c r="J655" s="212"/>
      <c r="K655" s="38"/>
    </row>
    <row r="656" spans="1:11" x14ac:dyDescent="0.25">
      <c r="A656" s="29">
        <v>651</v>
      </c>
      <c r="B656" s="36"/>
      <c r="C656" s="37"/>
      <c r="D656" s="16"/>
      <c r="E656" s="160"/>
      <c r="F656" s="160"/>
      <c r="G656" s="160"/>
      <c r="H656" s="160"/>
      <c r="I656" s="163">
        <f t="shared" si="10"/>
        <v>0</v>
      </c>
      <c r="J656" s="212"/>
      <c r="K656" s="38"/>
    </row>
    <row r="657" spans="1:11" x14ac:dyDescent="0.25">
      <c r="A657" s="29">
        <v>652</v>
      </c>
      <c r="B657" s="36"/>
      <c r="C657" s="37"/>
      <c r="D657" s="16"/>
      <c r="E657" s="160"/>
      <c r="F657" s="160"/>
      <c r="G657" s="160"/>
      <c r="H657" s="160"/>
      <c r="I657" s="163">
        <f t="shared" si="10"/>
        <v>0</v>
      </c>
      <c r="J657" s="212"/>
      <c r="K657" s="38"/>
    </row>
    <row r="658" spans="1:11" x14ac:dyDescent="0.25">
      <c r="A658" s="29">
        <v>653</v>
      </c>
      <c r="B658" s="36"/>
      <c r="C658" s="37"/>
      <c r="D658" s="16"/>
      <c r="E658" s="160"/>
      <c r="F658" s="160"/>
      <c r="G658" s="160"/>
      <c r="H658" s="160"/>
      <c r="I658" s="163">
        <f t="shared" si="10"/>
        <v>0</v>
      </c>
      <c r="J658" s="212"/>
      <c r="K658" s="38"/>
    </row>
    <row r="659" spans="1:11" x14ac:dyDescent="0.25">
      <c r="A659" s="29">
        <v>654</v>
      </c>
      <c r="B659" s="36"/>
      <c r="C659" s="37"/>
      <c r="D659" s="16"/>
      <c r="E659" s="160"/>
      <c r="F659" s="160"/>
      <c r="G659" s="160"/>
      <c r="H659" s="160"/>
      <c r="I659" s="163">
        <f t="shared" si="10"/>
        <v>0</v>
      </c>
      <c r="J659" s="212"/>
      <c r="K659" s="38"/>
    </row>
    <row r="660" spans="1:11" x14ac:dyDescent="0.25">
      <c r="A660" s="29">
        <v>655</v>
      </c>
      <c r="B660" s="36"/>
      <c r="C660" s="37"/>
      <c r="D660" s="16"/>
      <c r="E660" s="160"/>
      <c r="F660" s="160"/>
      <c r="G660" s="160"/>
      <c r="H660" s="160"/>
      <c r="I660" s="163">
        <f t="shared" si="10"/>
        <v>0</v>
      </c>
      <c r="J660" s="212"/>
      <c r="K660" s="38"/>
    </row>
    <row r="661" spans="1:11" x14ac:dyDescent="0.25">
      <c r="A661" s="29">
        <v>656</v>
      </c>
      <c r="B661" s="36"/>
      <c r="C661" s="37"/>
      <c r="D661" s="16"/>
      <c r="E661" s="160"/>
      <c r="F661" s="160"/>
      <c r="G661" s="160"/>
      <c r="H661" s="160"/>
      <c r="I661" s="163">
        <f t="shared" si="10"/>
        <v>0</v>
      </c>
      <c r="J661" s="212"/>
      <c r="K661" s="38"/>
    </row>
    <row r="662" spans="1:11" x14ac:dyDescent="0.25">
      <c r="A662" s="29">
        <v>657</v>
      </c>
      <c r="B662" s="36"/>
      <c r="C662" s="37"/>
      <c r="D662" s="16"/>
      <c r="E662" s="160"/>
      <c r="F662" s="160"/>
      <c r="G662" s="160"/>
      <c r="H662" s="160"/>
      <c r="I662" s="163">
        <f t="shared" si="10"/>
        <v>0</v>
      </c>
      <c r="J662" s="212"/>
      <c r="K662" s="38"/>
    </row>
    <row r="663" spans="1:11" x14ac:dyDescent="0.25">
      <c r="A663" s="29">
        <v>658</v>
      </c>
      <c r="B663" s="36"/>
      <c r="C663" s="37"/>
      <c r="D663" s="16"/>
      <c r="E663" s="160"/>
      <c r="F663" s="160"/>
      <c r="G663" s="160"/>
      <c r="H663" s="160"/>
      <c r="I663" s="163">
        <f t="shared" si="10"/>
        <v>0</v>
      </c>
      <c r="J663" s="212"/>
      <c r="K663" s="38"/>
    </row>
    <row r="664" spans="1:11" x14ac:dyDescent="0.25">
      <c r="A664" s="29">
        <v>659</v>
      </c>
      <c r="B664" s="36"/>
      <c r="C664" s="37"/>
      <c r="D664" s="16"/>
      <c r="E664" s="160"/>
      <c r="F664" s="160"/>
      <c r="G664" s="160"/>
      <c r="H664" s="160"/>
      <c r="I664" s="163">
        <f t="shared" si="10"/>
        <v>0</v>
      </c>
      <c r="J664" s="212"/>
      <c r="K664" s="38"/>
    </row>
    <row r="665" spans="1:11" x14ac:dyDescent="0.25">
      <c r="A665" s="29">
        <v>660</v>
      </c>
      <c r="B665" s="36"/>
      <c r="C665" s="37"/>
      <c r="D665" s="16"/>
      <c r="E665" s="160"/>
      <c r="F665" s="160"/>
      <c r="G665" s="160"/>
      <c r="H665" s="160"/>
      <c r="I665" s="163">
        <f t="shared" si="10"/>
        <v>0</v>
      </c>
      <c r="J665" s="212"/>
      <c r="K665" s="38"/>
    </row>
    <row r="666" spans="1:11" x14ac:dyDescent="0.25">
      <c r="A666" s="29">
        <v>661</v>
      </c>
      <c r="B666" s="36"/>
      <c r="C666" s="37"/>
      <c r="D666" s="16"/>
      <c r="E666" s="160"/>
      <c r="F666" s="160"/>
      <c r="G666" s="160"/>
      <c r="H666" s="160"/>
      <c r="I666" s="163">
        <f t="shared" si="10"/>
        <v>0</v>
      </c>
      <c r="J666" s="212"/>
      <c r="K666" s="38"/>
    </row>
    <row r="667" spans="1:11" x14ac:dyDescent="0.25">
      <c r="A667" s="29">
        <v>662</v>
      </c>
      <c r="B667" s="36"/>
      <c r="C667" s="37"/>
      <c r="D667" s="16"/>
      <c r="E667" s="160"/>
      <c r="F667" s="160"/>
      <c r="G667" s="160"/>
      <c r="H667" s="160"/>
      <c r="I667" s="163">
        <f t="shared" si="10"/>
        <v>0</v>
      </c>
      <c r="J667" s="212"/>
      <c r="K667" s="38"/>
    </row>
    <row r="668" spans="1:11" x14ac:dyDescent="0.25">
      <c r="A668" s="29">
        <v>663</v>
      </c>
      <c r="B668" s="36"/>
      <c r="C668" s="37"/>
      <c r="D668" s="16"/>
      <c r="E668" s="160"/>
      <c r="F668" s="160"/>
      <c r="G668" s="160"/>
      <c r="H668" s="160"/>
      <c r="I668" s="163">
        <f t="shared" si="10"/>
        <v>0</v>
      </c>
      <c r="J668" s="212"/>
      <c r="K668" s="38"/>
    </row>
    <row r="669" spans="1:11" x14ac:dyDescent="0.25">
      <c r="A669" s="29">
        <v>664</v>
      </c>
      <c r="B669" s="36"/>
      <c r="C669" s="37"/>
      <c r="D669" s="16"/>
      <c r="E669" s="160"/>
      <c r="F669" s="160"/>
      <c r="G669" s="160"/>
      <c r="H669" s="160"/>
      <c r="I669" s="163">
        <f t="shared" si="10"/>
        <v>0</v>
      </c>
      <c r="J669" s="212"/>
      <c r="K669" s="38"/>
    </row>
    <row r="670" spans="1:11" x14ac:dyDescent="0.25">
      <c r="A670" s="29">
        <v>665</v>
      </c>
      <c r="B670" s="36"/>
      <c r="C670" s="37"/>
      <c r="D670" s="16"/>
      <c r="E670" s="160"/>
      <c r="F670" s="160"/>
      <c r="G670" s="160"/>
      <c r="H670" s="160"/>
      <c r="I670" s="163">
        <f t="shared" si="10"/>
        <v>0</v>
      </c>
      <c r="J670" s="212"/>
      <c r="K670" s="38"/>
    </row>
    <row r="671" spans="1:11" x14ac:dyDescent="0.25">
      <c r="A671" s="29">
        <v>666</v>
      </c>
      <c r="B671" s="36"/>
      <c r="C671" s="37"/>
      <c r="D671" s="16"/>
      <c r="E671" s="160"/>
      <c r="F671" s="160"/>
      <c r="G671" s="160"/>
      <c r="H671" s="160"/>
      <c r="I671" s="163">
        <f t="shared" si="10"/>
        <v>0</v>
      </c>
      <c r="J671" s="212"/>
      <c r="K671" s="38"/>
    </row>
    <row r="672" spans="1:11" x14ac:dyDescent="0.25">
      <c r="A672" s="29">
        <v>667</v>
      </c>
      <c r="B672" s="36"/>
      <c r="C672" s="37"/>
      <c r="D672" s="16"/>
      <c r="E672" s="160"/>
      <c r="F672" s="160"/>
      <c r="G672" s="160"/>
      <c r="H672" s="160"/>
      <c r="I672" s="163">
        <f t="shared" si="10"/>
        <v>0</v>
      </c>
      <c r="J672" s="212"/>
      <c r="K672" s="38"/>
    </row>
    <row r="673" spans="1:11" x14ac:dyDescent="0.25">
      <c r="A673" s="29">
        <v>668</v>
      </c>
      <c r="B673" s="36"/>
      <c r="C673" s="37"/>
      <c r="D673" s="16"/>
      <c r="E673" s="160"/>
      <c r="F673" s="160"/>
      <c r="G673" s="160"/>
      <c r="H673" s="160"/>
      <c r="I673" s="163">
        <f t="shared" si="10"/>
        <v>0</v>
      </c>
      <c r="J673" s="212"/>
      <c r="K673" s="38"/>
    </row>
    <row r="674" spans="1:11" x14ac:dyDescent="0.25">
      <c r="A674" s="29">
        <v>669</v>
      </c>
      <c r="B674" s="36"/>
      <c r="C674" s="37"/>
      <c r="D674" s="16"/>
      <c r="E674" s="160"/>
      <c r="F674" s="160"/>
      <c r="G674" s="160"/>
      <c r="H674" s="160"/>
      <c r="I674" s="163">
        <f t="shared" si="10"/>
        <v>0</v>
      </c>
      <c r="J674" s="212"/>
      <c r="K674" s="38"/>
    </row>
    <row r="675" spans="1:11" x14ac:dyDescent="0.25">
      <c r="A675" s="29">
        <v>670</v>
      </c>
      <c r="B675" s="36"/>
      <c r="C675" s="37"/>
      <c r="D675" s="16"/>
      <c r="E675" s="160"/>
      <c r="F675" s="160"/>
      <c r="G675" s="160"/>
      <c r="H675" s="160"/>
      <c r="I675" s="163">
        <f t="shared" si="10"/>
        <v>0</v>
      </c>
      <c r="J675" s="212"/>
      <c r="K675" s="38"/>
    </row>
    <row r="676" spans="1:11" x14ac:dyDescent="0.25">
      <c r="A676" s="29">
        <v>671</v>
      </c>
      <c r="B676" s="36"/>
      <c r="C676" s="37"/>
      <c r="D676" s="16"/>
      <c r="E676" s="160"/>
      <c r="F676" s="160"/>
      <c r="G676" s="160"/>
      <c r="H676" s="160"/>
      <c r="I676" s="163">
        <f t="shared" si="10"/>
        <v>0</v>
      </c>
      <c r="J676" s="212"/>
      <c r="K676" s="38"/>
    </row>
    <row r="677" spans="1:11" x14ac:dyDescent="0.25">
      <c r="A677" s="29">
        <v>672</v>
      </c>
      <c r="B677" s="36"/>
      <c r="C677" s="37"/>
      <c r="D677" s="16"/>
      <c r="E677" s="160"/>
      <c r="F677" s="160"/>
      <c r="G677" s="160"/>
      <c r="H677" s="160"/>
      <c r="I677" s="163">
        <f t="shared" si="10"/>
        <v>0</v>
      </c>
      <c r="J677" s="212"/>
      <c r="K677" s="38"/>
    </row>
    <row r="678" spans="1:11" x14ac:dyDescent="0.25">
      <c r="A678" s="29">
        <v>673</v>
      </c>
      <c r="B678" s="36"/>
      <c r="C678" s="37"/>
      <c r="D678" s="16"/>
      <c r="E678" s="160"/>
      <c r="F678" s="160"/>
      <c r="G678" s="160"/>
      <c r="H678" s="160"/>
      <c r="I678" s="163">
        <f t="shared" si="10"/>
        <v>0</v>
      </c>
      <c r="J678" s="212"/>
      <c r="K678" s="38"/>
    </row>
    <row r="679" spans="1:11" x14ac:dyDescent="0.25">
      <c r="A679" s="29">
        <v>674</v>
      </c>
      <c r="B679" s="36"/>
      <c r="C679" s="37"/>
      <c r="D679" s="16"/>
      <c r="E679" s="160"/>
      <c r="F679" s="160"/>
      <c r="G679" s="160"/>
      <c r="H679" s="160"/>
      <c r="I679" s="163">
        <f t="shared" si="10"/>
        <v>0</v>
      </c>
      <c r="J679" s="212"/>
      <c r="K679" s="38"/>
    </row>
    <row r="680" spans="1:11" x14ac:dyDescent="0.25">
      <c r="A680" s="29">
        <v>675</v>
      </c>
      <c r="B680" s="36"/>
      <c r="C680" s="37"/>
      <c r="D680" s="16"/>
      <c r="E680" s="160"/>
      <c r="F680" s="160"/>
      <c r="G680" s="160"/>
      <c r="H680" s="160"/>
      <c r="I680" s="163">
        <f t="shared" si="10"/>
        <v>0</v>
      </c>
      <c r="J680" s="212"/>
      <c r="K680" s="38"/>
    </row>
    <row r="681" spans="1:11" x14ac:dyDescent="0.25">
      <c r="A681" s="29">
        <v>676</v>
      </c>
      <c r="B681" s="36"/>
      <c r="C681" s="37"/>
      <c r="D681" s="16"/>
      <c r="E681" s="160"/>
      <c r="F681" s="160"/>
      <c r="G681" s="160"/>
      <c r="H681" s="160"/>
      <c r="I681" s="163">
        <f t="shared" si="10"/>
        <v>0</v>
      </c>
      <c r="J681" s="212"/>
      <c r="K681" s="38"/>
    </row>
    <row r="682" spans="1:11" x14ac:dyDescent="0.25">
      <c r="A682" s="29">
        <v>677</v>
      </c>
      <c r="B682" s="36"/>
      <c r="C682" s="37"/>
      <c r="D682" s="16"/>
      <c r="E682" s="160"/>
      <c r="F682" s="160"/>
      <c r="G682" s="160"/>
      <c r="H682" s="160"/>
      <c r="I682" s="163">
        <f t="shared" si="10"/>
        <v>0</v>
      </c>
      <c r="J682" s="212"/>
      <c r="K682" s="38"/>
    </row>
    <row r="683" spans="1:11" x14ac:dyDescent="0.25">
      <c r="A683" s="29">
        <v>678</v>
      </c>
      <c r="B683" s="36"/>
      <c r="C683" s="37"/>
      <c r="D683" s="16"/>
      <c r="E683" s="160"/>
      <c r="F683" s="160"/>
      <c r="G683" s="160"/>
      <c r="H683" s="160"/>
      <c r="I683" s="163">
        <f t="shared" si="10"/>
        <v>0</v>
      </c>
      <c r="J683" s="212"/>
      <c r="K683" s="38"/>
    </row>
    <row r="684" spans="1:11" x14ac:dyDescent="0.25">
      <c r="A684" s="29">
        <v>679</v>
      </c>
      <c r="B684" s="36"/>
      <c r="C684" s="37"/>
      <c r="D684" s="16"/>
      <c r="E684" s="160"/>
      <c r="F684" s="160"/>
      <c r="G684" s="160"/>
      <c r="H684" s="160"/>
      <c r="I684" s="163">
        <f t="shared" si="10"/>
        <v>0</v>
      </c>
      <c r="J684" s="212"/>
      <c r="K684" s="38"/>
    </row>
    <row r="685" spans="1:11" x14ac:dyDescent="0.25">
      <c r="A685" s="29">
        <v>680</v>
      </c>
      <c r="B685" s="36"/>
      <c r="C685" s="37"/>
      <c r="D685" s="16"/>
      <c r="E685" s="160"/>
      <c r="F685" s="160"/>
      <c r="G685" s="160"/>
      <c r="H685" s="160"/>
      <c r="I685" s="163">
        <f t="shared" si="10"/>
        <v>0</v>
      </c>
      <c r="J685" s="212"/>
      <c r="K685" s="38"/>
    </row>
    <row r="686" spans="1:11" x14ac:dyDescent="0.25">
      <c r="A686" s="29">
        <v>681</v>
      </c>
      <c r="B686" s="36"/>
      <c r="C686" s="37"/>
      <c r="D686" s="16"/>
      <c r="E686" s="160"/>
      <c r="F686" s="160"/>
      <c r="G686" s="160"/>
      <c r="H686" s="160"/>
      <c r="I686" s="163">
        <f t="shared" si="10"/>
        <v>0</v>
      </c>
      <c r="J686" s="212"/>
      <c r="K686" s="38"/>
    </row>
    <row r="687" spans="1:11" x14ac:dyDescent="0.25">
      <c r="A687" s="29">
        <v>682</v>
      </c>
      <c r="B687" s="36"/>
      <c r="C687" s="37"/>
      <c r="D687" s="16"/>
      <c r="E687" s="160"/>
      <c r="F687" s="160"/>
      <c r="G687" s="160"/>
      <c r="H687" s="160"/>
      <c r="I687" s="163">
        <f t="shared" si="10"/>
        <v>0</v>
      </c>
      <c r="J687" s="212"/>
      <c r="K687" s="38"/>
    </row>
    <row r="688" spans="1:11" x14ac:dyDescent="0.25">
      <c r="A688" s="29">
        <v>683</v>
      </c>
      <c r="B688" s="36"/>
      <c r="C688" s="37"/>
      <c r="D688" s="16"/>
      <c r="E688" s="160"/>
      <c r="F688" s="160"/>
      <c r="G688" s="160"/>
      <c r="H688" s="160"/>
      <c r="I688" s="163">
        <f t="shared" si="10"/>
        <v>0</v>
      </c>
      <c r="J688" s="212"/>
      <c r="K688" s="38"/>
    </row>
    <row r="689" spans="1:11" x14ac:dyDescent="0.25">
      <c r="A689" s="29">
        <v>684</v>
      </c>
      <c r="B689" s="36"/>
      <c r="C689" s="37"/>
      <c r="D689" s="16"/>
      <c r="E689" s="160"/>
      <c r="F689" s="160"/>
      <c r="G689" s="160"/>
      <c r="H689" s="160"/>
      <c r="I689" s="163">
        <f t="shared" si="10"/>
        <v>0</v>
      </c>
      <c r="J689" s="212"/>
      <c r="K689" s="38"/>
    </row>
    <row r="690" spans="1:11" x14ac:dyDescent="0.25">
      <c r="A690" s="29">
        <v>685</v>
      </c>
      <c r="B690" s="36"/>
      <c r="C690" s="37"/>
      <c r="D690" s="16"/>
      <c r="E690" s="160"/>
      <c r="F690" s="160"/>
      <c r="G690" s="160"/>
      <c r="H690" s="160"/>
      <c r="I690" s="163">
        <f t="shared" si="10"/>
        <v>0</v>
      </c>
      <c r="J690" s="212"/>
      <c r="K690" s="38"/>
    </row>
    <row r="691" spans="1:11" x14ac:dyDescent="0.25">
      <c r="A691" s="29">
        <v>686</v>
      </c>
      <c r="B691" s="36"/>
      <c r="C691" s="37"/>
      <c r="D691" s="16"/>
      <c r="E691" s="160"/>
      <c r="F691" s="160"/>
      <c r="G691" s="160"/>
      <c r="H691" s="160"/>
      <c r="I691" s="163">
        <f t="shared" si="10"/>
        <v>0</v>
      </c>
      <c r="J691" s="212"/>
      <c r="K691" s="38"/>
    </row>
    <row r="692" spans="1:11" x14ac:dyDescent="0.25">
      <c r="A692" s="29">
        <v>687</v>
      </c>
      <c r="B692" s="36"/>
      <c r="C692" s="37"/>
      <c r="D692" s="16"/>
      <c r="E692" s="160"/>
      <c r="F692" s="160"/>
      <c r="G692" s="160"/>
      <c r="H692" s="160"/>
      <c r="I692" s="163">
        <f t="shared" si="10"/>
        <v>0</v>
      </c>
      <c r="J692" s="212"/>
      <c r="K692" s="38"/>
    </row>
    <row r="693" spans="1:11" x14ac:dyDescent="0.25">
      <c r="A693" s="29">
        <v>688</v>
      </c>
      <c r="B693" s="36"/>
      <c r="C693" s="37"/>
      <c r="D693" s="16"/>
      <c r="E693" s="160"/>
      <c r="F693" s="160"/>
      <c r="G693" s="160"/>
      <c r="H693" s="160"/>
      <c r="I693" s="163">
        <f t="shared" si="10"/>
        <v>0</v>
      </c>
      <c r="J693" s="212"/>
      <c r="K693" s="38"/>
    </row>
    <row r="694" spans="1:11" x14ac:dyDescent="0.25">
      <c r="A694" s="29">
        <v>689</v>
      </c>
      <c r="B694" s="36"/>
      <c r="C694" s="37"/>
      <c r="D694" s="16"/>
      <c r="E694" s="160"/>
      <c r="F694" s="160"/>
      <c r="G694" s="160"/>
      <c r="H694" s="160"/>
      <c r="I694" s="163">
        <f t="shared" si="10"/>
        <v>0</v>
      </c>
      <c r="J694" s="212"/>
      <c r="K694" s="38"/>
    </row>
    <row r="695" spans="1:11" x14ac:dyDescent="0.25">
      <c r="A695" s="29">
        <v>690</v>
      </c>
      <c r="B695" s="36"/>
      <c r="C695" s="37"/>
      <c r="D695" s="16"/>
      <c r="E695" s="160"/>
      <c r="F695" s="160"/>
      <c r="G695" s="160"/>
      <c r="H695" s="160"/>
      <c r="I695" s="163">
        <f t="shared" si="10"/>
        <v>0</v>
      </c>
      <c r="J695" s="212"/>
      <c r="K695" s="38"/>
    </row>
    <row r="696" spans="1:11" x14ac:dyDescent="0.25">
      <c r="A696" s="29">
        <v>691</v>
      </c>
      <c r="B696" s="36"/>
      <c r="C696" s="37"/>
      <c r="D696" s="16"/>
      <c r="E696" s="160"/>
      <c r="F696" s="160"/>
      <c r="G696" s="160"/>
      <c r="H696" s="160"/>
      <c r="I696" s="163">
        <f t="shared" si="10"/>
        <v>0</v>
      </c>
      <c r="J696" s="212"/>
      <c r="K696" s="38"/>
    </row>
    <row r="697" spans="1:11" x14ac:dyDescent="0.25">
      <c r="A697" s="29">
        <v>692</v>
      </c>
      <c r="B697" s="36"/>
      <c r="C697" s="37"/>
      <c r="D697" s="16"/>
      <c r="E697" s="160"/>
      <c r="F697" s="160"/>
      <c r="G697" s="160"/>
      <c r="H697" s="160"/>
      <c r="I697" s="163">
        <f t="shared" si="10"/>
        <v>0</v>
      </c>
      <c r="J697" s="212"/>
      <c r="K697" s="38"/>
    </row>
    <row r="698" spans="1:11" x14ac:dyDescent="0.25">
      <c r="A698" s="29">
        <v>693</v>
      </c>
      <c r="B698" s="36"/>
      <c r="C698" s="37"/>
      <c r="D698" s="16"/>
      <c r="E698" s="160"/>
      <c r="F698" s="160"/>
      <c r="G698" s="160"/>
      <c r="H698" s="160"/>
      <c r="I698" s="163">
        <f t="shared" si="10"/>
        <v>0</v>
      </c>
      <c r="J698" s="212"/>
      <c r="K698" s="38"/>
    </row>
    <row r="699" spans="1:11" x14ac:dyDescent="0.25">
      <c r="A699" s="29">
        <v>694</v>
      </c>
      <c r="B699" s="36"/>
      <c r="C699" s="37"/>
      <c r="D699" s="16"/>
      <c r="E699" s="160"/>
      <c r="F699" s="160"/>
      <c r="G699" s="160"/>
      <c r="H699" s="160"/>
      <c r="I699" s="163">
        <f t="shared" si="10"/>
        <v>0</v>
      </c>
      <c r="J699" s="212"/>
      <c r="K699" s="38"/>
    </row>
    <row r="700" spans="1:11" x14ac:dyDescent="0.25">
      <c r="A700" s="29">
        <v>695</v>
      </c>
      <c r="B700" s="36"/>
      <c r="C700" s="37"/>
      <c r="D700" s="16"/>
      <c r="E700" s="160"/>
      <c r="F700" s="160"/>
      <c r="G700" s="160"/>
      <c r="H700" s="160"/>
      <c r="I700" s="163">
        <f t="shared" si="10"/>
        <v>0</v>
      </c>
      <c r="J700" s="212"/>
      <c r="K700" s="38"/>
    </row>
    <row r="701" spans="1:11" x14ac:dyDescent="0.25">
      <c r="A701" s="29">
        <v>696</v>
      </c>
      <c r="B701" s="36"/>
      <c r="C701" s="37"/>
      <c r="D701" s="16"/>
      <c r="E701" s="160"/>
      <c r="F701" s="160"/>
      <c r="G701" s="160"/>
      <c r="H701" s="160"/>
      <c r="I701" s="163">
        <f t="shared" si="10"/>
        <v>0</v>
      </c>
      <c r="J701" s="212"/>
      <c r="K701" s="38"/>
    </row>
    <row r="702" spans="1:11" x14ac:dyDescent="0.25">
      <c r="A702" s="29">
        <v>697</v>
      </c>
      <c r="B702" s="36"/>
      <c r="C702" s="37"/>
      <c r="D702" s="16"/>
      <c r="E702" s="160"/>
      <c r="F702" s="160"/>
      <c r="G702" s="160"/>
      <c r="H702" s="160"/>
      <c r="I702" s="163">
        <f t="shared" si="10"/>
        <v>0</v>
      </c>
      <c r="J702" s="212"/>
      <c r="K702" s="38"/>
    </row>
    <row r="703" spans="1:11" x14ac:dyDescent="0.25">
      <c r="A703" s="29">
        <v>698</v>
      </c>
      <c r="B703" s="36"/>
      <c r="C703" s="37"/>
      <c r="D703" s="16"/>
      <c r="E703" s="160"/>
      <c r="F703" s="160"/>
      <c r="G703" s="160"/>
      <c r="H703" s="160"/>
      <c r="I703" s="163">
        <f t="shared" si="10"/>
        <v>0</v>
      </c>
      <c r="J703" s="212"/>
      <c r="K703" s="38"/>
    </row>
    <row r="704" spans="1:11" x14ac:dyDescent="0.25">
      <c r="A704" s="29">
        <v>699</v>
      </c>
      <c r="B704" s="36"/>
      <c r="C704" s="37"/>
      <c r="D704" s="16"/>
      <c r="E704" s="160"/>
      <c r="F704" s="160"/>
      <c r="G704" s="160"/>
      <c r="H704" s="160"/>
      <c r="I704" s="163">
        <f t="shared" si="10"/>
        <v>0</v>
      </c>
      <c r="J704" s="212"/>
      <c r="K704" s="38"/>
    </row>
    <row r="705" spans="1:11" x14ac:dyDescent="0.25">
      <c r="A705" s="29">
        <v>700</v>
      </c>
      <c r="B705" s="36"/>
      <c r="C705" s="37"/>
      <c r="D705" s="16"/>
      <c r="E705" s="160"/>
      <c r="F705" s="160"/>
      <c r="G705" s="160"/>
      <c r="H705" s="160"/>
      <c r="I705" s="163">
        <f t="shared" si="10"/>
        <v>0</v>
      </c>
      <c r="J705" s="212"/>
      <c r="K705" s="38"/>
    </row>
    <row r="706" spans="1:11" x14ac:dyDescent="0.25">
      <c r="A706" s="29">
        <v>701</v>
      </c>
      <c r="B706" s="36"/>
      <c r="C706" s="37"/>
      <c r="D706" s="16"/>
      <c r="E706" s="160"/>
      <c r="F706" s="160"/>
      <c r="G706" s="160"/>
      <c r="H706" s="160"/>
      <c r="I706" s="163">
        <f t="shared" si="10"/>
        <v>0</v>
      </c>
      <c r="J706" s="212"/>
      <c r="K706" s="38"/>
    </row>
    <row r="707" spans="1:11" x14ac:dyDescent="0.25">
      <c r="A707" s="29">
        <v>702</v>
      </c>
      <c r="B707" s="36"/>
      <c r="C707" s="37"/>
      <c r="D707" s="16"/>
      <c r="E707" s="160"/>
      <c r="F707" s="160"/>
      <c r="G707" s="160"/>
      <c r="H707" s="160"/>
      <c r="I707" s="163">
        <f t="shared" si="10"/>
        <v>0</v>
      </c>
      <c r="J707" s="212"/>
      <c r="K707" s="38"/>
    </row>
    <row r="708" spans="1:11" x14ac:dyDescent="0.25">
      <c r="A708" s="29">
        <v>703</v>
      </c>
      <c r="B708" s="36"/>
      <c r="C708" s="37"/>
      <c r="D708" s="16"/>
      <c r="E708" s="160"/>
      <c r="F708" s="160"/>
      <c r="G708" s="160"/>
      <c r="H708" s="160"/>
      <c r="I708" s="163">
        <f t="shared" si="10"/>
        <v>0</v>
      </c>
      <c r="J708" s="212"/>
      <c r="K708" s="38"/>
    </row>
    <row r="709" spans="1:11" x14ac:dyDescent="0.25">
      <c r="A709" s="29">
        <v>704</v>
      </c>
      <c r="B709" s="36"/>
      <c r="C709" s="37"/>
      <c r="D709" s="16"/>
      <c r="E709" s="160"/>
      <c r="F709" s="160"/>
      <c r="G709" s="160"/>
      <c r="H709" s="160"/>
      <c r="I709" s="163">
        <f t="shared" si="10"/>
        <v>0</v>
      </c>
      <c r="J709" s="212"/>
      <c r="K709" s="38"/>
    </row>
    <row r="710" spans="1:11" x14ac:dyDescent="0.25">
      <c r="A710" s="29">
        <v>705</v>
      </c>
      <c r="B710" s="36"/>
      <c r="C710" s="37"/>
      <c r="D710" s="16"/>
      <c r="E710" s="160"/>
      <c r="F710" s="160"/>
      <c r="G710" s="160"/>
      <c r="H710" s="160"/>
      <c r="I710" s="163">
        <f t="shared" si="10"/>
        <v>0</v>
      </c>
      <c r="J710" s="212"/>
      <c r="K710" s="38"/>
    </row>
    <row r="711" spans="1:11" x14ac:dyDescent="0.25">
      <c r="A711" s="29">
        <v>706</v>
      </c>
      <c r="B711" s="36"/>
      <c r="C711" s="37"/>
      <c r="D711" s="16"/>
      <c r="E711" s="160"/>
      <c r="F711" s="160"/>
      <c r="G711" s="160"/>
      <c r="H711" s="160"/>
      <c r="I711" s="163">
        <f t="shared" ref="I711:I774" si="11">SUM(E711:H711)</f>
        <v>0</v>
      </c>
      <c r="J711" s="212"/>
      <c r="K711" s="38"/>
    </row>
    <row r="712" spans="1:11" x14ac:dyDescent="0.25">
      <c r="A712" s="29">
        <v>707</v>
      </c>
      <c r="B712" s="36"/>
      <c r="C712" s="37"/>
      <c r="D712" s="16"/>
      <c r="E712" s="160"/>
      <c r="F712" s="160"/>
      <c r="G712" s="160"/>
      <c r="H712" s="160"/>
      <c r="I712" s="163">
        <f t="shared" si="11"/>
        <v>0</v>
      </c>
      <c r="J712" s="212"/>
      <c r="K712" s="38"/>
    </row>
    <row r="713" spans="1:11" x14ac:dyDescent="0.25">
      <c r="A713" s="29">
        <v>708</v>
      </c>
      <c r="B713" s="36"/>
      <c r="C713" s="37"/>
      <c r="D713" s="16"/>
      <c r="E713" s="160"/>
      <c r="F713" s="160"/>
      <c r="G713" s="160"/>
      <c r="H713" s="160"/>
      <c r="I713" s="163">
        <f t="shared" si="11"/>
        <v>0</v>
      </c>
      <c r="J713" s="212"/>
      <c r="K713" s="38"/>
    </row>
    <row r="714" spans="1:11" x14ac:dyDescent="0.25">
      <c r="A714" s="29">
        <v>709</v>
      </c>
      <c r="B714" s="36"/>
      <c r="C714" s="37"/>
      <c r="D714" s="16"/>
      <c r="E714" s="160"/>
      <c r="F714" s="160"/>
      <c r="G714" s="160"/>
      <c r="H714" s="160"/>
      <c r="I714" s="163">
        <f t="shared" si="11"/>
        <v>0</v>
      </c>
      <c r="J714" s="212"/>
      <c r="K714" s="38"/>
    </row>
    <row r="715" spans="1:11" x14ac:dyDescent="0.25">
      <c r="A715" s="29">
        <v>710</v>
      </c>
      <c r="B715" s="36"/>
      <c r="C715" s="37"/>
      <c r="D715" s="16"/>
      <c r="E715" s="160"/>
      <c r="F715" s="160"/>
      <c r="G715" s="160"/>
      <c r="H715" s="160"/>
      <c r="I715" s="163">
        <f t="shared" si="11"/>
        <v>0</v>
      </c>
      <c r="J715" s="212"/>
      <c r="K715" s="38"/>
    </row>
    <row r="716" spans="1:11" x14ac:dyDescent="0.25">
      <c r="A716" s="29">
        <v>711</v>
      </c>
      <c r="B716" s="36"/>
      <c r="C716" s="37"/>
      <c r="D716" s="16"/>
      <c r="E716" s="160"/>
      <c r="F716" s="160"/>
      <c r="G716" s="160"/>
      <c r="H716" s="160"/>
      <c r="I716" s="163">
        <f t="shared" si="11"/>
        <v>0</v>
      </c>
      <c r="J716" s="212"/>
      <c r="K716" s="38"/>
    </row>
    <row r="717" spans="1:11" x14ac:dyDescent="0.25">
      <c r="A717" s="29">
        <v>712</v>
      </c>
      <c r="B717" s="36"/>
      <c r="C717" s="37"/>
      <c r="D717" s="16"/>
      <c r="E717" s="160"/>
      <c r="F717" s="160"/>
      <c r="G717" s="160"/>
      <c r="H717" s="160"/>
      <c r="I717" s="163">
        <f t="shared" si="11"/>
        <v>0</v>
      </c>
      <c r="J717" s="212"/>
      <c r="K717" s="38"/>
    </row>
    <row r="718" spans="1:11" x14ac:dyDescent="0.25">
      <c r="A718" s="29">
        <v>713</v>
      </c>
      <c r="B718" s="36"/>
      <c r="C718" s="37"/>
      <c r="D718" s="16"/>
      <c r="E718" s="160"/>
      <c r="F718" s="160"/>
      <c r="G718" s="160"/>
      <c r="H718" s="160"/>
      <c r="I718" s="163">
        <f t="shared" si="11"/>
        <v>0</v>
      </c>
      <c r="J718" s="212"/>
      <c r="K718" s="38"/>
    </row>
    <row r="719" spans="1:11" x14ac:dyDescent="0.25">
      <c r="A719" s="29">
        <v>714</v>
      </c>
      <c r="B719" s="36"/>
      <c r="C719" s="37"/>
      <c r="D719" s="16"/>
      <c r="E719" s="160"/>
      <c r="F719" s="160"/>
      <c r="G719" s="160"/>
      <c r="H719" s="160"/>
      <c r="I719" s="163">
        <f t="shared" si="11"/>
        <v>0</v>
      </c>
      <c r="J719" s="212"/>
      <c r="K719" s="38"/>
    </row>
    <row r="720" spans="1:11" x14ac:dyDescent="0.25">
      <c r="A720" s="29">
        <v>715</v>
      </c>
      <c r="B720" s="36"/>
      <c r="C720" s="37"/>
      <c r="D720" s="16"/>
      <c r="E720" s="160"/>
      <c r="F720" s="160"/>
      <c r="G720" s="160"/>
      <c r="H720" s="160"/>
      <c r="I720" s="163">
        <f t="shared" si="11"/>
        <v>0</v>
      </c>
      <c r="J720" s="212"/>
      <c r="K720" s="38"/>
    </row>
    <row r="721" spans="1:11" x14ac:dyDescent="0.25">
      <c r="A721" s="29">
        <v>716</v>
      </c>
      <c r="B721" s="36"/>
      <c r="C721" s="37"/>
      <c r="D721" s="16"/>
      <c r="E721" s="160"/>
      <c r="F721" s="160"/>
      <c r="G721" s="160"/>
      <c r="H721" s="160"/>
      <c r="I721" s="163">
        <f t="shared" si="11"/>
        <v>0</v>
      </c>
      <c r="J721" s="212"/>
      <c r="K721" s="38"/>
    </row>
    <row r="722" spans="1:11" x14ac:dyDescent="0.25">
      <c r="A722" s="29">
        <v>717</v>
      </c>
      <c r="B722" s="36"/>
      <c r="C722" s="37"/>
      <c r="D722" s="16"/>
      <c r="E722" s="160"/>
      <c r="F722" s="160"/>
      <c r="G722" s="160"/>
      <c r="H722" s="160"/>
      <c r="I722" s="163">
        <f t="shared" si="11"/>
        <v>0</v>
      </c>
      <c r="J722" s="212"/>
      <c r="K722" s="38"/>
    </row>
    <row r="723" spans="1:11" x14ac:dyDescent="0.25">
      <c r="A723" s="29">
        <v>718</v>
      </c>
      <c r="B723" s="36"/>
      <c r="C723" s="37"/>
      <c r="D723" s="16"/>
      <c r="E723" s="160"/>
      <c r="F723" s="160"/>
      <c r="G723" s="160"/>
      <c r="H723" s="160"/>
      <c r="I723" s="163">
        <f t="shared" si="11"/>
        <v>0</v>
      </c>
      <c r="J723" s="212"/>
      <c r="K723" s="38"/>
    </row>
    <row r="724" spans="1:11" x14ac:dyDescent="0.25">
      <c r="A724" s="29">
        <v>719</v>
      </c>
      <c r="B724" s="36"/>
      <c r="C724" s="37"/>
      <c r="D724" s="16"/>
      <c r="E724" s="160"/>
      <c r="F724" s="160"/>
      <c r="G724" s="160"/>
      <c r="H724" s="160"/>
      <c r="I724" s="163">
        <f t="shared" si="11"/>
        <v>0</v>
      </c>
      <c r="J724" s="212"/>
      <c r="K724" s="38"/>
    </row>
    <row r="725" spans="1:11" x14ac:dyDescent="0.25">
      <c r="A725" s="29">
        <v>720</v>
      </c>
      <c r="B725" s="36"/>
      <c r="C725" s="37"/>
      <c r="D725" s="16"/>
      <c r="E725" s="160"/>
      <c r="F725" s="160"/>
      <c r="G725" s="160"/>
      <c r="H725" s="160"/>
      <c r="I725" s="163">
        <f t="shared" si="11"/>
        <v>0</v>
      </c>
      <c r="J725" s="212"/>
      <c r="K725" s="38"/>
    </row>
    <row r="726" spans="1:11" x14ac:dyDescent="0.25">
      <c r="A726" s="29">
        <v>721</v>
      </c>
      <c r="B726" s="36"/>
      <c r="C726" s="37"/>
      <c r="D726" s="16"/>
      <c r="E726" s="160"/>
      <c r="F726" s="160"/>
      <c r="G726" s="160"/>
      <c r="H726" s="160"/>
      <c r="I726" s="163">
        <f t="shared" si="11"/>
        <v>0</v>
      </c>
      <c r="J726" s="212"/>
      <c r="K726" s="38"/>
    </row>
    <row r="727" spans="1:11" x14ac:dyDescent="0.25">
      <c r="A727" s="29">
        <v>722</v>
      </c>
      <c r="B727" s="36"/>
      <c r="C727" s="37"/>
      <c r="D727" s="16"/>
      <c r="E727" s="160"/>
      <c r="F727" s="160"/>
      <c r="G727" s="160"/>
      <c r="H727" s="160"/>
      <c r="I727" s="163">
        <f t="shared" si="11"/>
        <v>0</v>
      </c>
      <c r="J727" s="212"/>
      <c r="K727" s="38"/>
    </row>
    <row r="728" spans="1:11" x14ac:dyDescent="0.25">
      <c r="A728" s="29">
        <v>723</v>
      </c>
      <c r="B728" s="36"/>
      <c r="C728" s="37"/>
      <c r="D728" s="16"/>
      <c r="E728" s="160"/>
      <c r="F728" s="160"/>
      <c r="G728" s="160"/>
      <c r="H728" s="160"/>
      <c r="I728" s="163">
        <f t="shared" si="11"/>
        <v>0</v>
      </c>
      <c r="J728" s="212"/>
      <c r="K728" s="38"/>
    </row>
    <row r="729" spans="1:11" x14ac:dyDescent="0.25">
      <c r="A729" s="29">
        <v>724</v>
      </c>
      <c r="B729" s="36"/>
      <c r="C729" s="37"/>
      <c r="D729" s="16"/>
      <c r="E729" s="160"/>
      <c r="F729" s="160"/>
      <c r="G729" s="160"/>
      <c r="H729" s="160"/>
      <c r="I729" s="163">
        <f t="shared" si="11"/>
        <v>0</v>
      </c>
      <c r="J729" s="212"/>
      <c r="K729" s="38"/>
    </row>
    <row r="730" spans="1:11" x14ac:dyDescent="0.25">
      <c r="A730" s="29">
        <v>725</v>
      </c>
      <c r="B730" s="36"/>
      <c r="C730" s="37"/>
      <c r="D730" s="16"/>
      <c r="E730" s="160"/>
      <c r="F730" s="160"/>
      <c r="G730" s="160"/>
      <c r="H730" s="160"/>
      <c r="I730" s="163">
        <f t="shared" si="11"/>
        <v>0</v>
      </c>
      <c r="J730" s="212"/>
      <c r="K730" s="38"/>
    </row>
    <row r="731" spans="1:11" x14ac:dyDescent="0.25">
      <c r="A731" s="29">
        <v>726</v>
      </c>
      <c r="B731" s="36"/>
      <c r="C731" s="37"/>
      <c r="D731" s="16"/>
      <c r="E731" s="160"/>
      <c r="F731" s="160"/>
      <c r="G731" s="160"/>
      <c r="H731" s="160"/>
      <c r="I731" s="163">
        <f t="shared" si="11"/>
        <v>0</v>
      </c>
      <c r="J731" s="212"/>
      <c r="K731" s="38"/>
    </row>
    <row r="732" spans="1:11" x14ac:dyDescent="0.25">
      <c r="A732" s="29">
        <v>727</v>
      </c>
      <c r="B732" s="36"/>
      <c r="C732" s="37"/>
      <c r="D732" s="16"/>
      <c r="E732" s="160"/>
      <c r="F732" s="160"/>
      <c r="G732" s="160"/>
      <c r="H732" s="160"/>
      <c r="I732" s="163">
        <f t="shared" si="11"/>
        <v>0</v>
      </c>
      <c r="J732" s="212"/>
      <c r="K732" s="38"/>
    </row>
    <row r="733" spans="1:11" x14ac:dyDescent="0.25">
      <c r="A733" s="29">
        <v>728</v>
      </c>
      <c r="B733" s="36"/>
      <c r="C733" s="37"/>
      <c r="D733" s="16"/>
      <c r="E733" s="160"/>
      <c r="F733" s="160"/>
      <c r="G733" s="160"/>
      <c r="H733" s="160"/>
      <c r="I733" s="163">
        <f t="shared" si="11"/>
        <v>0</v>
      </c>
      <c r="J733" s="212"/>
      <c r="K733" s="38"/>
    </row>
    <row r="734" spans="1:11" x14ac:dyDescent="0.25">
      <c r="A734" s="29">
        <v>729</v>
      </c>
      <c r="B734" s="36"/>
      <c r="C734" s="37"/>
      <c r="D734" s="16"/>
      <c r="E734" s="160"/>
      <c r="F734" s="160"/>
      <c r="G734" s="160"/>
      <c r="H734" s="160"/>
      <c r="I734" s="163">
        <f t="shared" si="11"/>
        <v>0</v>
      </c>
      <c r="J734" s="212"/>
      <c r="K734" s="38"/>
    </row>
    <row r="735" spans="1:11" x14ac:dyDescent="0.25">
      <c r="A735" s="29">
        <v>730</v>
      </c>
      <c r="B735" s="36"/>
      <c r="C735" s="37"/>
      <c r="D735" s="16"/>
      <c r="E735" s="160"/>
      <c r="F735" s="160"/>
      <c r="G735" s="160"/>
      <c r="H735" s="160"/>
      <c r="I735" s="163">
        <f t="shared" si="11"/>
        <v>0</v>
      </c>
      <c r="J735" s="212"/>
      <c r="K735" s="38"/>
    </row>
    <row r="736" spans="1:11" x14ac:dyDescent="0.25">
      <c r="A736" s="29">
        <v>731</v>
      </c>
      <c r="B736" s="36"/>
      <c r="C736" s="37"/>
      <c r="D736" s="16"/>
      <c r="E736" s="160"/>
      <c r="F736" s="160"/>
      <c r="G736" s="160"/>
      <c r="H736" s="160"/>
      <c r="I736" s="163">
        <f t="shared" si="11"/>
        <v>0</v>
      </c>
      <c r="J736" s="212"/>
      <c r="K736" s="38"/>
    </row>
    <row r="737" spans="1:11" x14ac:dyDescent="0.25">
      <c r="A737" s="29">
        <v>732</v>
      </c>
      <c r="B737" s="36"/>
      <c r="C737" s="37"/>
      <c r="D737" s="16"/>
      <c r="E737" s="160"/>
      <c r="F737" s="160"/>
      <c r="G737" s="160"/>
      <c r="H737" s="160"/>
      <c r="I737" s="163">
        <f t="shared" si="11"/>
        <v>0</v>
      </c>
      <c r="J737" s="212"/>
      <c r="K737" s="38"/>
    </row>
    <row r="738" spans="1:11" x14ac:dyDescent="0.25">
      <c r="A738" s="29">
        <v>733</v>
      </c>
      <c r="B738" s="36"/>
      <c r="C738" s="37"/>
      <c r="D738" s="16"/>
      <c r="E738" s="160"/>
      <c r="F738" s="160"/>
      <c r="G738" s="160"/>
      <c r="H738" s="160"/>
      <c r="I738" s="163">
        <f t="shared" si="11"/>
        <v>0</v>
      </c>
      <c r="J738" s="212"/>
      <c r="K738" s="38"/>
    </row>
    <row r="739" spans="1:11" x14ac:dyDescent="0.25">
      <c r="A739" s="29">
        <v>734</v>
      </c>
      <c r="B739" s="36"/>
      <c r="C739" s="37"/>
      <c r="D739" s="16"/>
      <c r="E739" s="160"/>
      <c r="F739" s="160"/>
      <c r="G739" s="160"/>
      <c r="H739" s="160"/>
      <c r="I739" s="163">
        <f t="shared" si="11"/>
        <v>0</v>
      </c>
      <c r="J739" s="212"/>
      <c r="K739" s="38"/>
    </row>
    <row r="740" spans="1:11" x14ac:dyDescent="0.25">
      <c r="A740" s="29">
        <v>735</v>
      </c>
      <c r="B740" s="36"/>
      <c r="C740" s="37"/>
      <c r="D740" s="16"/>
      <c r="E740" s="160"/>
      <c r="F740" s="160"/>
      <c r="G740" s="160"/>
      <c r="H740" s="160"/>
      <c r="I740" s="163">
        <f t="shared" si="11"/>
        <v>0</v>
      </c>
      <c r="J740" s="212"/>
      <c r="K740" s="38"/>
    </row>
    <row r="741" spans="1:11" x14ac:dyDescent="0.25">
      <c r="A741" s="29">
        <v>736</v>
      </c>
      <c r="B741" s="36"/>
      <c r="C741" s="37"/>
      <c r="D741" s="16"/>
      <c r="E741" s="160"/>
      <c r="F741" s="160"/>
      <c r="G741" s="160"/>
      <c r="H741" s="160"/>
      <c r="I741" s="163">
        <f t="shared" si="11"/>
        <v>0</v>
      </c>
      <c r="J741" s="212"/>
      <c r="K741" s="38"/>
    </row>
    <row r="742" spans="1:11" x14ac:dyDescent="0.25">
      <c r="A742" s="29">
        <v>737</v>
      </c>
      <c r="B742" s="36"/>
      <c r="C742" s="37"/>
      <c r="D742" s="16"/>
      <c r="E742" s="160"/>
      <c r="F742" s="160"/>
      <c r="G742" s="160"/>
      <c r="H742" s="160"/>
      <c r="I742" s="163">
        <f t="shared" si="11"/>
        <v>0</v>
      </c>
      <c r="J742" s="212"/>
      <c r="K742" s="38"/>
    </row>
    <row r="743" spans="1:11" x14ac:dyDescent="0.25">
      <c r="A743" s="29">
        <v>738</v>
      </c>
      <c r="B743" s="36"/>
      <c r="C743" s="37"/>
      <c r="D743" s="16"/>
      <c r="E743" s="160"/>
      <c r="F743" s="160"/>
      <c r="G743" s="160"/>
      <c r="H743" s="160"/>
      <c r="I743" s="163">
        <f t="shared" si="11"/>
        <v>0</v>
      </c>
      <c r="J743" s="212"/>
      <c r="K743" s="38"/>
    </row>
    <row r="744" spans="1:11" x14ac:dyDescent="0.25">
      <c r="A744" s="29">
        <v>739</v>
      </c>
      <c r="B744" s="36"/>
      <c r="C744" s="37"/>
      <c r="D744" s="16"/>
      <c r="E744" s="160"/>
      <c r="F744" s="160"/>
      <c r="G744" s="160"/>
      <c r="H744" s="160"/>
      <c r="I744" s="163">
        <f t="shared" si="11"/>
        <v>0</v>
      </c>
      <c r="J744" s="212"/>
      <c r="K744" s="38"/>
    </row>
    <row r="745" spans="1:11" x14ac:dyDescent="0.25">
      <c r="A745" s="29">
        <v>740</v>
      </c>
      <c r="B745" s="36"/>
      <c r="C745" s="37"/>
      <c r="D745" s="16"/>
      <c r="E745" s="160"/>
      <c r="F745" s="160"/>
      <c r="G745" s="160"/>
      <c r="H745" s="160"/>
      <c r="I745" s="163">
        <f t="shared" si="11"/>
        <v>0</v>
      </c>
      <c r="J745" s="212"/>
      <c r="K745" s="38"/>
    </row>
    <row r="746" spans="1:11" x14ac:dyDescent="0.25">
      <c r="A746" s="29">
        <v>741</v>
      </c>
      <c r="B746" s="36"/>
      <c r="C746" s="37"/>
      <c r="D746" s="16"/>
      <c r="E746" s="160"/>
      <c r="F746" s="160"/>
      <c r="G746" s="160"/>
      <c r="H746" s="160"/>
      <c r="I746" s="163">
        <f t="shared" si="11"/>
        <v>0</v>
      </c>
      <c r="J746" s="212"/>
      <c r="K746" s="38"/>
    </row>
    <row r="747" spans="1:11" x14ac:dyDescent="0.25">
      <c r="A747" s="29">
        <v>742</v>
      </c>
      <c r="B747" s="36"/>
      <c r="C747" s="37"/>
      <c r="D747" s="16"/>
      <c r="E747" s="160"/>
      <c r="F747" s="160"/>
      <c r="G747" s="160"/>
      <c r="H747" s="160"/>
      <c r="I747" s="163">
        <f t="shared" si="11"/>
        <v>0</v>
      </c>
      <c r="J747" s="212"/>
      <c r="K747" s="38"/>
    </row>
    <row r="748" spans="1:11" x14ac:dyDescent="0.25">
      <c r="A748" s="29">
        <v>743</v>
      </c>
      <c r="B748" s="36"/>
      <c r="C748" s="37"/>
      <c r="D748" s="16"/>
      <c r="E748" s="160"/>
      <c r="F748" s="160"/>
      <c r="G748" s="160"/>
      <c r="H748" s="160"/>
      <c r="I748" s="163">
        <f t="shared" si="11"/>
        <v>0</v>
      </c>
      <c r="J748" s="212"/>
      <c r="K748" s="38"/>
    </row>
    <row r="749" spans="1:11" x14ac:dyDescent="0.25">
      <c r="A749" s="29">
        <v>744</v>
      </c>
      <c r="B749" s="36"/>
      <c r="C749" s="37"/>
      <c r="D749" s="16"/>
      <c r="E749" s="160"/>
      <c r="F749" s="160"/>
      <c r="G749" s="160"/>
      <c r="H749" s="160"/>
      <c r="I749" s="163">
        <f t="shared" si="11"/>
        <v>0</v>
      </c>
      <c r="J749" s="212"/>
      <c r="K749" s="38"/>
    </row>
    <row r="750" spans="1:11" x14ac:dyDescent="0.25">
      <c r="A750" s="29">
        <v>745</v>
      </c>
      <c r="B750" s="36"/>
      <c r="C750" s="37"/>
      <c r="D750" s="16"/>
      <c r="E750" s="160"/>
      <c r="F750" s="160"/>
      <c r="G750" s="160"/>
      <c r="H750" s="160"/>
      <c r="I750" s="163">
        <f t="shared" si="11"/>
        <v>0</v>
      </c>
      <c r="J750" s="212"/>
      <c r="K750" s="38"/>
    </row>
    <row r="751" spans="1:11" x14ac:dyDescent="0.25">
      <c r="A751" s="29">
        <v>746</v>
      </c>
      <c r="B751" s="36"/>
      <c r="C751" s="37"/>
      <c r="D751" s="16"/>
      <c r="E751" s="160"/>
      <c r="F751" s="160"/>
      <c r="G751" s="160"/>
      <c r="H751" s="160"/>
      <c r="I751" s="163">
        <f t="shared" si="11"/>
        <v>0</v>
      </c>
      <c r="J751" s="212"/>
      <c r="K751" s="38"/>
    </row>
    <row r="752" spans="1:11" x14ac:dyDescent="0.25">
      <c r="A752" s="29">
        <v>747</v>
      </c>
      <c r="B752" s="36"/>
      <c r="C752" s="37"/>
      <c r="D752" s="16"/>
      <c r="E752" s="160"/>
      <c r="F752" s="160"/>
      <c r="G752" s="160"/>
      <c r="H752" s="160"/>
      <c r="I752" s="163">
        <f t="shared" si="11"/>
        <v>0</v>
      </c>
      <c r="J752" s="212"/>
      <c r="K752" s="38"/>
    </row>
    <row r="753" spans="1:11" x14ac:dyDescent="0.25">
      <c r="A753" s="29">
        <v>748</v>
      </c>
      <c r="B753" s="36"/>
      <c r="C753" s="37"/>
      <c r="D753" s="16"/>
      <c r="E753" s="160"/>
      <c r="F753" s="160"/>
      <c r="G753" s="160"/>
      <c r="H753" s="160"/>
      <c r="I753" s="163">
        <f t="shared" si="11"/>
        <v>0</v>
      </c>
      <c r="J753" s="212"/>
      <c r="K753" s="38"/>
    </row>
    <row r="754" spans="1:11" x14ac:dyDescent="0.25">
      <c r="A754" s="29">
        <v>749</v>
      </c>
      <c r="B754" s="36"/>
      <c r="C754" s="37"/>
      <c r="D754" s="16"/>
      <c r="E754" s="160"/>
      <c r="F754" s="160"/>
      <c r="G754" s="160"/>
      <c r="H754" s="160"/>
      <c r="I754" s="163">
        <f t="shared" si="11"/>
        <v>0</v>
      </c>
      <c r="J754" s="212"/>
      <c r="K754" s="38"/>
    </row>
    <row r="755" spans="1:11" x14ac:dyDescent="0.25">
      <c r="A755" s="29">
        <v>750</v>
      </c>
      <c r="B755" s="36"/>
      <c r="C755" s="37"/>
      <c r="D755" s="16"/>
      <c r="E755" s="160"/>
      <c r="F755" s="160"/>
      <c r="G755" s="160"/>
      <c r="H755" s="160"/>
      <c r="I755" s="163">
        <f t="shared" si="11"/>
        <v>0</v>
      </c>
      <c r="J755" s="212"/>
      <c r="K755" s="38"/>
    </row>
    <row r="756" spans="1:11" x14ac:dyDescent="0.25">
      <c r="A756" s="29">
        <v>751</v>
      </c>
      <c r="B756" s="36"/>
      <c r="C756" s="37"/>
      <c r="D756" s="16"/>
      <c r="E756" s="160"/>
      <c r="F756" s="160"/>
      <c r="G756" s="160"/>
      <c r="H756" s="160"/>
      <c r="I756" s="163">
        <f t="shared" si="11"/>
        <v>0</v>
      </c>
      <c r="J756" s="212"/>
      <c r="K756" s="38"/>
    </row>
    <row r="757" spans="1:11" x14ac:dyDescent="0.25">
      <c r="A757" s="29">
        <v>752</v>
      </c>
      <c r="B757" s="36"/>
      <c r="C757" s="37"/>
      <c r="D757" s="16"/>
      <c r="E757" s="160"/>
      <c r="F757" s="160"/>
      <c r="G757" s="160"/>
      <c r="H757" s="160"/>
      <c r="I757" s="163">
        <f t="shared" si="11"/>
        <v>0</v>
      </c>
      <c r="J757" s="212"/>
      <c r="K757" s="38"/>
    </row>
    <row r="758" spans="1:11" x14ac:dyDescent="0.25">
      <c r="A758" s="29">
        <v>753</v>
      </c>
      <c r="B758" s="36"/>
      <c r="C758" s="37"/>
      <c r="D758" s="16"/>
      <c r="E758" s="160"/>
      <c r="F758" s="160"/>
      <c r="G758" s="160"/>
      <c r="H758" s="160"/>
      <c r="I758" s="163">
        <f t="shared" si="11"/>
        <v>0</v>
      </c>
      <c r="J758" s="212"/>
      <c r="K758" s="38"/>
    </row>
    <row r="759" spans="1:11" x14ac:dyDescent="0.25">
      <c r="A759" s="29">
        <v>754</v>
      </c>
      <c r="B759" s="36"/>
      <c r="C759" s="37"/>
      <c r="D759" s="16"/>
      <c r="E759" s="160"/>
      <c r="F759" s="160"/>
      <c r="G759" s="160"/>
      <c r="H759" s="160"/>
      <c r="I759" s="163">
        <f t="shared" si="11"/>
        <v>0</v>
      </c>
      <c r="J759" s="212"/>
      <c r="K759" s="38"/>
    </row>
    <row r="760" spans="1:11" x14ac:dyDescent="0.25">
      <c r="A760" s="29">
        <v>755</v>
      </c>
      <c r="B760" s="36"/>
      <c r="C760" s="37"/>
      <c r="D760" s="16"/>
      <c r="E760" s="160"/>
      <c r="F760" s="160"/>
      <c r="G760" s="160"/>
      <c r="H760" s="160"/>
      <c r="I760" s="163">
        <f t="shared" si="11"/>
        <v>0</v>
      </c>
      <c r="J760" s="212"/>
      <c r="K760" s="38"/>
    </row>
    <row r="761" spans="1:11" x14ac:dyDescent="0.25">
      <c r="A761" s="29">
        <v>756</v>
      </c>
      <c r="B761" s="36"/>
      <c r="C761" s="37"/>
      <c r="D761" s="16"/>
      <c r="E761" s="160"/>
      <c r="F761" s="160"/>
      <c r="G761" s="160"/>
      <c r="H761" s="160"/>
      <c r="I761" s="163">
        <f t="shared" si="11"/>
        <v>0</v>
      </c>
      <c r="J761" s="212"/>
      <c r="K761" s="38"/>
    </row>
    <row r="762" spans="1:11" x14ac:dyDescent="0.25">
      <c r="A762" s="29">
        <v>757</v>
      </c>
      <c r="B762" s="36"/>
      <c r="C762" s="37"/>
      <c r="D762" s="16"/>
      <c r="E762" s="160"/>
      <c r="F762" s="160"/>
      <c r="G762" s="160"/>
      <c r="H762" s="160"/>
      <c r="I762" s="163">
        <f t="shared" si="11"/>
        <v>0</v>
      </c>
      <c r="J762" s="212"/>
      <c r="K762" s="38"/>
    </row>
    <row r="763" spans="1:11" x14ac:dyDescent="0.25">
      <c r="A763" s="29">
        <v>758</v>
      </c>
      <c r="B763" s="36"/>
      <c r="C763" s="37"/>
      <c r="D763" s="16"/>
      <c r="E763" s="160"/>
      <c r="F763" s="160"/>
      <c r="G763" s="160"/>
      <c r="H763" s="160"/>
      <c r="I763" s="163">
        <f t="shared" si="11"/>
        <v>0</v>
      </c>
      <c r="J763" s="212"/>
      <c r="K763" s="38"/>
    </row>
    <row r="764" spans="1:11" x14ac:dyDescent="0.25">
      <c r="A764" s="29">
        <v>759</v>
      </c>
      <c r="B764" s="36"/>
      <c r="C764" s="37"/>
      <c r="D764" s="16"/>
      <c r="E764" s="160"/>
      <c r="F764" s="160"/>
      <c r="G764" s="160"/>
      <c r="H764" s="160"/>
      <c r="I764" s="163">
        <f t="shared" si="11"/>
        <v>0</v>
      </c>
      <c r="J764" s="212"/>
      <c r="K764" s="38"/>
    </row>
    <row r="765" spans="1:11" x14ac:dyDescent="0.25">
      <c r="A765" s="29">
        <v>760</v>
      </c>
      <c r="B765" s="36"/>
      <c r="C765" s="37"/>
      <c r="D765" s="16"/>
      <c r="E765" s="160"/>
      <c r="F765" s="160"/>
      <c r="G765" s="160"/>
      <c r="H765" s="160"/>
      <c r="I765" s="163">
        <f t="shared" si="11"/>
        <v>0</v>
      </c>
      <c r="J765" s="212"/>
      <c r="K765" s="38"/>
    </row>
    <row r="766" spans="1:11" x14ac:dyDescent="0.25">
      <c r="A766" s="29">
        <v>761</v>
      </c>
      <c r="B766" s="36"/>
      <c r="C766" s="37"/>
      <c r="D766" s="16"/>
      <c r="E766" s="160"/>
      <c r="F766" s="160"/>
      <c r="G766" s="160"/>
      <c r="H766" s="160"/>
      <c r="I766" s="163">
        <f t="shared" si="11"/>
        <v>0</v>
      </c>
      <c r="J766" s="212"/>
      <c r="K766" s="38"/>
    </row>
    <row r="767" spans="1:11" x14ac:dyDescent="0.25">
      <c r="A767" s="29">
        <v>762</v>
      </c>
      <c r="B767" s="36"/>
      <c r="C767" s="37"/>
      <c r="D767" s="16"/>
      <c r="E767" s="160"/>
      <c r="F767" s="160"/>
      <c r="G767" s="160"/>
      <c r="H767" s="160"/>
      <c r="I767" s="163">
        <f t="shared" si="11"/>
        <v>0</v>
      </c>
      <c r="J767" s="212"/>
      <c r="K767" s="38"/>
    </row>
    <row r="768" spans="1:11" x14ac:dyDescent="0.25">
      <c r="A768" s="29">
        <v>763</v>
      </c>
      <c r="B768" s="36"/>
      <c r="C768" s="37"/>
      <c r="D768" s="16"/>
      <c r="E768" s="160"/>
      <c r="F768" s="160"/>
      <c r="G768" s="160"/>
      <c r="H768" s="160"/>
      <c r="I768" s="163">
        <f t="shared" si="11"/>
        <v>0</v>
      </c>
      <c r="J768" s="212"/>
      <c r="K768" s="38"/>
    </row>
    <row r="769" spans="1:11" x14ac:dyDescent="0.25">
      <c r="A769" s="29">
        <v>764</v>
      </c>
      <c r="B769" s="36"/>
      <c r="C769" s="37"/>
      <c r="D769" s="16"/>
      <c r="E769" s="160"/>
      <c r="F769" s="160"/>
      <c r="G769" s="160"/>
      <c r="H769" s="160"/>
      <c r="I769" s="163">
        <f t="shared" si="11"/>
        <v>0</v>
      </c>
      <c r="J769" s="212"/>
      <c r="K769" s="38"/>
    </row>
    <row r="770" spans="1:11" x14ac:dyDescent="0.25">
      <c r="A770" s="29">
        <v>765</v>
      </c>
      <c r="B770" s="36"/>
      <c r="C770" s="37"/>
      <c r="D770" s="16"/>
      <c r="E770" s="160"/>
      <c r="F770" s="160"/>
      <c r="G770" s="160"/>
      <c r="H770" s="160"/>
      <c r="I770" s="163">
        <f t="shared" si="11"/>
        <v>0</v>
      </c>
      <c r="J770" s="212"/>
      <c r="K770" s="38"/>
    </row>
    <row r="771" spans="1:11" x14ac:dyDescent="0.25">
      <c r="A771" s="29">
        <v>766</v>
      </c>
      <c r="B771" s="36"/>
      <c r="C771" s="37"/>
      <c r="D771" s="16"/>
      <c r="E771" s="160"/>
      <c r="F771" s="160"/>
      <c r="G771" s="160"/>
      <c r="H771" s="160"/>
      <c r="I771" s="163">
        <f t="shared" si="11"/>
        <v>0</v>
      </c>
      <c r="J771" s="212"/>
      <c r="K771" s="38"/>
    </row>
    <row r="772" spans="1:11" x14ac:dyDescent="0.25">
      <c r="A772" s="29">
        <v>767</v>
      </c>
      <c r="B772" s="36"/>
      <c r="C772" s="37"/>
      <c r="D772" s="16"/>
      <c r="E772" s="160"/>
      <c r="F772" s="160"/>
      <c r="G772" s="160"/>
      <c r="H772" s="160"/>
      <c r="I772" s="163">
        <f t="shared" si="11"/>
        <v>0</v>
      </c>
      <c r="J772" s="212"/>
      <c r="K772" s="38"/>
    </row>
    <row r="773" spans="1:11" x14ac:dyDescent="0.25">
      <c r="A773" s="29">
        <v>768</v>
      </c>
      <c r="B773" s="36"/>
      <c r="C773" s="37"/>
      <c r="D773" s="16"/>
      <c r="E773" s="160"/>
      <c r="F773" s="160"/>
      <c r="G773" s="160"/>
      <c r="H773" s="160"/>
      <c r="I773" s="163">
        <f t="shared" si="11"/>
        <v>0</v>
      </c>
      <c r="J773" s="212"/>
      <c r="K773" s="38"/>
    </row>
    <row r="774" spans="1:11" x14ac:dyDescent="0.25">
      <c r="A774" s="29">
        <v>769</v>
      </c>
      <c r="B774" s="36"/>
      <c r="C774" s="37"/>
      <c r="D774" s="16"/>
      <c r="E774" s="160"/>
      <c r="F774" s="160"/>
      <c r="G774" s="160"/>
      <c r="H774" s="160"/>
      <c r="I774" s="163">
        <f t="shared" si="11"/>
        <v>0</v>
      </c>
      <c r="J774" s="212"/>
      <c r="K774" s="38"/>
    </row>
    <row r="775" spans="1:11" x14ac:dyDescent="0.25">
      <c r="A775" s="29">
        <v>770</v>
      </c>
      <c r="B775" s="36"/>
      <c r="C775" s="37"/>
      <c r="D775" s="16"/>
      <c r="E775" s="160"/>
      <c r="F775" s="160"/>
      <c r="G775" s="160"/>
      <c r="H775" s="160"/>
      <c r="I775" s="163">
        <f t="shared" ref="I775:I838" si="12">SUM(E775:H775)</f>
        <v>0</v>
      </c>
      <c r="J775" s="212"/>
      <c r="K775" s="38"/>
    </row>
    <row r="776" spans="1:11" x14ac:dyDescent="0.25">
      <c r="A776" s="29">
        <v>771</v>
      </c>
      <c r="B776" s="36"/>
      <c r="C776" s="37"/>
      <c r="D776" s="16"/>
      <c r="E776" s="160"/>
      <c r="F776" s="160"/>
      <c r="G776" s="160"/>
      <c r="H776" s="160"/>
      <c r="I776" s="163">
        <f t="shared" si="12"/>
        <v>0</v>
      </c>
      <c r="J776" s="212"/>
      <c r="K776" s="38"/>
    </row>
    <row r="777" spans="1:11" x14ac:dyDescent="0.25">
      <c r="A777" s="29">
        <v>772</v>
      </c>
      <c r="B777" s="36"/>
      <c r="C777" s="37"/>
      <c r="D777" s="16"/>
      <c r="E777" s="160"/>
      <c r="F777" s="160"/>
      <c r="G777" s="160"/>
      <c r="H777" s="160"/>
      <c r="I777" s="163">
        <f t="shared" si="12"/>
        <v>0</v>
      </c>
      <c r="J777" s="212"/>
      <c r="K777" s="38"/>
    </row>
    <row r="778" spans="1:11" x14ac:dyDescent="0.25">
      <c r="A778" s="29">
        <v>773</v>
      </c>
      <c r="B778" s="36"/>
      <c r="C778" s="37"/>
      <c r="D778" s="16"/>
      <c r="E778" s="160"/>
      <c r="F778" s="160"/>
      <c r="G778" s="160"/>
      <c r="H778" s="160"/>
      <c r="I778" s="163">
        <f t="shared" si="12"/>
        <v>0</v>
      </c>
      <c r="J778" s="212"/>
      <c r="K778" s="38"/>
    </row>
    <row r="779" spans="1:11" x14ac:dyDescent="0.25">
      <c r="A779" s="29">
        <v>774</v>
      </c>
      <c r="B779" s="36"/>
      <c r="C779" s="37"/>
      <c r="D779" s="16"/>
      <c r="E779" s="160"/>
      <c r="F779" s="160"/>
      <c r="G779" s="160"/>
      <c r="H779" s="160"/>
      <c r="I779" s="163">
        <f t="shared" si="12"/>
        <v>0</v>
      </c>
      <c r="J779" s="212"/>
      <c r="K779" s="38"/>
    </row>
    <row r="780" spans="1:11" x14ac:dyDescent="0.25">
      <c r="A780" s="29">
        <v>775</v>
      </c>
      <c r="B780" s="36"/>
      <c r="C780" s="37"/>
      <c r="D780" s="16"/>
      <c r="E780" s="160"/>
      <c r="F780" s="160"/>
      <c r="G780" s="160"/>
      <c r="H780" s="160"/>
      <c r="I780" s="163">
        <f t="shared" si="12"/>
        <v>0</v>
      </c>
      <c r="J780" s="212"/>
      <c r="K780" s="38"/>
    </row>
    <row r="781" spans="1:11" x14ac:dyDescent="0.25">
      <c r="A781" s="29">
        <v>776</v>
      </c>
      <c r="B781" s="36"/>
      <c r="C781" s="37"/>
      <c r="D781" s="16"/>
      <c r="E781" s="160"/>
      <c r="F781" s="160"/>
      <c r="G781" s="160"/>
      <c r="H781" s="160"/>
      <c r="I781" s="163">
        <f t="shared" si="12"/>
        <v>0</v>
      </c>
      <c r="J781" s="212"/>
      <c r="K781" s="38"/>
    </row>
    <row r="782" spans="1:11" x14ac:dyDescent="0.25">
      <c r="A782" s="29">
        <v>777</v>
      </c>
      <c r="B782" s="36"/>
      <c r="C782" s="37"/>
      <c r="D782" s="16"/>
      <c r="E782" s="160"/>
      <c r="F782" s="160"/>
      <c r="G782" s="160"/>
      <c r="H782" s="160"/>
      <c r="I782" s="163">
        <f t="shared" si="12"/>
        <v>0</v>
      </c>
      <c r="J782" s="212"/>
      <c r="K782" s="38"/>
    </row>
    <row r="783" spans="1:11" x14ac:dyDescent="0.25">
      <c r="A783" s="29">
        <v>778</v>
      </c>
      <c r="B783" s="36"/>
      <c r="C783" s="37"/>
      <c r="D783" s="16"/>
      <c r="E783" s="160"/>
      <c r="F783" s="160"/>
      <c r="G783" s="160"/>
      <c r="H783" s="160"/>
      <c r="I783" s="163">
        <f t="shared" si="12"/>
        <v>0</v>
      </c>
      <c r="J783" s="212"/>
      <c r="K783" s="38"/>
    </row>
    <row r="784" spans="1:11" x14ac:dyDescent="0.25">
      <c r="A784" s="29">
        <v>779</v>
      </c>
      <c r="B784" s="36"/>
      <c r="C784" s="37"/>
      <c r="D784" s="16"/>
      <c r="E784" s="160"/>
      <c r="F784" s="160"/>
      <c r="G784" s="160"/>
      <c r="H784" s="160"/>
      <c r="I784" s="163">
        <f t="shared" si="12"/>
        <v>0</v>
      </c>
      <c r="J784" s="212"/>
      <c r="K784" s="38"/>
    </row>
    <row r="785" spans="1:11" x14ac:dyDescent="0.25">
      <c r="A785" s="29">
        <v>780</v>
      </c>
      <c r="B785" s="36"/>
      <c r="C785" s="37"/>
      <c r="D785" s="16"/>
      <c r="E785" s="160"/>
      <c r="F785" s="160"/>
      <c r="G785" s="160"/>
      <c r="H785" s="160"/>
      <c r="I785" s="163">
        <f t="shared" si="12"/>
        <v>0</v>
      </c>
      <c r="J785" s="212"/>
      <c r="K785" s="38"/>
    </row>
    <row r="786" spans="1:11" x14ac:dyDescent="0.25">
      <c r="A786" s="29">
        <v>781</v>
      </c>
      <c r="B786" s="36"/>
      <c r="C786" s="37"/>
      <c r="D786" s="16"/>
      <c r="E786" s="160"/>
      <c r="F786" s="160"/>
      <c r="G786" s="160"/>
      <c r="H786" s="160"/>
      <c r="I786" s="163">
        <f t="shared" si="12"/>
        <v>0</v>
      </c>
      <c r="J786" s="212"/>
      <c r="K786" s="38"/>
    </row>
    <row r="787" spans="1:11" x14ac:dyDescent="0.25">
      <c r="A787" s="29">
        <v>782</v>
      </c>
      <c r="B787" s="36"/>
      <c r="C787" s="37"/>
      <c r="D787" s="16"/>
      <c r="E787" s="160"/>
      <c r="F787" s="160"/>
      <c r="G787" s="160"/>
      <c r="H787" s="160"/>
      <c r="I787" s="163">
        <f t="shared" si="12"/>
        <v>0</v>
      </c>
      <c r="J787" s="212"/>
      <c r="K787" s="38"/>
    </row>
    <row r="788" spans="1:11" x14ac:dyDescent="0.25">
      <c r="A788" s="29">
        <v>783</v>
      </c>
      <c r="B788" s="36"/>
      <c r="C788" s="37"/>
      <c r="D788" s="16"/>
      <c r="E788" s="160"/>
      <c r="F788" s="160"/>
      <c r="G788" s="160"/>
      <c r="H788" s="160"/>
      <c r="I788" s="163">
        <f t="shared" si="12"/>
        <v>0</v>
      </c>
      <c r="J788" s="212"/>
      <c r="K788" s="38"/>
    </row>
    <row r="789" spans="1:11" x14ac:dyDescent="0.25">
      <c r="A789" s="29">
        <v>784</v>
      </c>
      <c r="B789" s="36"/>
      <c r="C789" s="37"/>
      <c r="D789" s="16"/>
      <c r="E789" s="160"/>
      <c r="F789" s="160"/>
      <c r="G789" s="160"/>
      <c r="H789" s="160"/>
      <c r="I789" s="163">
        <f t="shared" si="12"/>
        <v>0</v>
      </c>
      <c r="J789" s="212"/>
      <c r="K789" s="38"/>
    </row>
    <row r="790" spans="1:11" x14ac:dyDescent="0.25">
      <c r="A790" s="29">
        <v>785</v>
      </c>
      <c r="B790" s="36"/>
      <c r="C790" s="37"/>
      <c r="D790" s="16"/>
      <c r="E790" s="160"/>
      <c r="F790" s="160"/>
      <c r="G790" s="160"/>
      <c r="H790" s="160"/>
      <c r="I790" s="163">
        <f t="shared" si="12"/>
        <v>0</v>
      </c>
      <c r="J790" s="212"/>
      <c r="K790" s="38"/>
    </row>
    <row r="791" spans="1:11" x14ac:dyDescent="0.25">
      <c r="A791" s="29">
        <v>786</v>
      </c>
      <c r="B791" s="36"/>
      <c r="C791" s="37"/>
      <c r="D791" s="16"/>
      <c r="E791" s="160"/>
      <c r="F791" s="160"/>
      <c r="G791" s="160"/>
      <c r="H791" s="160"/>
      <c r="I791" s="163">
        <f t="shared" si="12"/>
        <v>0</v>
      </c>
      <c r="J791" s="212"/>
      <c r="K791" s="38"/>
    </row>
    <row r="792" spans="1:11" x14ac:dyDescent="0.25">
      <c r="A792" s="29">
        <v>787</v>
      </c>
      <c r="B792" s="36"/>
      <c r="C792" s="37"/>
      <c r="D792" s="16"/>
      <c r="E792" s="160"/>
      <c r="F792" s="160"/>
      <c r="G792" s="160"/>
      <c r="H792" s="160"/>
      <c r="I792" s="163">
        <f t="shared" si="12"/>
        <v>0</v>
      </c>
      <c r="J792" s="212"/>
      <c r="K792" s="38"/>
    </row>
    <row r="793" spans="1:11" x14ac:dyDescent="0.25">
      <c r="A793" s="29">
        <v>788</v>
      </c>
      <c r="B793" s="36"/>
      <c r="C793" s="37"/>
      <c r="D793" s="16"/>
      <c r="E793" s="160"/>
      <c r="F793" s="160"/>
      <c r="G793" s="160"/>
      <c r="H793" s="160"/>
      <c r="I793" s="163">
        <f t="shared" si="12"/>
        <v>0</v>
      </c>
      <c r="J793" s="212"/>
      <c r="K793" s="38"/>
    </row>
    <row r="794" spans="1:11" x14ac:dyDescent="0.25">
      <c r="A794" s="29">
        <v>789</v>
      </c>
      <c r="B794" s="36"/>
      <c r="C794" s="37"/>
      <c r="D794" s="16"/>
      <c r="E794" s="160"/>
      <c r="F794" s="160"/>
      <c r="G794" s="160"/>
      <c r="H794" s="160"/>
      <c r="I794" s="163">
        <f t="shared" si="12"/>
        <v>0</v>
      </c>
      <c r="J794" s="212"/>
      <c r="K794" s="38"/>
    </row>
    <row r="795" spans="1:11" x14ac:dyDescent="0.25">
      <c r="A795" s="29">
        <v>790</v>
      </c>
      <c r="B795" s="36"/>
      <c r="C795" s="37"/>
      <c r="D795" s="16"/>
      <c r="E795" s="160"/>
      <c r="F795" s="160"/>
      <c r="G795" s="160"/>
      <c r="H795" s="160"/>
      <c r="I795" s="163">
        <f t="shared" si="12"/>
        <v>0</v>
      </c>
      <c r="J795" s="212"/>
      <c r="K795" s="38"/>
    </row>
    <row r="796" spans="1:11" x14ac:dyDescent="0.25">
      <c r="A796" s="29">
        <v>791</v>
      </c>
      <c r="B796" s="36"/>
      <c r="C796" s="37"/>
      <c r="D796" s="16"/>
      <c r="E796" s="160"/>
      <c r="F796" s="160"/>
      <c r="G796" s="160"/>
      <c r="H796" s="160"/>
      <c r="I796" s="163">
        <f t="shared" si="12"/>
        <v>0</v>
      </c>
      <c r="J796" s="212"/>
      <c r="K796" s="38"/>
    </row>
    <row r="797" spans="1:11" x14ac:dyDescent="0.25">
      <c r="A797" s="29">
        <v>792</v>
      </c>
      <c r="B797" s="36"/>
      <c r="C797" s="37"/>
      <c r="D797" s="16"/>
      <c r="E797" s="160"/>
      <c r="F797" s="160"/>
      <c r="G797" s="160"/>
      <c r="H797" s="160"/>
      <c r="I797" s="163">
        <f t="shared" si="12"/>
        <v>0</v>
      </c>
      <c r="J797" s="212"/>
      <c r="K797" s="38"/>
    </row>
    <row r="798" spans="1:11" x14ac:dyDescent="0.25">
      <c r="A798" s="29">
        <v>793</v>
      </c>
      <c r="B798" s="36"/>
      <c r="C798" s="37"/>
      <c r="D798" s="16"/>
      <c r="E798" s="160"/>
      <c r="F798" s="160"/>
      <c r="G798" s="160"/>
      <c r="H798" s="160"/>
      <c r="I798" s="163">
        <f t="shared" si="12"/>
        <v>0</v>
      </c>
      <c r="J798" s="212"/>
      <c r="K798" s="38"/>
    </row>
    <row r="799" spans="1:11" x14ac:dyDescent="0.25">
      <c r="A799" s="29">
        <v>794</v>
      </c>
      <c r="B799" s="36"/>
      <c r="C799" s="37"/>
      <c r="D799" s="16"/>
      <c r="E799" s="160"/>
      <c r="F799" s="160"/>
      <c r="G799" s="160"/>
      <c r="H799" s="160"/>
      <c r="I799" s="163">
        <f t="shared" si="12"/>
        <v>0</v>
      </c>
      <c r="J799" s="212"/>
      <c r="K799" s="38"/>
    </row>
    <row r="800" spans="1:11" x14ac:dyDescent="0.25">
      <c r="A800" s="29">
        <v>795</v>
      </c>
      <c r="B800" s="36"/>
      <c r="C800" s="37"/>
      <c r="D800" s="16"/>
      <c r="E800" s="160"/>
      <c r="F800" s="160"/>
      <c r="G800" s="160"/>
      <c r="H800" s="160"/>
      <c r="I800" s="163">
        <f t="shared" si="12"/>
        <v>0</v>
      </c>
      <c r="J800" s="212"/>
      <c r="K800" s="38"/>
    </row>
    <row r="801" spans="1:11" x14ac:dyDescent="0.25">
      <c r="A801" s="29">
        <v>796</v>
      </c>
      <c r="B801" s="36"/>
      <c r="C801" s="37"/>
      <c r="D801" s="16"/>
      <c r="E801" s="160"/>
      <c r="F801" s="160"/>
      <c r="G801" s="160"/>
      <c r="H801" s="160"/>
      <c r="I801" s="163">
        <f t="shared" si="12"/>
        <v>0</v>
      </c>
      <c r="J801" s="212"/>
      <c r="K801" s="38"/>
    </row>
    <row r="802" spans="1:11" x14ac:dyDescent="0.25">
      <c r="A802" s="29">
        <v>797</v>
      </c>
      <c r="B802" s="36"/>
      <c r="C802" s="37"/>
      <c r="D802" s="16"/>
      <c r="E802" s="160"/>
      <c r="F802" s="160"/>
      <c r="G802" s="160"/>
      <c r="H802" s="160"/>
      <c r="I802" s="163">
        <f t="shared" si="12"/>
        <v>0</v>
      </c>
      <c r="J802" s="212"/>
      <c r="K802" s="38"/>
    </row>
    <row r="803" spans="1:11" x14ac:dyDescent="0.25">
      <c r="A803" s="29">
        <v>798</v>
      </c>
      <c r="B803" s="36"/>
      <c r="C803" s="37"/>
      <c r="D803" s="16"/>
      <c r="E803" s="160"/>
      <c r="F803" s="160"/>
      <c r="G803" s="160"/>
      <c r="H803" s="160"/>
      <c r="I803" s="163">
        <f t="shared" si="12"/>
        <v>0</v>
      </c>
      <c r="J803" s="212"/>
      <c r="K803" s="38"/>
    </row>
    <row r="804" spans="1:11" x14ac:dyDescent="0.25">
      <c r="A804" s="29">
        <v>799</v>
      </c>
      <c r="B804" s="36"/>
      <c r="C804" s="37"/>
      <c r="D804" s="16"/>
      <c r="E804" s="160"/>
      <c r="F804" s="160"/>
      <c r="G804" s="160"/>
      <c r="H804" s="160"/>
      <c r="I804" s="163">
        <f t="shared" si="12"/>
        <v>0</v>
      </c>
      <c r="J804" s="212"/>
      <c r="K804" s="38"/>
    </row>
    <row r="805" spans="1:11" x14ac:dyDescent="0.25">
      <c r="A805" s="29">
        <v>800</v>
      </c>
      <c r="B805" s="36"/>
      <c r="C805" s="37"/>
      <c r="D805" s="16"/>
      <c r="E805" s="160"/>
      <c r="F805" s="160"/>
      <c r="G805" s="160"/>
      <c r="H805" s="160"/>
      <c r="I805" s="163">
        <f t="shared" si="12"/>
        <v>0</v>
      </c>
      <c r="J805" s="212"/>
      <c r="K805" s="38"/>
    </row>
    <row r="806" spans="1:11" x14ac:dyDescent="0.25">
      <c r="A806" s="29">
        <v>801</v>
      </c>
      <c r="B806" s="36"/>
      <c r="C806" s="37"/>
      <c r="D806" s="16"/>
      <c r="E806" s="160"/>
      <c r="F806" s="160"/>
      <c r="G806" s="160"/>
      <c r="H806" s="160"/>
      <c r="I806" s="163">
        <f t="shared" si="12"/>
        <v>0</v>
      </c>
      <c r="J806" s="212"/>
      <c r="K806" s="38"/>
    </row>
    <row r="807" spans="1:11" x14ac:dyDescent="0.25">
      <c r="A807" s="29">
        <v>802</v>
      </c>
      <c r="B807" s="36"/>
      <c r="C807" s="37"/>
      <c r="D807" s="16"/>
      <c r="E807" s="160"/>
      <c r="F807" s="160"/>
      <c r="G807" s="160"/>
      <c r="H807" s="160"/>
      <c r="I807" s="163">
        <f t="shared" si="12"/>
        <v>0</v>
      </c>
      <c r="J807" s="212"/>
      <c r="K807" s="38"/>
    </row>
    <row r="808" spans="1:11" x14ac:dyDescent="0.25">
      <c r="A808" s="29">
        <v>803</v>
      </c>
      <c r="B808" s="36"/>
      <c r="C808" s="37"/>
      <c r="D808" s="16"/>
      <c r="E808" s="160"/>
      <c r="F808" s="160"/>
      <c r="G808" s="160"/>
      <c r="H808" s="160"/>
      <c r="I808" s="163">
        <f t="shared" si="12"/>
        <v>0</v>
      </c>
      <c r="J808" s="212"/>
      <c r="K808" s="38"/>
    </row>
    <row r="809" spans="1:11" x14ac:dyDescent="0.25">
      <c r="A809" s="29">
        <v>804</v>
      </c>
      <c r="B809" s="36"/>
      <c r="C809" s="37"/>
      <c r="D809" s="16"/>
      <c r="E809" s="160"/>
      <c r="F809" s="160"/>
      <c r="G809" s="160"/>
      <c r="H809" s="160"/>
      <c r="I809" s="163">
        <f t="shared" si="12"/>
        <v>0</v>
      </c>
      <c r="J809" s="212"/>
      <c r="K809" s="38"/>
    </row>
    <row r="810" spans="1:11" x14ac:dyDescent="0.25">
      <c r="A810" s="29">
        <v>805</v>
      </c>
      <c r="B810" s="36"/>
      <c r="C810" s="37"/>
      <c r="D810" s="16"/>
      <c r="E810" s="160"/>
      <c r="F810" s="160"/>
      <c r="G810" s="160"/>
      <c r="H810" s="160"/>
      <c r="I810" s="163">
        <f t="shared" si="12"/>
        <v>0</v>
      </c>
      <c r="J810" s="212"/>
      <c r="K810" s="38"/>
    </row>
    <row r="811" spans="1:11" x14ac:dyDescent="0.25">
      <c r="A811" s="29">
        <v>806</v>
      </c>
      <c r="B811" s="36"/>
      <c r="C811" s="37"/>
      <c r="D811" s="16"/>
      <c r="E811" s="160"/>
      <c r="F811" s="160"/>
      <c r="G811" s="160"/>
      <c r="H811" s="160"/>
      <c r="I811" s="163">
        <f t="shared" si="12"/>
        <v>0</v>
      </c>
      <c r="J811" s="212"/>
      <c r="K811" s="38"/>
    </row>
    <row r="812" spans="1:11" x14ac:dyDescent="0.25">
      <c r="A812" s="29">
        <v>807</v>
      </c>
      <c r="B812" s="36"/>
      <c r="C812" s="37"/>
      <c r="D812" s="16"/>
      <c r="E812" s="160"/>
      <c r="F812" s="160"/>
      <c r="G812" s="160"/>
      <c r="H812" s="160"/>
      <c r="I812" s="163">
        <f t="shared" si="12"/>
        <v>0</v>
      </c>
      <c r="J812" s="212"/>
      <c r="K812" s="38"/>
    </row>
    <row r="813" spans="1:11" x14ac:dyDescent="0.25">
      <c r="A813" s="29">
        <v>808</v>
      </c>
      <c r="B813" s="36"/>
      <c r="C813" s="37"/>
      <c r="D813" s="16"/>
      <c r="E813" s="160"/>
      <c r="F813" s="160"/>
      <c r="G813" s="160"/>
      <c r="H813" s="160"/>
      <c r="I813" s="163">
        <f t="shared" si="12"/>
        <v>0</v>
      </c>
      <c r="J813" s="212"/>
      <c r="K813" s="38"/>
    </row>
    <row r="814" spans="1:11" x14ac:dyDescent="0.25">
      <c r="A814" s="29">
        <v>809</v>
      </c>
      <c r="B814" s="36"/>
      <c r="C814" s="37"/>
      <c r="D814" s="16"/>
      <c r="E814" s="160"/>
      <c r="F814" s="160"/>
      <c r="G814" s="160"/>
      <c r="H814" s="160"/>
      <c r="I814" s="163">
        <f t="shared" si="12"/>
        <v>0</v>
      </c>
      <c r="J814" s="212"/>
      <c r="K814" s="38"/>
    </row>
    <row r="815" spans="1:11" x14ac:dyDescent="0.25">
      <c r="A815" s="29">
        <v>810</v>
      </c>
      <c r="B815" s="36"/>
      <c r="C815" s="37"/>
      <c r="D815" s="16"/>
      <c r="E815" s="160"/>
      <c r="F815" s="160"/>
      <c r="G815" s="160"/>
      <c r="H815" s="160"/>
      <c r="I815" s="163">
        <f t="shared" si="12"/>
        <v>0</v>
      </c>
      <c r="J815" s="212"/>
      <c r="K815" s="38"/>
    </row>
    <row r="816" spans="1:11" x14ac:dyDescent="0.25">
      <c r="A816" s="29">
        <v>811</v>
      </c>
      <c r="B816" s="36"/>
      <c r="C816" s="37"/>
      <c r="D816" s="16"/>
      <c r="E816" s="160"/>
      <c r="F816" s="160"/>
      <c r="G816" s="160"/>
      <c r="H816" s="160"/>
      <c r="I816" s="163">
        <f t="shared" si="12"/>
        <v>0</v>
      </c>
      <c r="J816" s="212"/>
      <c r="K816" s="38"/>
    </row>
    <row r="817" spans="1:11" x14ac:dyDescent="0.25">
      <c r="A817" s="29">
        <v>812</v>
      </c>
      <c r="B817" s="36"/>
      <c r="C817" s="37"/>
      <c r="D817" s="16"/>
      <c r="E817" s="160"/>
      <c r="F817" s="160"/>
      <c r="G817" s="160"/>
      <c r="H817" s="160"/>
      <c r="I817" s="163">
        <f t="shared" si="12"/>
        <v>0</v>
      </c>
      <c r="J817" s="212"/>
      <c r="K817" s="38"/>
    </row>
    <row r="818" spans="1:11" x14ac:dyDescent="0.25">
      <c r="A818" s="29">
        <v>813</v>
      </c>
      <c r="B818" s="36"/>
      <c r="C818" s="37"/>
      <c r="D818" s="16"/>
      <c r="E818" s="160"/>
      <c r="F818" s="160"/>
      <c r="G818" s="160"/>
      <c r="H818" s="160"/>
      <c r="I818" s="163">
        <f t="shared" si="12"/>
        <v>0</v>
      </c>
      <c r="J818" s="212"/>
      <c r="K818" s="38"/>
    </row>
    <row r="819" spans="1:11" x14ac:dyDescent="0.25">
      <c r="A819" s="29">
        <v>814</v>
      </c>
      <c r="B819" s="36"/>
      <c r="C819" s="37"/>
      <c r="D819" s="16"/>
      <c r="E819" s="160"/>
      <c r="F819" s="160"/>
      <c r="G819" s="160"/>
      <c r="H819" s="160"/>
      <c r="I819" s="163">
        <f t="shared" si="12"/>
        <v>0</v>
      </c>
      <c r="J819" s="212"/>
      <c r="K819" s="38"/>
    </row>
    <row r="820" spans="1:11" x14ac:dyDescent="0.25">
      <c r="A820" s="29">
        <v>815</v>
      </c>
      <c r="B820" s="36"/>
      <c r="C820" s="37"/>
      <c r="D820" s="16"/>
      <c r="E820" s="160"/>
      <c r="F820" s="160"/>
      <c r="G820" s="160"/>
      <c r="H820" s="160"/>
      <c r="I820" s="163">
        <f t="shared" si="12"/>
        <v>0</v>
      </c>
      <c r="J820" s="212"/>
      <c r="K820" s="38"/>
    </row>
    <row r="821" spans="1:11" x14ac:dyDescent="0.25">
      <c r="A821" s="29">
        <v>816</v>
      </c>
      <c r="B821" s="36"/>
      <c r="C821" s="37"/>
      <c r="D821" s="16"/>
      <c r="E821" s="160"/>
      <c r="F821" s="160"/>
      <c r="G821" s="160"/>
      <c r="H821" s="160"/>
      <c r="I821" s="163">
        <f t="shared" si="12"/>
        <v>0</v>
      </c>
      <c r="J821" s="212"/>
      <c r="K821" s="38"/>
    </row>
    <row r="822" spans="1:11" x14ac:dyDescent="0.25">
      <c r="A822" s="29">
        <v>817</v>
      </c>
      <c r="B822" s="36"/>
      <c r="C822" s="37"/>
      <c r="D822" s="16"/>
      <c r="E822" s="160"/>
      <c r="F822" s="160"/>
      <c r="G822" s="160"/>
      <c r="H822" s="160"/>
      <c r="I822" s="163">
        <f t="shared" si="12"/>
        <v>0</v>
      </c>
      <c r="J822" s="212"/>
      <c r="K822" s="38"/>
    </row>
    <row r="823" spans="1:11" x14ac:dyDescent="0.25">
      <c r="A823" s="29">
        <v>818</v>
      </c>
      <c r="B823" s="36"/>
      <c r="C823" s="37"/>
      <c r="D823" s="16"/>
      <c r="E823" s="160"/>
      <c r="F823" s="160"/>
      <c r="G823" s="160"/>
      <c r="H823" s="160"/>
      <c r="I823" s="163">
        <f t="shared" si="12"/>
        <v>0</v>
      </c>
      <c r="J823" s="212"/>
      <c r="K823" s="38"/>
    </row>
    <row r="824" spans="1:11" x14ac:dyDescent="0.25">
      <c r="A824" s="29">
        <v>819</v>
      </c>
      <c r="B824" s="36"/>
      <c r="C824" s="37"/>
      <c r="D824" s="16"/>
      <c r="E824" s="160"/>
      <c r="F824" s="160"/>
      <c r="G824" s="160"/>
      <c r="H824" s="160"/>
      <c r="I824" s="163">
        <f t="shared" si="12"/>
        <v>0</v>
      </c>
      <c r="J824" s="212"/>
      <c r="K824" s="38"/>
    </row>
    <row r="825" spans="1:11" x14ac:dyDescent="0.25">
      <c r="A825" s="29">
        <v>820</v>
      </c>
      <c r="B825" s="36"/>
      <c r="C825" s="37"/>
      <c r="D825" s="16"/>
      <c r="E825" s="160"/>
      <c r="F825" s="160"/>
      <c r="G825" s="160"/>
      <c r="H825" s="160"/>
      <c r="I825" s="163">
        <f t="shared" si="12"/>
        <v>0</v>
      </c>
      <c r="J825" s="212"/>
      <c r="K825" s="38"/>
    </row>
    <row r="826" spans="1:11" x14ac:dyDescent="0.25">
      <c r="A826" s="29">
        <v>821</v>
      </c>
      <c r="B826" s="36"/>
      <c r="C826" s="37"/>
      <c r="D826" s="16"/>
      <c r="E826" s="160"/>
      <c r="F826" s="160"/>
      <c r="G826" s="160"/>
      <c r="H826" s="160"/>
      <c r="I826" s="163">
        <f t="shared" si="12"/>
        <v>0</v>
      </c>
      <c r="J826" s="212"/>
      <c r="K826" s="38"/>
    </row>
    <row r="827" spans="1:11" x14ac:dyDescent="0.25">
      <c r="A827" s="29">
        <v>822</v>
      </c>
      <c r="B827" s="36"/>
      <c r="C827" s="37"/>
      <c r="D827" s="16"/>
      <c r="E827" s="160"/>
      <c r="F827" s="160"/>
      <c r="G827" s="160"/>
      <c r="H827" s="160"/>
      <c r="I827" s="163">
        <f t="shared" si="12"/>
        <v>0</v>
      </c>
      <c r="J827" s="212"/>
      <c r="K827" s="38"/>
    </row>
    <row r="828" spans="1:11" x14ac:dyDescent="0.25">
      <c r="A828" s="29">
        <v>823</v>
      </c>
      <c r="B828" s="36"/>
      <c r="C828" s="37"/>
      <c r="D828" s="16"/>
      <c r="E828" s="160"/>
      <c r="F828" s="160"/>
      <c r="G828" s="160"/>
      <c r="H828" s="160"/>
      <c r="I828" s="163">
        <f t="shared" si="12"/>
        <v>0</v>
      </c>
      <c r="J828" s="212"/>
      <c r="K828" s="38"/>
    </row>
    <row r="829" spans="1:11" x14ac:dyDescent="0.25">
      <c r="A829" s="29">
        <v>824</v>
      </c>
      <c r="B829" s="36"/>
      <c r="C829" s="37"/>
      <c r="D829" s="16"/>
      <c r="E829" s="160"/>
      <c r="F829" s="160"/>
      <c r="G829" s="160"/>
      <c r="H829" s="160"/>
      <c r="I829" s="163">
        <f t="shared" si="12"/>
        <v>0</v>
      </c>
      <c r="J829" s="212"/>
      <c r="K829" s="38"/>
    </row>
    <row r="830" spans="1:11" x14ac:dyDescent="0.25">
      <c r="A830" s="29">
        <v>825</v>
      </c>
      <c r="B830" s="36"/>
      <c r="C830" s="37"/>
      <c r="D830" s="16"/>
      <c r="E830" s="160"/>
      <c r="F830" s="160"/>
      <c r="G830" s="160"/>
      <c r="H830" s="160"/>
      <c r="I830" s="163">
        <f t="shared" si="12"/>
        <v>0</v>
      </c>
      <c r="J830" s="212"/>
      <c r="K830" s="38"/>
    </row>
    <row r="831" spans="1:11" x14ac:dyDescent="0.25">
      <c r="A831" s="29">
        <v>826</v>
      </c>
      <c r="B831" s="36"/>
      <c r="C831" s="37"/>
      <c r="D831" s="16"/>
      <c r="E831" s="160"/>
      <c r="F831" s="160"/>
      <c r="G831" s="160"/>
      <c r="H831" s="160"/>
      <c r="I831" s="163">
        <f t="shared" si="12"/>
        <v>0</v>
      </c>
      <c r="J831" s="212"/>
      <c r="K831" s="38"/>
    </row>
    <row r="832" spans="1:11" x14ac:dyDescent="0.25">
      <c r="A832" s="29">
        <v>827</v>
      </c>
      <c r="B832" s="36"/>
      <c r="C832" s="37"/>
      <c r="D832" s="16"/>
      <c r="E832" s="160"/>
      <c r="F832" s="160"/>
      <c r="G832" s="160"/>
      <c r="H832" s="160"/>
      <c r="I832" s="163">
        <f t="shared" si="12"/>
        <v>0</v>
      </c>
      <c r="J832" s="212"/>
      <c r="K832" s="38"/>
    </row>
    <row r="833" spans="1:11" x14ac:dyDescent="0.25">
      <c r="A833" s="29">
        <v>828</v>
      </c>
      <c r="B833" s="36"/>
      <c r="C833" s="37"/>
      <c r="D833" s="16"/>
      <c r="E833" s="160"/>
      <c r="F833" s="160"/>
      <c r="G833" s="160"/>
      <c r="H833" s="160"/>
      <c r="I833" s="163">
        <f t="shared" si="12"/>
        <v>0</v>
      </c>
      <c r="J833" s="212"/>
      <c r="K833" s="38"/>
    </row>
    <row r="834" spans="1:11" x14ac:dyDescent="0.25">
      <c r="A834" s="29">
        <v>829</v>
      </c>
      <c r="B834" s="36"/>
      <c r="C834" s="37"/>
      <c r="D834" s="16"/>
      <c r="E834" s="160"/>
      <c r="F834" s="160"/>
      <c r="G834" s="160"/>
      <c r="H834" s="160"/>
      <c r="I834" s="163">
        <f t="shared" si="12"/>
        <v>0</v>
      </c>
      <c r="J834" s="212"/>
      <c r="K834" s="38"/>
    </row>
    <row r="835" spans="1:11" x14ac:dyDescent="0.25">
      <c r="A835" s="29">
        <v>830</v>
      </c>
      <c r="B835" s="36"/>
      <c r="C835" s="37"/>
      <c r="D835" s="16"/>
      <c r="E835" s="160"/>
      <c r="F835" s="160"/>
      <c r="G835" s="160"/>
      <c r="H835" s="160"/>
      <c r="I835" s="163">
        <f t="shared" si="12"/>
        <v>0</v>
      </c>
      <c r="J835" s="212"/>
      <c r="K835" s="38"/>
    </row>
    <row r="836" spans="1:11" x14ac:dyDescent="0.25">
      <c r="A836" s="29">
        <v>831</v>
      </c>
      <c r="B836" s="36"/>
      <c r="C836" s="37"/>
      <c r="D836" s="16"/>
      <c r="E836" s="160"/>
      <c r="F836" s="160"/>
      <c r="G836" s="160"/>
      <c r="H836" s="160"/>
      <c r="I836" s="163">
        <f t="shared" si="12"/>
        <v>0</v>
      </c>
      <c r="J836" s="212"/>
      <c r="K836" s="38"/>
    </row>
    <row r="837" spans="1:11" x14ac:dyDescent="0.25">
      <c r="A837" s="29">
        <v>832</v>
      </c>
      <c r="B837" s="36"/>
      <c r="C837" s="37"/>
      <c r="D837" s="16"/>
      <c r="E837" s="160"/>
      <c r="F837" s="160"/>
      <c r="G837" s="160"/>
      <c r="H837" s="160"/>
      <c r="I837" s="163">
        <f t="shared" si="12"/>
        <v>0</v>
      </c>
      <c r="J837" s="212"/>
      <c r="K837" s="38"/>
    </row>
    <row r="838" spans="1:11" x14ac:dyDescent="0.25">
      <c r="A838" s="29">
        <v>833</v>
      </c>
      <c r="B838" s="36"/>
      <c r="C838" s="37"/>
      <c r="D838" s="16"/>
      <c r="E838" s="160"/>
      <c r="F838" s="160"/>
      <c r="G838" s="160"/>
      <c r="H838" s="160"/>
      <c r="I838" s="163">
        <f t="shared" si="12"/>
        <v>0</v>
      </c>
      <c r="J838" s="212"/>
      <c r="K838" s="38"/>
    </row>
    <row r="839" spans="1:11" x14ac:dyDescent="0.25">
      <c r="A839" s="29">
        <v>834</v>
      </c>
      <c r="B839" s="36"/>
      <c r="C839" s="37"/>
      <c r="D839" s="16"/>
      <c r="E839" s="160"/>
      <c r="F839" s="160"/>
      <c r="G839" s="160"/>
      <c r="H839" s="160"/>
      <c r="I839" s="163">
        <f t="shared" ref="I839:I902" si="13">SUM(E839:H839)</f>
        <v>0</v>
      </c>
      <c r="J839" s="212"/>
      <c r="K839" s="38"/>
    </row>
    <row r="840" spans="1:11" x14ac:dyDescent="0.25">
      <c r="A840" s="29">
        <v>835</v>
      </c>
      <c r="B840" s="36"/>
      <c r="C840" s="37"/>
      <c r="D840" s="16"/>
      <c r="E840" s="160"/>
      <c r="F840" s="160"/>
      <c r="G840" s="160"/>
      <c r="H840" s="160"/>
      <c r="I840" s="163">
        <f t="shared" si="13"/>
        <v>0</v>
      </c>
      <c r="J840" s="212"/>
      <c r="K840" s="38"/>
    </row>
    <row r="841" spans="1:11" x14ac:dyDescent="0.25">
      <c r="A841" s="29">
        <v>836</v>
      </c>
      <c r="B841" s="36"/>
      <c r="C841" s="37"/>
      <c r="D841" s="16"/>
      <c r="E841" s="160"/>
      <c r="F841" s="160"/>
      <c r="G841" s="160"/>
      <c r="H841" s="160"/>
      <c r="I841" s="163">
        <f t="shared" si="13"/>
        <v>0</v>
      </c>
      <c r="J841" s="212"/>
      <c r="K841" s="38"/>
    </row>
    <row r="842" spans="1:11" x14ac:dyDescent="0.25">
      <c r="A842" s="29">
        <v>837</v>
      </c>
      <c r="B842" s="36"/>
      <c r="C842" s="37"/>
      <c r="D842" s="16"/>
      <c r="E842" s="160"/>
      <c r="F842" s="160"/>
      <c r="G842" s="160"/>
      <c r="H842" s="160"/>
      <c r="I842" s="163">
        <f t="shared" si="13"/>
        <v>0</v>
      </c>
      <c r="J842" s="212"/>
      <c r="K842" s="38"/>
    </row>
    <row r="843" spans="1:11" x14ac:dyDescent="0.25">
      <c r="A843" s="29">
        <v>838</v>
      </c>
      <c r="B843" s="36"/>
      <c r="C843" s="37"/>
      <c r="D843" s="16"/>
      <c r="E843" s="160"/>
      <c r="F843" s="160"/>
      <c r="G843" s="160"/>
      <c r="H843" s="160"/>
      <c r="I843" s="163">
        <f t="shared" si="13"/>
        <v>0</v>
      </c>
      <c r="J843" s="212"/>
      <c r="K843" s="38"/>
    </row>
    <row r="844" spans="1:11" x14ac:dyDescent="0.25">
      <c r="A844" s="29">
        <v>839</v>
      </c>
      <c r="B844" s="36"/>
      <c r="C844" s="37"/>
      <c r="D844" s="16"/>
      <c r="E844" s="160"/>
      <c r="F844" s="160"/>
      <c r="G844" s="160"/>
      <c r="H844" s="160"/>
      <c r="I844" s="163">
        <f t="shared" si="13"/>
        <v>0</v>
      </c>
      <c r="J844" s="212"/>
      <c r="K844" s="38"/>
    </row>
    <row r="845" spans="1:11" x14ac:dyDescent="0.25">
      <c r="A845" s="29">
        <v>840</v>
      </c>
      <c r="B845" s="36"/>
      <c r="C845" s="37"/>
      <c r="D845" s="16"/>
      <c r="E845" s="160"/>
      <c r="F845" s="160"/>
      <c r="G845" s="160"/>
      <c r="H845" s="160"/>
      <c r="I845" s="163">
        <f t="shared" si="13"/>
        <v>0</v>
      </c>
      <c r="J845" s="212"/>
      <c r="K845" s="38"/>
    </row>
    <row r="846" spans="1:11" x14ac:dyDescent="0.25">
      <c r="A846" s="29">
        <v>841</v>
      </c>
      <c r="B846" s="36"/>
      <c r="C846" s="37"/>
      <c r="D846" s="16"/>
      <c r="E846" s="160"/>
      <c r="F846" s="160"/>
      <c r="G846" s="160"/>
      <c r="H846" s="160"/>
      <c r="I846" s="163">
        <f t="shared" si="13"/>
        <v>0</v>
      </c>
      <c r="J846" s="212"/>
      <c r="K846" s="38"/>
    </row>
    <row r="847" spans="1:11" x14ac:dyDescent="0.25">
      <c r="A847" s="29">
        <v>842</v>
      </c>
      <c r="B847" s="36"/>
      <c r="C847" s="37"/>
      <c r="D847" s="16"/>
      <c r="E847" s="160"/>
      <c r="F847" s="160"/>
      <c r="G847" s="160"/>
      <c r="H847" s="160"/>
      <c r="I847" s="163">
        <f t="shared" si="13"/>
        <v>0</v>
      </c>
      <c r="J847" s="212"/>
      <c r="K847" s="38"/>
    </row>
    <row r="848" spans="1:11" x14ac:dyDescent="0.25">
      <c r="A848" s="29">
        <v>843</v>
      </c>
      <c r="B848" s="36"/>
      <c r="C848" s="37"/>
      <c r="D848" s="16"/>
      <c r="E848" s="160"/>
      <c r="F848" s="160"/>
      <c r="G848" s="160"/>
      <c r="H848" s="160"/>
      <c r="I848" s="163">
        <f t="shared" si="13"/>
        <v>0</v>
      </c>
      <c r="J848" s="212"/>
      <c r="K848" s="38"/>
    </row>
    <row r="849" spans="1:11" x14ac:dyDescent="0.25">
      <c r="A849" s="29">
        <v>844</v>
      </c>
      <c r="B849" s="36"/>
      <c r="C849" s="37"/>
      <c r="D849" s="16"/>
      <c r="E849" s="160"/>
      <c r="F849" s="160"/>
      <c r="G849" s="160"/>
      <c r="H849" s="160"/>
      <c r="I849" s="163">
        <f t="shared" si="13"/>
        <v>0</v>
      </c>
      <c r="J849" s="212"/>
      <c r="K849" s="38"/>
    </row>
    <row r="850" spans="1:11" x14ac:dyDescent="0.25">
      <c r="A850" s="29">
        <v>845</v>
      </c>
      <c r="B850" s="36"/>
      <c r="C850" s="37"/>
      <c r="D850" s="16"/>
      <c r="E850" s="160"/>
      <c r="F850" s="160"/>
      <c r="G850" s="160"/>
      <c r="H850" s="160"/>
      <c r="I850" s="163">
        <f t="shared" si="13"/>
        <v>0</v>
      </c>
      <c r="J850" s="212"/>
      <c r="K850" s="38"/>
    </row>
    <row r="851" spans="1:11" x14ac:dyDescent="0.25">
      <c r="A851" s="29">
        <v>846</v>
      </c>
      <c r="B851" s="36"/>
      <c r="C851" s="37"/>
      <c r="D851" s="16"/>
      <c r="E851" s="160"/>
      <c r="F851" s="160"/>
      <c r="G851" s="160"/>
      <c r="H851" s="160"/>
      <c r="I851" s="163">
        <f t="shared" si="13"/>
        <v>0</v>
      </c>
      <c r="J851" s="212"/>
      <c r="K851" s="38"/>
    </row>
    <row r="852" spans="1:11" x14ac:dyDescent="0.25">
      <c r="A852" s="29">
        <v>847</v>
      </c>
      <c r="B852" s="36"/>
      <c r="C852" s="37"/>
      <c r="D852" s="16"/>
      <c r="E852" s="160"/>
      <c r="F852" s="160"/>
      <c r="G852" s="160"/>
      <c r="H852" s="160"/>
      <c r="I852" s="163">
        <f t="shared" si="13"/>
        <v>0</v>
      </c>
      <c r="J852" s="212"/>
      <c r="K852" s="38"/>
    </row>
    <row r="853" spans="1:11" x14ac:dyDescent="0.25">
      <c r="A853" s="29">
        <v>848</v>
      </c>
      <c r="B853" s="36"/>
      <c r="C853" s="37"/>
      <c r="D853" s="16"/>
      <c r="E853" s="160"/>
      <c r="F853" s="160"/>
      <c r="G853" s="160"/>
      <c r="H853" s="160"/>
      <c r="I853" s="163">
        <f t="shared" si="13"/>
        <v>0</v>
      </c>
      <c r="J853" s="212"/>
      <c r="K853" s="38"/>
    </row>
    <row r="854" spans="1:11" x14ac:dyDescent="0.25">
      <c r="A854" s="29">
        <v>849</v>
      </c>
      <c r="B854" s="36"/>
      <c r="C854" s="37"/>
      <c r="D854" s="16"/>
      <c r="E854" s="160"/>
      <c r="F854" s="160"/>
      <c r="G854" s="160"/>
      <c r="H854" s="160"/>
      <c r="I854" s="163">
        <f t="shared" si="13"/>
        <v>0</v>
      </c>
      <c r="J854" s="212"/>
      <c r="K854" s="38"/>
    </row>
    <row r="855" spans="1:11" x14ac:dyDescent="0.25">
      <c r="A855" s="29">
        <v>850</v>
      </c>
      <c r="B855" s="36"/>
      <c r="C855" s="37"/>
      <c r="D855" s="16"/>
      <c r="E855" s="160"/>
      <c r="F855" s="160"/>
      <c r="G855" s="160"/>
      <c r="H855" s="160"/>
      <c r="I855" s="163">
        <f t="shared" si="13"/>
        <v>0</v>
      </c>
      <c r="J855" s="212"/>
      <c r="K855" s="38"/>
    </row>
    <row r="856" spans="1:11" x14ac:dyDescent="0.25">
      <c r="A856" s="29">
        <v>851</v>
      </c>
      <c r="B856" s="36"/>
      <c r="C856" s="37"/>
      <c r="D856" s="16"/>
      <c r="E856" s="160"/>
      <c r="F856" s="160"/>
      <c r="G856" s="160"/>
      <c r="H856" s="160"/>
      <c r="I856" s="163">
        <f t="shared" si="13"/>
        <v>0</v>
      </c>
      <c r="J856" s="212"/>
      <c r="K856" s="38"/>
    </row>
    <row r="857" spans="1:11" x14ac:dyDescent="0.25">
      <c r="A857" s="29">
        <v>852</v>
      </c>
      <c r="B857" s="36"/>
      <c r="C857" s="37"/>
      <c r="D857" s="16"/>
      <c r="E857" s="160"/>
      <c r="F857" s="160"/>
      <c r="G857" s="160"/>
      <c r="H857" s="160"/>
      <c r="I857" s="163">
        <f t="shared" si="13"/>
        <v>0</v>
      </c>
      <c r="J857" s="212"/>
      <c r="K857" s="38"/>
    </row>
    <row r="858" spans="1:11" x14ac:dyDescent="0.25">
      <c r="A858" s="29">
        <v>853</v>
      </c>
      <c r="B858" s="36"/>
      <c r="C858" s="37"/>
      <c r="D858" s="16"/>
      <c r="E858" s="160"/>
      <c r="F858" s="160"/>
      <c r="G858" s="160"/>
      <c r="H858" s="160"/>
      <c r="I858" s="163">
        <f t="shared" si="13"/>
        <v>0</v>
      </c>
      <c r="J858" s="212"/>
      <c r="K858" s="38"/>
    </row>
    <row r="859" spans="1:11" x14ac:dyDescent="0.25">
      <c r="A859" s="29">
        <v>854</v>
      </c>
      <c r="B859" s="36"/>
      <c r="C859" s="37"/>
      <c r="D859" s="16"/>
      <c r="E859" s="160"/>
      <c r="F859" s="160"/>
      <c r="G859" s="160"/>
      <c r="H859" s="160"/>
      <c r="I859" s="163">
        <f t="shared" si="13"/>
        <v>0</v>
      </c>
      <c r="J859" s="212"/>
      <c r="K859" s="38"/>
    </row>
    <row r="860" spans="1:11" x14ac:dyDescent="0.25">
      <c r="A860" s="29">
        <v>855</v>
      </c>
      <c r="B860" s="36"/>
      <c r="C860" s="37"/>
      <c r="D860" s="16"/>
      <c r="E860" s="160"/>
      <c r="F860" s="160"/>
      <c r="G860" s="160"/>
      <c r="H860" s="160"/>
      <c r="I860" s="163">
        <f t="shared" si="13"/>
        <v>0</v>
      </c>
      <c r="J860" s="212"/>
      <c r="K860" s="38"/>
    </row>
    <row r="861" spans="1:11" x14ac:dyDescent="0.25">
      <c r="A861" s="29">
        <v>856</v>
      </c>
      <c r="B861" s="36"/>
      <c r="C861" s="37"/>
      <c r="D861" s="16"/>
      <c r="E861" s="160"/>
      <c r="F861" s="160"/>
      <c r="G861" s="160"/>
      <c r="H861" s="160"/>
      <c r="I861" s="163">
        <f t="shared" si="13"/>
        <v>0</v>
      </c>
      <c r="J861" s="212"/>
      <c r="K861" s="38"/>
    </row>
    <row r="862" spans="1:11" x14ac:dyDescent="0.25">
      <c r="A862" s="29">
        <v>857</v>
      </c>
      <c r="B862" s="36"/>
      <c r="C862" s="37"/>
      <c r="D862" s="16"/>
      <c r="E862" s="160"/>
      <c r="F862" s="160"/>
      <c r="G862" s="160"/>
      <c r="H862" s="160"/>
      <c r="I862" s="163">
        <f t="shared" si="13"/>
        <v>0</v>
      </c>
      <c r="J862" s="212"/>
      <c r="K862" s="38"/>
    </row>
    <row r="863" spans="1:11" x14ac:dyDescent="0.25">
      <c r="A863" s="29">
        <v>858</v>
      </c>
      <c r="B863" s="36"/>
      <c r="C863" s="37"/>
      <c r="D863" s="16"/>
      <c r="E863" s="160"/>
      <c r="F863" s="160"/>
      <c r="G863" s="160"/>
      <c r="H863" s="160"/>
      <c r="I863" s="163">
        <f t="shared" si="13"/>
        <v>0</v>
      </c>
      <c r="J863" s="212"/>
      <c r="K863" s="38"/>
    </row>
    <row r="864" spans="1:11" x14ac:dyDescent="0.25">
      <c r="A864" s="29">
        <v>859</v>
      </c>
      <c r="B864" s="36"/>
      <c r="C864" s="37"/>
      <c r="D864" s="16"/>
      <c r="E864" s="160"/>
      <c r="F864" s="160"/>
      <c r="G864" s="160"/>
      <c r="H864" s="160"/>
      <c r="I864" s="163">
        <f t="shared" si="13"/>
        <v>0</v>
      </c>
      <c r="J864" s="212"/>
      <c r="K864" s="38"/>
    </row>
    <row r="865" spans="1:11" x14ac:dyDescent="0.25">
      <c r="A865" s="29">
        <v>860</v>
      </c>
      <c r="B865" s="36"/>
      <c r="C865" s="37"/>
      <c r="D865" s="16"/>
      <c r="E865" s="160"/>
      <c r="F865" s="160"/>
      <c r="G865" s="160"/>
      <c r="H865" s="160"/>
      <c r="I865" s="163">
        <f t="shared" si="13"/>
        <v>0</v>
      </c>
      <c r="J865" s="212"/>
      <c r="K865" s="38"/>
    </row>
    <row r="866" spans="1:11" x14ac:dyDescent="0.25">
      <c r="A866" s="29">
        <v>861</v>
      </c>
      <c r="B866" s="36"/>
      <c r="C866" s="37"/>
      <c r="D866" s="16"/>
      <c r="E866" s="160"/>
      <c r="F866" s="160"/>
      <c r="G866" s="160"/>
      <c r="H866" s="160"/>
      <c r="I866" s="163">
        <f t="shared" si="13"/>
        <v>0</v>
      </c>
      <c r="J866" s="212"/>
      <c r="K866" s="38"/>
    </row>
    <row r="867" spans="1:11" x14ac:dyDescent="0.25">
      <c r="A867" s="29">
        <v>862</v>
      </c>
      <c r="B867" s="36"/>
      <c r="C867" s="37"/>
      <c r="D867" s="16"/>
      <c r="E867" s="160"/>
      <c r="F867" s="160"/>
      <c r="G867" s="160"/>
      <c r="H867" s="160"/>
      <c r="I867" s="163">
        <f t="shared" si="13"/>
        <v>0</v>
      </c>
      <c r="J867" s="212"/>
      <c r="K867" s="38"/>
    </row>
    <row r="868" spans="1:11" x14ac:dyDescent="0.25">
      <c r="A868" s="29">
        <v>863</v>
      </c>
      <c r="B868" s="36"/>
      <c r="C868" s="37"/>
      <c r="D868" s="16"/>
      <c r="E868" s="160"/>
      <c r="F868" s="160"/>
      <c r="G868" s="160"/>
      <c r="H868" s="160"/>
      <c r="I868" s="163">
        <f t="shared" si="13"/>
        <v>0</v>
      </c>
      <c r="J868" s="212"/>
      <c r="K868" s="38"/>
    </row>
    <row r="869" spans="1:11" x14ac:dyDescent="0.25">
      <c r="A869" s="29">
        <v>864</v>
      </c>
      <c r="B869" s="36"/>
      <c r="C869" s="37"/>
      <c r="D869" s="16"/>
      <c r="E869" s="160"/>
      <c r="F869" s="160"/>
      <c r="G869" s="160"/>
      <c r="H869" s="160"/>
      <c r="I869" s="163">
        <f t="shared" si="13"/>
        <v>0</v>
      </c>
      <c r="J869" s="212"/>
      <c r="K869" s="38"/>
    </row>
    <row r="870" spans="1:11" x14ac:dyDescent="0.25">
      <c r="A870" s="29">
        <v>865</v>
      </c>
      <c r="B870" s="36"/>
      <c r="C870" s="37"/>
      <c r="D870" s="16"/>
      <c r="E870" s="160"/>
      <c r="F870" s="160"/>
      <c r="G870" s="160"/>
      <c r="H870" s="160"/>
      <c r="I870" s="163">
        <f t="shared" si="13"/>
        <v>0</v>
      </c>
      <c r="J870" s="212"/>
      <c r="K870" s="38"/>
    </row>
    <row r="871" spans="1:11" x14ac:dyDescent="0.25">
      <c r="A871" s="29">
        <v>866</v>
      </c>
      <c r="B871" s="36"/>
      <c r="C871" s="37"/>
      <c r="D871" s="16"/>
      <c r="E871" s="160"/>
      <c r="F871" s="160"/>
      <c r="G871" s="160"/>
      <c r="H871" s="160"/>
      <c r="I871" s="163">
        <f t="shared" si="13"/>
        <v>0</v>
      </c>
      <c r="J871" s="212"/>
      <c r="K871" s="38"/>
    </row>
    <row r="872" spans="1:11" x14ac:dyDescent="0.25">
      <c r="A872" s="29">
        <v>867</v>
      </c>
      <c r="B872" s="36"/>
      <c r="C872" s="37"/>
      <c r="D872" s="16"/>
      <c r="E872" s="160"/>
      <c r="F872" s="160"/>
      <c r="G872" s="160"/>
      <c r="H872" s="160"/>
      <c r="I872" s="163">
        <f t="shared" si="13"/>
        <v>0</v>
      </c>
      <c r="J872" s="212"/>
      <c r="K872" s="38"/>
    </row>
    <row r="873" spans="1:11" x14ac:dyDescent="0.25">
      <c r="A873" s="29">
        <v>868</v>
      </c>
      <c r="B873" s="36"/>
      <c r="C873" s="37"/>
      <c r="D873" s="16"/>
      <c r="E873" s="160"/>
      <c r="F873" s="160"/>
      <c r="G873" s="160"/>
      <c r="H873" s="160"/>
      <c r="I873" s="163">
        <f t="shared" si="13"/>
        <v>0</v>
      </c>
      <c r="J873" s="212"/>
      <c r="K873" s="38"/>
    </row>
    <row r="874" spans="1:11" x14ac:dyDescent="0.25">
      <c r="A874" s="29">
        <v>869</v>
      </c>
      <c r="B874" s="36"/>
      <c r="C874" s="37"/>
      <c r="D874" s="16"/>
      <c r="E874" s="160"/>
      <c r="F874" s="160"/>
      <c r="G874" s="160"/>
      <c r="H874" s="160"/>
      <c r="I874" s="163">
        <f t="shared" si="13"/>
        <v>0</v>
      </c>
      <c r="J874" s="212"/>
      <c r="K874" s="38"/>
    </row>
    <row r="875" spans="1:11" x14ac:dyDescent="0.25">
      <c r="A875" s="29">
        <v>870</v>
      </c>
      <c r="B875" s="36"/>
      <c r="C875" s="37"/>
      <c r="D875" s="16"/>
      <c r="E875" s="160"/>
      <c r="F875" s="160"/>
      <c r="G875" s="160"/>
      <c r="H875" s="160"/>
      <c r="I875" s="163">
        <f t="shared" si="13"/>
        <v>0</v>
      </c>
      <c r="J875" s="212"/>
      <c r="K875" s="38"/>
    </row>
    <row r="876" spans="1:11" x14ac:dyDescent="0.25">
      <c r="A876" s="29">
        <v>871</v>
      </c>
      <c r="B876" s="36"/>
      <c r="C876" s="37"/>
      <c r="D876" s="16"/>
      <c r="E876" s="160"/>
      <c r="F876" s="160"/>
      <c r="G876" s="160"/>
      <c r="H876" s="160"/>
      <c r="I876" s="163">
        <f t="shared" si="13"/>
        <v>0</v>
      </c>
      <c r="J876" s="212"/>
      <c r="K876" s="38"/>
    </row>
    <row r="877" spans="1:11" x14ac:dyDescent="0.25">
      <c r="A877" s="29">
        <v>872</v>
      </c>
      <c r="B877" s="36"/>
      <c r="C877" s="37"/>
      <c r="D877" s="16"/>
      <c r="E877" s="160"/>
      <c r="F877" s="160"/>
      <c r="G877" s="160"/>
      <c r="H877" s="160"/>
      <c r="I877" s="163">
        <f t="shared" si="13"/>
        <v>0</v>
      </c>
      <c r="J877" s="212"/>
      <c r="K877" s="38"/>
    </row>
    <row r="878" spans="1:11" x14ac:dyDescent="0.25">
      <c r="A878" s="29">
        <v>873</v>
      </c>
      <c r="B878" s="36"/>
      <c r="C878" s="37"/>
      <c r="D878" s="16"/>
      <c r="E878" s="160"/>
      <c r="F878" s="160"/>
      <c r="G878" s="160"/>
      <c r="H878" s="160"/>
      <c r="I878" s="163">
        <f t="shared" si="13"/>
        <v>0</v>
      </c>
      <c r="J878" s="212"/>
      <c r="K878" s="38"/>
    </row>
    <row r="879" spans="1:11" x14ac:dyDescent="0.25">
      <c r="A879" s="29">
        <v>874</v>
      </c>
      <c r="B879" s="36"/>
      <c r="C879" s="37"/>
      <c r="D879" s="16"/>
      <c r="E879" s="160"/>
      <c r="F879" s="160"/>
      <c r="G879" s="160"/>
      <c r="H879" s="160"/>
      <c r="I879" s="163">
        <f t="shared" si="13"/>
        <v>0</v>
      </c>
      <c r="J879" s="212"/>
      <c r="K879" s="38"/>
    </row>
    <row r="880" spans="1:11" x14ac:dyDescent="0.25">
      <c r="A880" s="29">
        <v>875</v>
      </c>
      <c r="B880" s="36"/>
      <c r="C880" s="37"/>
      <c r="D880" s="16"/>
      <c r="E880" s="160"/>
      <c r="F880" s="160"/>
      <c r="G880" s="160"/>
      <c r="H880" s="160"/>
      <c r="I880" s="163">
        <f t="shared" si="13"/>
        <v>0</v>
      </c>
      <c r="J880" s="212"/>
      <c r="K880" s="38"/>
    </row>
    <row r="881" spans="1:11" x14ac:dyDescent="0.25">
      <c r="A881" s="29">
        <v>876</v>
      </c>
      <c r="B881" s="36"/>
      <c r="C881" s="37"/>
      <c r="D881" s="16"/>
      <c r="E881" s="160"/>
      <c r="F881" s="160"/>
      <c r="G881" s="160"/>
      <c r="H881" s="160"/>
      <c r="I881" s="163">
        <f t="shared" si="13"/>
        <v>0</v>
      </c>
      <c r="J881" s="212"/>
      <c r="K881" s="38"/>
    </row>
    <row r="882" spans="1:11" x14ac:dyDescent="0.25">
      <c r="A882" s="29">
        <v>877</v>
      </c>
      <c r="B882" s="36"/>
      <c r="C882" s="37"/>
      <c r="D882" s="16"/>
      <c r="E882" s="160"/>
      <c r="F882" s="160"/>
      <c r="G882" s="160"/>
      <c r="H882" s="160"/>
      <c r="I882" s="163">
        <f t="shared" si="13"/>
        <v>0</v>
      </c>
      <c r="J882" s="212"/>
      <c r="K882" s="38"/>
    </row>
    <row r="883" spans="1:11" x14ac:dyDescent="0.25">
      <c r="A883" s="29">
        <v>878</v>
      </c>
      <c r="B883" s="36"/>
      <c r="C883" s="37"/>
      <c r="D883" s="16"/>
      <c r="E883" s="160"/>
      <c r="F883" s="160"/>
      <c r="G883" s="160"/>
      <c r="H883" s="160"/>
      <c r="I883" s="163">
        <f t="shared" si="13"/>
        <v>0</v>
      </c>
      <c r="J883" s="212"/>
      <c r="K883" s="38"/>
    </row>
    <row r="884" spans="1:11" x14ac:dyDescent="0.25">
      <c r="A884" s="29">
        <v>879</v>
      </c>
      <c r="B884" s="36"/>
      <c r="C884" s="37"/>
      <c r="D884" s="16"/>
      <c r="E884" s="160"/>
      <c r="F884" s="160"/>
      <c r="G884" s="160"/>
      <c r="H884" s="160"/>
      <c r="I884" s="163">
        <f t="shared" si="13"/>
        <v>0</v>
      </c>
      <c r="J884" s="212"/>
      <c r="K884" s="38"/>
    </row>
    <row r="885" spans="1:11" x14ac:dyDescent="0.25">
      <c r="A885" s="29">
        <v>880</v>
      </c>
      <c r="B885" s="36"/>
      <c r="C885" s="37"/>
      <c r="D885" s="16"/>
      <c r="E885" s="160"/>
      <c r="F885" s="160"/>
      <c r="G885" s="160"/>
      <c r="H885" s="160"/>
      <c r="I885" s="163">
        <f t="shared" si="13"/>
        <v>0</v>
      </c>
      <c r="J885" s="212"/>
      <c r="K885" s="38"/>
    </row>
    <row r="886" spans="1:11" x14ac:dyDescent="0.25">
      <c r="A886" s="29">
        <v>881</v>
      </c>
      <c r="B886" s="36"/>
      <c r="C886" s="37"/>
      <c r="D886" s="16"/>
      <c r="E886" s="160"/>
      <c r="F886" s="160"/>
      <c r="G886" s="160"/>
      <c r="H886" s="160"/>
      <c r="I886" s="163">
        <f t="shared" si="13"/>
        <v>0</v>
      </c>
      <c r="J886" s="212"/>
      <c r="K886" s="38"/>
    </row>
    <row r="887" spans="1:11" x14ac:dyDescent="0.25">
      <c r="A887" s="29">
        <v>882</v>
      </c>
      <c r="B887" s="36"/>
      <c r="C887" s="37"/>
      <c r="D887" s="16"/>
      <c r="E887" s="160"/>
      <c r="F887" s="160"/>
      <c r="G887" s="160"/>
      <c r="H887" s="160"/>
      <c r="I887" s="163">
        <f t="shared" si="13"/>
        <v>0</v>
      </c>
      <c r="J887" s="212"/>
      <c r="K887" s="38"/>
    </row>
    <row r="888" spans="1:11" x14ac:dyDescent="0.25">
      <c r="A888" s="29">
        <v>883</v>
      </c>
      <c r="B888" s="36"/>
      <c r="C888" s="37"/>
      <c r="D888" s="16"/>
      <c r="E888" s="160"/>
      <c r="F888" s="160"/>
      <c r="G888" s="160"/>
      <c r="H888" s="160"/>
      <c r="I888" s="163">
        <f t="shared" si="13"/>
        <v>0</v>
      </c>
      <c r="J888" s="212"/>
      <c r="K888" s="38"/>
    </row>
    <row r="889" spans="1:11" x14ac:dyDescent="0.25">
      <c r="A889" s="29">
        <v>884</v>
      </c>
      <c r="B889" s="36"/>
      <c r="C889" s="37"/>
      <c r="D889" s="16"/>
      <c r="E889" s="160"/>
      <c r="F889" s="160"/>
      <c r="G889" s="160"/>
      <c r="H889" s="160"/>
      <c r="I889" s="163">
        <f t="shared" si="13"/>
        <v>0</v>
      </c>
      <c r="J889" s="212"/>
      <c r="K889" s="38"/>
    </row>
    <row r="890" spans="1:11" x14ac:dyDescent="0.25">
      <c r="A890" s="29">
        <v>885</v>
      </c>
      <c r="B890" s="36"/>
      <c r="C890" s="37"/>
      <c r="D890" s="16"/>
      <c r="E890" s="160"/>
      <c r="F890" s="160"/>
      <c r="G890" s="160"/>
      <c r="H890" s="160"/>
      <c r="I890" s="163">
        <f t="shared" si="13"/>
        <v>0</v>
      </c>
      <c r="J890" s="212"/>
      <c r="K890" s="38"/>
    </row>
    <row r="891" spans="1:11" x14ac:dyDescent="0.25">
      <c r="A891" s="29">
        <v>886</v>
      </c>
      <c r="B891" s="36"/>
      <c r="C891" s="37"/>
      <c r="D891" s="16"/>
      <c r="E891" s="160"/>
      <c r="F891" s="160"/>
      <c r="G891" s="160"/>
      <c r="H891" s="160"/>
      <c r="I891" s="163">
        <f t="shared" si="13"/>
        <v>0</v>
      </c>
      <c r="J891" s="212"/>
      <c r="K891" s="38"/>
    </row>
    <row r="892" spans="1:11" x14ac:dyDescent="0.25">
      <c r="A892" s="29">
        <v>887</v>
      </c>
      <c r="B892" s="36"/>
      <c r="C892" s="37"/>
      <c r="D892" s="16"/>
      <c r="E892" s="160"/>
      <c r="F892" s="160"/>
      <c r="G892" s="160"/>
      <c r="H892" s="160"/>
      <c r="I892" s="163">
        <f t="shared" si="13"/>
        <v>0</v>
      </c>
      <c r="J892" s="212"/>
      <c r="K892" s="38"/>
    </row>
    <row r="893" spans="1:11" x14ac:dyDescent="0.25">
      <c r="A893" s="29">
        <v>888</v>
      </c>
      <c r="B893" s="36"/>
      <c r="C893" s="37"/>
      <c r="D893" s="16"/>
      <c r="E893" s="160"/>
      <c r="F893" s="160"/>
      <c r="G893" s="160"/>
      <c r="H893" s="160"/>
      <c r="I893" s="163">
        <f t="shared" si="13"/>
        <v>0</v>
      </c>
      <c r="J893" s="212"/>
      <c r="K893" s="38"/>
    </row>
    <row r="894" spans="1:11" x14ac:dyDescent="0.25">
      <c r="A894" s="29">
        <v>889</v>
      </c>
      <c r="B894" s="36"/>
      <c r="C894" s="37"/>
      <c r="D894" s="16"/>
      <c r="E894" s="160"/>
      <c r="F894" s="160"/>
      <c r="G894" s="160"/>
      <c r="H894" s="160"/>
      <c r="I894" s="163">
        <f t="shared" si="13"/>
        <v>0</v>
      </c>
      <c r="J894" s="212"/>
      <c r="K894" s="38"/>
    </row>
    <row r="895" spans="1:11" x14ac:dyDescent="0.25">
      <c r="A895" s="29">
        <v>890</v>
      </c>
      <c r="B895" s="36"/>
      <c r="C895" s="37"/>
      <c r="D895" s="16"/>
      <c r="E895" s="160"/>
      <c r="F895" s="160"/>
      <c r="G895" s="160"/>
      <c r="H895" s="160"/>
      <c r="I895" s="163">
        <f t="shared" si="13"/>
        <v>0</v>
      </c>
      <c r="J895" s="212"/>
      <c r="K895" s="38"/>
    </row>
    <row r="896" spans="1:11" x14ac:dyDescent="0.25">
      <c r="A896" s="29">
        <v>891</v>
      </c>
      <c r="B896" s="36"/>
      <c r="C896" s="37"/>
      <c r="D896" s="16"/>
      <c r="E896" s="160"/>
      <c r="F896" s="160"/>
      <c r="G896" s="160"/>
      <c r="H896" s="160"/>
      <c r="I896" s="163">
        <f t="shared" si="13"/>
        <v>0</v>
      </c>
      <c r="J896" s="212"/>
      <c r="K896" s="38"/>
    </row>
    <row r="897" spans="1:11" x14ac:dyDescent="0.25">
      <c r="A897" s="29">
        <v>892</v>
      </c>
      <c r="B897" s="36"/>
      <c r="C897" s="37"/>
      <c r="D897" s="16"/>
      <c r="E897" s="160"/>
      <c r="F897" s="160"/>
      <c r="G897" s="160"/>
      <c r="H897" s="160"/>
      <c r="I897" s="163">
        <f t="shared" si="13"/>
        <v>0</v>
      </c>
      <c r="J897" s="212"/>
      <c r="K897" s="38"/>
    </row>
    <row r="898" spans="1:11" x14ac:dyDescent="0.25">
      <c r="A898" s="29">
        <v>893</v>
      </c>
      <c r="B898" s="36"/>
      <c r="C898" s="37"/>
      <c r="D898" s="16"/>
      <c r="E898" s="160"/>
      <c r="F898" s="160"/>
      <c r="G898" s="160"/>
      <c r="H898" s="160"/>
      <c r="I898" s="163">
        <f t="shared" si="13"/>
        <v>0</v>
      </c>
      <c r="J898" s="212"/>
      <c r="K898" s="38"/>
    </row>
    <row r="899" spans="1:11" x14ac:dyDescent="0.25">
      <c r="A899" s="29">
        <v>894</v>
      </c>
      <c r="B899" s="36"/>
      <c r="C899" s="37"/>
      <c r="D899" s="16"/>
      <c r="E899" s="160"/>
      <c r="F899" s="160"/>
      <c r="G899" s="160"/>
      <c r="H899" s="160"/>
      <c r="I899" s="163">
        <f t="shared" si="13"/>
        <v>0</v>
      </c>
      <c r="J899" s="212"/>
      <c r="K899" s="38"/>
    </row>
    <row r="900" spans="1:11" x14ac:dyDescent="0.25">
      <c r="A900" s="29">
        <v>895</v>
      </c>
      <c r="B900" s="36"/>
      <c r="C900" s="37"/>
      <c r="D900" s="16"/>
      <c r="E900" s="160"/>
      <c r="F900" s="160"/>
      <c r="G900" s="160"/>
      <c r="H900" s="160"/>
      <c r="I900" s="163">
        <f t="shared" si="13"/>
        <v>0</v>
      </c>
      <c r="J900" s="212"/>
      <c r="K900" s="38"/>
    </row>
    <row r="901" spans="1:11" x14ac:dyDescent="0.25">
      <c r="A901" s="29">
        <v>896</v>
      </c>
      <c r="B901" s="36"/>
      <c r="C901" s="37"/>
      <c r="D901" s="16"/>
      <c r="E901" s="160"/>
      <c r="F901" s="160"/>
      <c r="G901" s="160"/>
      <c r="H901" s="160"/>
      <c r="I901" s="163">
        <f t="shared" si="13"/>
        <v>0</v>
      </c>
      <c r="J901" s="212"/>
      <c r="K901" s="38"/>
    </row>
    <row r="902" spans="1:11" x14ac:dyDescent="0.25">
      <c r="A902" s="29">
        <v>897</v>
      </c>
      <c r="B902" s="36"/>
      <c r="C902" s="37"/>
      <c r="D902" s="16"/>
      <c r="E902" s="160"/>
      <c r="F902" s="160"/>
      <c r="G902" s="160"/>
      <c r="H902" s="160"/>
      <c r="I902" s="163">
        <f t="shared" si="13"/>
        <v>0</v>
      </c>
      <c r="J902" s="212"/>
      <c r="K902" s="38"/>
    </row>
    <row r="903" spans="1:11" x14ac:dyDescent="0.25">
      <c r="A903" s="29">
        <v>898</v>
      </c>
      <c r="B903" s="36"/>
      <c r="C903" s="37"/>
      <c r="D903" s="16"/>
      <c r="E903" s="160"/>
      <c r="F903" s="160"/>
      <c r="G903" s="160"/>
      <c r="H903" s="160"/>
      <c r="I903" s="163">
        <f t="shared" ref="I903:I966" si="14">SUM(E903:H903)</f>
        <v>0</v>
      </c>
      <c r="J903" s="212"/>
      <c r="K903" s="38"/>
    </row>
    <row r="904" spans="1:11" x14ac:dyDescent="0.25">
      <c r="A904" s="29">
        <v>899</v>
      </c>
      <c r="B904" s="36"/>
      <c r="C904" s="37"/>
      <c r="D904" s="16"/>
      <c r="E904" s="160"/>
      <c r="F904" s="160"/>
      <c r="G904" s="160"/>
      <c r="H904" s="160"/>
      <c r="I904" s="163">
        <f t="shared" si="14"/>
        <v>0</v>
      </c>
      <c r="J904" s="212"/>
      <c r="K904" s="38"/>
    </row>
    <row r="905" spans="1:11" x14ac:dyDescent="0.25">
      <c r="A905" s="29">
        <v>900</v>
      </c>
      <c r="B905" s="36"/>
      <c r="C905" s="37"/>
      <c r="D905" s="16"/>
      <c r="E905" s="160"/>
      <c r="F905" s="160"/>
      <c r="G905" s="160"/>
      <c r="H905" s="160"/>
      <c r="I905" s="163">
        <f t="shared" si="14"/>
        <v>0</v>
      </c>
      <c r="J905" s="212"/>
      <c r="K905" s="38"/>
    </row>
    <row r="906" spans="1:11" x14ac:dyDescent="0.25">
      <c r="A906" s="29">
        <v>901</v>
      </c>
      <c r="B906" s="36"/>
      <c r="C906" s="37"/>
      <c r="D906" s="16"/>
      <c r="E906" s="160"/>
      <c r="F906" s="160"/>
      <c r="G906" s="160"/>
      <c r="H906" s="160"/>
      <c r="I906" s="163">
        <f t="shared" si="14"/>
        <v>0</v>
      </c>
      <c r="J906" s="212"/>
      <c r="K906" s="38"/>
    </row>
    <row r="907" spans="1:11" x14ac:dyDescent="0.25">
      <c r="A907" s="29">
        <v>902</v>
      </c>
      <c r="B907" s="36"/>
      <c r="C907" s="37"/>
      <c r="D907" s="16"/>
      <c r="E907" s="160"/>
      <c r="F907" s="160"/>
      <c r="G907" s="160"/>
      <c r="H907" s="160"/>
      <c r="I907" s="163">
        <f t="shared" si="14"/>
        <v>0</v>
      </c>
      <c r="J907" s="212"/>
      <c r="K907" s="38"/>
    </row>
    <row r="908" spans="1:11" x14ac:dyDescent="0.25">
      <c r="A908" s="29">
        <v>903</v>
      </c>
      <c r="B908" s="36"/>
      <c r="C908" s="37"/>
      <c r="D908" s="16"/>
      <c r="E908" s="160"/>
      <c r="F908" s="160"/>
      <c r="G908" s="160"/>
      <c r="H908" s="160"/>
      <c r="I908" s="163">
        <f t="shared" si="14"/>
        <v>0</v>
      </c>
      <c r="J908" s="212"/>
      <c r="K908" s="38"/>
    </row>
    <row r="909" spans="1:11" x14ac:dyDescent="0.25">
      <c r="A909" s="29">
        <v>904</v>
      </c>
      <c r="B909" s="36"/>
      <c r="C909" s="37"/>
      <c r="D909" s="16"/>
      <c r="E909" s="160"/>
      <c r="F909" s="160"/>
      <c r="G909" s="160"/>
      <c r="H909" s="160"/>
      <c r="I909" s="163">
        <f t="shared" si="14"/>
        <v>0</v>
      </c>
      <c r="J909" s="212"/>
      <c r="K909" s="38"/>
    </row>
    <row r="910" spans="1:11" x14ac:dyDescent="0.25">
      <c r="A910" s="29">
        <v>905</v>
      </c>
      <c r="B910" s="36"/>
      <c r="C910" s="37"/>
      <c r="D910" s="16"/>
      <c r="E910" s="160"/>
      <c r="F910" s="160"/>
      <c r="G910" s="160"/>
      <c r="H910" s="160"/>
      <c r="I910" s="163">
        <f t="shared" si="14"/>
        <v>0</v>
      </c>
      <c r="J910" s="212"/>
      <c r="K910" s="38"/>
    </row>
    <row r="911" spans="1:11" x14ac:dyDescent="0.25">
      <c r="A911" s="29">
        <v>906</v>
      </c>
      <c r="B911" s="36"/>
      <c r="C911" s="37"/>
      <c r="D911" s="16"/>
      <c r="E911" s="160"/>
      <c r="F911" s="160"/>
      <c r="G911" s="160"/>
      <c r="H911" s="160"/>
      <c r="I911" s="163">
        <f t="shared" si="14"/>
        <v>0</v>
      </c>
      <c r="J911" s="212"/>
      <c r="K911" s="38"/>
    </row>
    <row r="912" spans="1:11" x14ac:dyDescent="0.25">
      <c r="A912" s="29">
        <v>907</v>
      </c>
      <c r="B912" s="36"/>
      <c r="C912" s="37"/>
      <c r="D912" s="16"/>
      <c r="E912" s="160"/>
      <c r="F912" s="160"/>
      <c r="G912" s="160"/>
      <c r="H912" s="160"/>
      <c r="I912" s="163">
        <f t="shared" si="14"/>
        <v>0</v>
      </c>
      <c r="J912" s="212"/>
      <c r="K912" s="38"/>
    </row>
    <row r="913" spans="1:11" x14ac:dyDescent="0.25">
      <c r="A913" s="29">
        <v>908</v>
      </c>
      <c r="B913" s="36"/>
      <c r="C913" s="37"/>
      <c r="D913" s="16"/>
      <c r="E913" s="160"/>
      <c r="F913" s="160"/>
      <c r="G913" s="160"/>
      <c r="H913" s="160"/>
      <c r="I913" s="163">
        <f t="shared" si="14"/>
        <v>0</v>
      </c>
      <c r="J913" s="212"/>
      <c r="K913" s="38"/>
    </row>
    <row r="914" spans="1:11" x14ac:dyDescent="0.25">
      <c r="A914" s="29">
        <v>909</v>
      </c>
      <c r="B914" s="36"/>
      <c r="C914" s="37"/>
      <c r="D914" s="16"/>
      <c r="E914" s="160"/>
      <c r="F914" s="160"/>
      <c r="G914" s="160"/>
      <c r="H914" s="160"/>
      <c r="I914" s="163">
        <f t="shared" si="14"/>
        <v>0</v>
      </c>
      <c r="J914" s="212"/>
      <c r="K914" s="38"/>
    </row>
    <row r="915" spans="1:11" x14ac:dyDescent="0.25">
      <c r="A915" s="29">
        <v>910</v>
      </c>
      <c r="B915" s="36"/>
      <c r="C915" s="37"/>
      <c r="D915" s="16"/>
      <c r="E915" s="160"/>
      <c r="F915" s="160"/>
      <c r="G915" s="160"/>
      <c r="H915" s="160"/>
      <c r="I915" s="163">
        <f t="shared" si="14"/>
        <v>0</v>
      </c>
      <c r="J915" s="212"/>
      <c r="K915" s="38"/>
    </row>
    <row r="916" spans="1:11" x14ac:dyDescent="0.25">
      <c r="A916" s="29">
        <v>911</v>
      </c>
      <c r="B916" s="36"/>
      <c r="C916" s="37"/>
      <c r="D916" s="16"/>
      <c r="E916" s="160"/>
      <c r="F916" s="160"/>
      <c r="G916" s="160"/>
      <c r="H916" s="160"/>
      <c r="I916" s="163">
        <f t="shared" si="14"/>
        <v>0</v>
      </c>
      <c r="J916" s="212"/>
      <c r="K916" s="38"/>
    </row>
    <row r="917" spans="1:11" x14ac:dyDescent="0.25">
      <c r="A917" s="29">
        <v>912</v>
      </c>
      <c r="B917" s="36"/>
      <c r="C917" s="37"/>
      <c r="D917" s="16"/>
      <c r="E917" s="160"/>
      <c r="F917" s="160"/>
      <c r="G917" s="160"/>
      <c r="H917" s="160"/>
      <c r="I917" s="163">
        <f t="shared" si="14"/>
        <v>0</v>
      </c>
      <c r="J917" s="212"/>
      <c r="K917" s="38"/>
    </row>
    <row r="918" spans="1:11" x14ac:dyDescent="0.25">
      <c r="A918" s="29">
        <v>913</v>
      </c>
      <c r="B918" s="36"/>
      <c r="C918" s="37"/>
      <c r="D918" s="16"/>
      <c r="E918" s="160"/>
      <c r="F918" s="160"/>
      <c r="G918" s="160"/>
      <c r="H918" s="160"/>
      <c r="I918" s="163">
        <f t="shared" si="14"/>
        <v>0</v>
      </c>
      <c r="J918" s="212"/>
      <c r="K918" s="38"/>
    </row>
    <row r="919" spans="1:11" x14ac:dyDescent="0.25">
      <c r="A919" s="29">
        <v>914</v>
      </c>
      <c r="B919" s="36"/>
      <c r="C919" s="37"/>
      <c r="D919" s="16"/>
      <c r="E919" s="160"/>
      <c r="F919" s="160"/>
      <c r="G919" s="160"/>
      <c r="H919" s="160"/>
      <c r="I919" s="163">
        <f t="shared" si="14"/>
        <v>0</v>
      </c>
      <c r="J919" s="212"/>
      <c r="K919" s="38"/>
    </row>
    <row r="920" spans="1:11" x14ac:dyDescent="0.25">
      <c r="A920" s="29">
        <v>915</v>
      </c>
      <c r="B920" s="36"/>
      <c r="C920" s="37"/>
      <c r="D920" s="16"/>
      <c r="E920" s="160"/>
      <c r="F920" s="160"/>
      <c r="G920" s="160"/>
      <c r="H920" s="160"/>
      <c r="I920" s="163">
        <f t="shared" si="14"/>
        <v>0</v>
      </c>
      <c r="J920" s="212"/>
      <c r="K920" s="38"/>
    </row>
    <row r="921" spans="1:11" x14ac:dyDescent="0.25">
      <c r="A921" s="29">
        <v>916</v>
      </c>
      <c r="B921" s="36"/>
      <c r="C921" s="37"/>
      <c r="D921" s="16"/>
      <c r="E921" s="160"/>
      <c r="F921" s="160"/>
      <c r="G921" s="160"/>
      <c r="H921" s="160"/>
      <c r="I921" s="163">
        <f t="shared" si="14"/>
        <v>0</v>
      </c>
      <c r="J921" s="212"/>
      <c r="K921" s="38"/>
    </row>
    <row r="922" spans="1:11" x14ac:dyDescent="0.25">
      <c r="A922" s="29">
        <v>917</v>
      </c>
      <c r="B922" s="36"/>
      <c r="C922" s="37"/>
      <c r="D922" s="16"/>
      <c r="E922" s="160"/>
      <c r="F922" s="160"/>
      <c r="G922" s="160"/>
      <c r="H922" s="160"/>
      <c r="I922" s="163">
        <f t="shared" si="14"/>
        <v>0</v>
      </c>
      <c r="J922" s="212"/>
      <c r="K922" s="38"/>
    </row>
    <row r="923" spans="1:11" x14ac:dyDescent="0.25">
      <c r="A923" s="29">
        <v>918</v>
      </c>
      <c r="B923" s="36"/>
      <c r="C923" s="37"/>
      <c r="D923" s="16"/>
      <c r="E923" s="160"/>
      <c r="F923" s="160"/>
      <c r="G923" s="160"/>
      <c r="H923" s="160"/>
      <c r="I923" s="163">
        <f t="shared" si="14"/>
        <v>0</v>
      </c>
      <c r="J923" s="212"/>
      <c r="K923" s="38"/>
    </row>
    <row r="924" spans="1:11" x14ac:dyDescent="0.25">
      <c r="A924" s="29">
        <v>919</v>
      </c>
      <c r="B924" s="36"/>
      <c r="C924" s="37"/>
      <c r="D924" s="16"/>
      <c r="E924" s="160"/>
      <c r="F924" s="160"/>
      <c r="G924" s="160"/>
      <c r="H924" s="160"/>
      <c r="I924" s="163">
        <f t="shared" si="14"/>
        <v>0</v>
      </c>
      <c r="J924" s="212"/>
      <c r="K924" s="38"/>
    </row>
    <row r="925" spans="1:11" x14ac:dyDescent="0.25">
      <c r="A925" s="29">
        <v>920</v>
      </c>
      <c r="B925" s="36"/>
      <c r="C925" s="37"/>
      <c r="D925" s="16"/>
      <c r="E925" s="160"/>
      <c r="F925" s="160"/>
      <c r="G925" s="160"/>
      <c r="H925" s="160"/>
      <c r="I925" s="163">
        <f t="shared" si="14"/>
        <v>0</v>
      </c>
      <c r="J925" s="212"/>
      <c r="K925" s="38"/>
    </row>
    <row r="926" spans="1:11" x14ac:dyDescent="0.25">
      <c r="A926" s="29">
        <v>921</v>
      </c>
      <c r="B926" s="36"/>
      <c r="C926" s="37"/>
      <c r="D926" s="16"/>
      <c r="E926" s="160"/>
      <c r="F926" s="160"/>
      <c r="G926" s="160"/>
      <c r="H926" s="160"/>
      <c r="I926" s="163">
        <f t="shared" si="14"/>
        <v>0</v>
      </c>
      <c r="J926" s="212"/>
      <c r="K926" s="38"/>
    </row>
    <row r="927" spans="1:11" x14ac:dyDescent="0.25">
      <c r="A927" s="29">
        <v>922</v>
      </c>
      <c r="B927" s="36"/>
      <c r="C927" s="37"/>
      <c r="D927" s="16"/>
      <c r="E927" s="160"/>
      <c r="F927" s="160"/>
      <c r="G927" s="160"/>
      <c r="H927" s="160"/>
      <c r="I927" s="163">
        <f t="shared" si="14"/>
        <v>0</v>
      </c>
      <c r="J927" s="212"/>
      <c r="K927" s="38"/>
    </row>
    <row r="928" spans="1:11" x14ac:dyDescent="0.25">
      <c r="A928" s="29">
        <v>923</v>
      </c>
      <c r="B928" s="36"/>
      <c r="C928" s="37"/>
      <c r="D928" s="16"/>
      <c r="E928" s="160"/>
      <c r="F928" s="160"/>
      <c r="G928" s="160"/>
      <c r="H928" s="160"/>
      <c r="I928" s="163">
        <f t="shared" si="14"/>
        <v>0</v>
      </c>
      <c r="J928" s="212"/>
      <c r="K928" s="38"/>
    </row>
    <row r="929" spans="1:11" x14ac:dyDescent="0.25">
      <c r="A929" s="29">
        <v>924</v>
      </c>
      <c r="B929" s="36"/>
      <c r="C929" s="37"/>
      <c r="D929" s="16"/>
      <c r="E929" s="160"/>
      <c r="F929" s="160"/>
      <c r="G929" s="160"/>
      <c r="H929" s="160"/>
      <c r="I929" s="163">
        <f t="shared" si="14"/>
        <v>0</v>
      </c>
      <c r="J929" s="212"/>
      <c r="K929" s="38"/>
    </row>
    <row r="930" spans="1:11" x14ac:dyDescent="0.25">
      <c r="A930" s="29">
        <v>925</v>
      </c>
      <c r="B930" s="36"/>
      <c r="C930" s="37"/>
      <c r="D930" s="16"/>
      <c r="E930" s="160"/>
      <c r="F930" s="160"/>
      <c r="G930" s="160"/>
      <c r="H930" s="160"/>
      <c r="I930" s="163">
        <f t="shared" si="14"/>
        <v>0</v>
      </c>
      <c r="J930" s="212"/>
      <c r="K930" s="38"/>
    </row>
    <row r="931" spans="1:11" x14ac:dyDescent="0.25">
      <c r="A931" s="29">
        <v>926</v>
      </c>
      <c r="B931" s="36"/>
      <c r="C931" s="37"/>
      <c r="D931" s="16"/>
      <c r="E931" s="160"/>
      <c r="F931" s="160"/>
      <c r="G931" s="160"/>
      <c r="H931" s="160"/>
      <c r="I931" s="163">
        <f t="shared" si="14"/>
        <v>0</v>
      </c>
      <c r="J931" s="212"/>
      <c r="K931" s="38"/>
    </row>
    <row r="932" spans="1:11" x14ac:dyDescent="0.25">
      <c r="A932" s="29">
        <v>927</v>
      </c>
      <c r="B932" s="36"/>
      <c r="C932" s="37"/>
      <c r="D932" s="16"/>
      <c r="E932" s="160"/>
      <c r="F932" s="160"/>
      <c r="G932" s="160"/>
      <c r="H932" s="160"/>
      <c r="I932" s="163">
        <f t="shared" si="14"/>
        <v>0</v>
      </c>
      <c r="J932" s="212"/>
      <c r="K932" s="38"/>
    </row>
    <row r="933" spans="1:11" x14ac:dyDescent="0.25">
      <c r="A933" s="29">
        <v>928</v>
      </c>
      <c r="B933" s="36"/>
      <c r="C933" s="37"/>
      <c r="D933" s="16"/>
      <c r="E933" s="160"/>
      <c r="F933" s="160"/>
      <c r="G933" s="160"/>
      <c r="H933" s="160"/>
      <c r="I933" s="163">
        <f t="shared" si="14"/>
        <v>0</v>
      </c>
      <c r="J933" s="212"/>
      <c r="K933" s="38"/>
    </row>
    <row r="934" spans="1:11" x14ac:dyDescent="0.25">
      <c r="A934" s="29">
        <v>929</v>
      </c>
      <c r="B934" s="36"/>
      <c r="C934" s="37"/>
      <c r="D934" s="16"/>
      <c r="E934" s="160"/>
      <c r="F934" s="160"/>
      <c r="G934" s="160"/>
      <c r="H934" s="160"/>
      <c r="I934" s="163">
        <f t="shared" si="14"/>
        <v>0</v>
      </c>
      <c r="J934" s="212"/>
      <c r="K934" s="38"/>
    </row>
    <row r="935" spans="1:11" x14ac:dyDescent="0.25">
      <c r="A935" s="29">
        <v>930</v>
      </c>
      <c r="B935" s="36"/>
      <c r="C935" s="37"/>
      <c r="D935" s="16"/>
      <c r="E935" s="160"/>
      <c r="F935" s="160"/>
      <c r="G935" s="160"/>
      <c r="H935" s="160"/>
      <c r="I935" s="163">
        <f t="shared" si="14"/>
        <v>0</v>
      </c>
      <c r="J935" s="212"/>
      <c r="K935" s="38"/>
    </row>
    <row r="936" spans="1:11" x14ac:dyDescent="0.25">
      <c r="A936" s="29">
        <v>931</v>
      </c>
      <c r="B936" s="36"/>
      <c r="C936" s="37"/>
      <c r="D936" s="16"/>
      <c r="E936" s="160"/>
      <c r="F936" s="160"/>
      <c r="G936" s="160"/>
      <c r="H936" s="160"/>
      <c r="I936" s="163">
        <f t="shared" si="14"/>
        <v>0</v>
      </c>
      <c r="J936" s="212"/>
      <c r="K936" s="38"/>
    </row>
    <row r="937" spans="1:11" x14ac:dyDescent="0.25">
      <c r="A937" s="29">
        <v>932</v>
      </c>
      <c r="B937" s="36"/>
      <c r="C937" s="37"/>
      <c r="D937" s="16"/>
      <c r="E937" s="160"/>
      <c r="F937" s="160"/>
      <c r="G937" s="160"/>
      <c r="H937" s="160"/>
      <c r="I937" s="163">
        <f t="shared" si="14"/>
        <v>0</v>
      </c>
      <c r="J937" s="212"/>
      <c r="K937" s="38"/>
    </row>
    <row r="938" spans="1:11" x14ac:dyDescent="0.25">
      <c r="A938" s="29">
        <v>933</v>
      </c>
      <c r="B938" s="36"/>
      <c r="C938" s="37"/>
      <c r="D938" s="16"/>
      <c r="E938" s="160"/>
      <c r="F938" s="160"/>
      <c r="G938" s="160"/>
      <c r="H938" s="160"/>
      <c r="I938" s="163">
        <f t="shared" si="14"/>
        <v>0</v>
      </c>
      <c r="J938" s="212"/>
      <c r="K938" s="38"/>
    </row>
    <row r="939" spans="1:11" x14ac:dyDescent="0.25">
      <c r="A939" s="29">
        <v>934</v>
      </c>
      <c r="B939" s="36"/>
      <c r="C939" s="37"/>
      <c r="D939" s="16"/>
      <c r="E939" s="160"/>
      <c r="F939" s="160"/>
      <c r="G939" s="160"/>
      <c r="H939" s="160"/>
      <c r="I939" s="163">
        <f t="shared" si="14"/>
        <v>0</v>
      </c>
      <c r="J939" s="212"/>
      <c r="K939" s="38"/>
    </row>
    <row r="940" spans="1:11" x14ac:dyDescent="0.25">
      <c r="A940" s="29">
        <v>935</v>
      </c>
      <c r="B940" s="36"/>
      <c r="C940" s="37"/>
      <c r="D940" s="16"/>
      <c r="E940" s="160"/>
      <c r="F940" s="160"/>
      <c r="G940" s="160"/>
      <c r="H940" s="160"/>
      <c r="I940" s="163">
        <f t="shared" si="14"/>
        <v>0</v>
      </c>
      <c r="J940" s="212"/>
      <c r="K940" s="38"/>
    </row>
    <row r="941" spans="1:11" x14ac:dyDescent="0.25">
      <c r="A941" s="29">
        <v>936</v>
      </c>
      <c r="B941" s="36"/>
      <c r="C941" s="37"/>
      <c r="D941" s="16"/>
      <c r="E941" s="160"/>
      <c r="F941" s="160"/>
      <c r="G941" s="160"/>
      <c r="H941" s="160"/>
      <c r="I941" s="163">
        <f t="shared" si="14"/>
        <v>0</v>
      </c>
      <c r="J941" s="212"/>
      <c r="K941" s="38"/>
    </row>
    <row r="942" spans="1:11" x14ac:dyDescent="0.25">
      <c r="A942" s="29">
        <v>937</v>
      </c>
      <c r="B942" s="36"/>
      <c r="C942" s="37"/>
      <c r="D942" s="16"/>
      <c r="E942" s="160"/>
      <c r="F942" s="160"/>
      <c r="G942" s="160"/>
      <c r="H942" s="160"/>
      <c r="I942" s="163">
        <f t="shared" si="14"/>
        <v>0</v>
      </c>
      <c r="J942" s="212"/>
      <c r="K942" s="38"/>
    </row>
    <row r="943" spans="1:11" x14ac:dyDescent="0.25">
      <c r="A943" s="29">
        <v>938</v>
      </c>
      <c r="B943" s="36"/>
      <c r="C943" s="37"/>
      <c r="D943" s="16"/>
      <c r="E943" s="160"/>
      <c r="F943" s="160"/>
      <c r="G943" s="160"/>
      <c r="H943" s="160"/>
      <c r="I943" s="163">
        <f t="shared" si="14"/>
        <v>0</v>
      </c>
      <c r="J943" s="212"/>
      <c r="K943" s="38"/>
    </row>
    <row r="944" spans="1:11" x14ac:dyDescent="0.25">
      <c r="A944" s="29">
        <v>939</v>
      </c>
      <c r="B944" s="36"/>
      <c r="C944" s="37"/>
      <c r="D944" s="16"/>
      <c r="E944" s="160"/>
      <c r="F944" s="160"/>
      <c r="G944" s="160"/>
      <c r="H944" s="160"/>
      <c r="I944" s="163">
        <f t="shared" si="14"/>
        <v>0</v>
      </c>
      <c r="J944" s="212"/>
      <c r="K944" s="38"/>
    </row>
    <row r="945" spans="1:11" x14ac:dyDescent="0.25">
      <c r="A945" s="29">
        <v>940</v>
      </c>
      <c r="B945" s="36"/>
      <c r="C945" s="37"/>
      <c r="D945" s="16"/>
      <c r="E945" s="160"/>
      <c r="F945" s="160"/>
      <c r="G945" s="160"/>
      <c r="H945" s="160"/>
      <c r="I945" s="163">
        <f t="shared" si="14"/>
        <v>0</v>
      </c>
      <c r="J945" s="212"/>
      <c r="K945" s="38"/>
    </row>
    <row r="946" spans="1:11" x14ac:dyDescent="0.25">
      <c r="A946" s="29">
        <v>941</v>
      </c>
      <c r="B946" s="36"/>
      <c r="C946" s="37"/>
      <c r="D946" s="16"/>
      <c r="E946" s="160"/>
      <c r="F946" s="160"/>
      <c r="G946" s="160"/>
      <c r="H946" s="160"/>
      <c r="I946" s="163">
        <f t="shared" si="14"/>
        <v>0</v>
      </c>
      <c r="J946" s="212"/>
      <c r="K946" s="38"/>
    </row>
    <row r="947" spans="1:11" x14ac:dyDescent="0.25">
      <c r="A947" s="29">
        <v>942</v>
      </c>
      <c r="B947" s="36"/>
      <c r="C947" s="37"/>
      <c r="D947" s="16"/>
      <c r="E947" s="160"/>
      <c r="F947" s="160"/>
      <c r="G947" s="160"/>
      <c r="H947" s="160"/>
      <c r="I947" s="163">
        <f t="shared" si="14"/>
        <v>0</v>
      </c>
      <c r="J947" s="212"/>
      <c r="K947" s="38"/>
    </row>
    <row r="948" spans="1:11" x14ac:dyDescent="0.25">
      <c r="A948" s="29">
        <v>943</v>
      </c>
      <c r="B948" s="36"/>
      <c r="C948" s="37"/>
      <c r="D948" s="16"/>
      <c r="E948" s="160"/>
      <c r="F948" s="160"/>
      <c r="G948" s="160"/>
      <c r="H948" s="160"/>
      <c r="I948" s="163">
        <f t="shared" si="14"/>
        <v>0</v>
      </c>
      <c r="J948" s="212"/>
      <c r="K948" s="38"/>
    </row>
    <row r="949" spans="1:11" x14ac:dyDescent="0.25">
      <c r="A949" s="29">
        <v>944</v>
      </c>
      <c r="B949" s="36"/>
      <c r="C949" s="37"/>
      <c r="D949" s="16"/>
      <c r="E949" s="160"/>
      <c r="F949" s="160"/>
      <c r="G949" s="160"/>
      <c r="H949" s="160"/>
      <c r="I949" s="163">
        <f t="shared" si="14"/>
        <v>0</v>
      </c>
      <c r="J949" s="212"/>
      <c r="K949" s="38"/>
    </row>
    <row r="950" spans="1:11" x14ac:dyDescent="0.25">
      <c r="A950" s="29">
        <v>945</v>
      </c>
      <c r="B950" s="36"/>
      <c r="C950" s="37"/>
      <c r="D950" s="16"/>
      <c r="E950" s="160"/>
      <c r="F950" s="160"/>
      <c r="G950" s="160"/>
      <c r="H950" s="160"/>
      <c r="I950" s="163">
        <f t="shared" si="14"/>
        <v>0</v>
      </c>
      <c r="J950" s="212"/>
      <c r="K950" s="38"/>
    </row>
    <row r="951" spans="1:11" x14ac:dyDescent="0.25">
      <c r="A951" s="29">
        <v>946</v>
      </c>
      <c r="B951" s="36"/>
      <c r="C951" s="37"/>
      <c r="D951" s="16"/>
      <c r="E951" s="160"/>
      <c r="F951" s="160"/>
      <c r="G951" s="160"/>
      <c r="H951" s="160"/>
      <c r="I951" s="163">
        <f t="shared" si="14"/>
        <v>0</v>
      </c>
      <c r="J951" s="212"/>
      <c r="K951" s="38"/>
    </row>
    <row r="952" spans="1:11" x14ac:dyDescent="0.25">
      <c r="A952" s="29">
        <v>947</v>
      </c>
      <c r="B952" s="36"/>
      <c r="C952" s="37"/>
      <c r="D952" s="16"/>
      <c r="E952" s="160"/>
      <c r="F952" s="160"/>
      <c r="G952" s="160"/>
      <c r="H952" s="160"/>
      <c r="I952" s="163">
        <f t="shared" si="14"/>
        <v>0</v>
      </c>
      <c r="J952" s="212"/>
      <c r="K952" s="38"/>
    </row>
    <row r="953" spans="1:11" x14ac:dyDescent="0.25">
      <c r="A953" s="29">
        <v>948</v>
      </c>
      <c r="B953" s="36"/>
      <c r="C953" s="37"/>
      <c r="D953" s="16"/>
      <c r="E953" s="160"/>
      <c r="F953" s="160"/>
      <c r="G953" s="160"/>
      <c r="H953" s="160"/>
      <c r="I953" s="163">
        <f t="shared" si="14"/>
        <v>0</v>
      </c>
      <c r="J953" s="212"/>
      <c r="K953" s="38"/>
    </row>
    <row r="954" spans="1:11" x14ac:dyDescent="0.25">
      <c r="A954" s="29">
        <v>949</v>
      </c>
      <c r="B954" s="36"/>
      <c r="C954" s="37"/>
      <c r="D954" s="16"/>
      <c r="E954" s="160"/>
      <c r="F954" s="160"/>
      <c r="G954" s="160"/>
      <c r="H954" s="160"/>
      <c r="I954" s="163">
        <f t="shared" si="14"/>
        <v>0</v>
      </c>
      <c r="J954" s="212"/>
      <c r="K954" s="38"/>
    </row>
    <row r="955" spans="1:11" x14ac:dyDescent="0.25">
      <c r="A955" s="29">
        <v>950</v>
      </c>
      <c r="B955" s="36"/>
      <c r="C955" s="37"/>
      <c r="D955" s="16"/>
      <c r="E955" s="160"/>
      <c r="F955" s="160"/>
      <c r="G955" s="160"/>
      <c r="H955" s="160"/>
      <c r="I955" s="163">
        <f t="shared" si="14"/>
        <v>0</v>
      </c>
      <c r="J955" s="212"/>
      <c r="K955" s="38"/>
    </row>
    <row r="956" spans="1:11" x14ac:dyDescent="0.25">
      <c r="A956" s="29">
        <v>951</v>
      </c>
      <c r="B956" s="36"/>
      <c r="C956" s="37"/>
      <c r="D956" s="16"/>
      <c r="E956" s="160"/>
      <c r="F956" s="160"/>
      <c r="G956" s="160"/>
      <c r="H956" s="160"/>
      <c r="I956" s="163">
        <f t="shared" si="14"/>
        <v>0</v>
      </c>
      <c r="J956" s="212"/>
      <c r="K956" s="38"/>
    </row>
    <row r="957" spans="1:11" x14ac:dyDescent="0.25">
      <c r="A957" s="29">
        <v>952</v>
      </c>
      <c r="B957" s="36"/>
      <c r="C957" s="37"/>
      <c r="D957" s="16"/>
      <c r="E957" s="160"/>
      <c r="F957" s="160"/>
      <c r="G957" s="160"/>
      <c r="H957" s="160"/>
      <c r="I957" s="163">
        <f t="shared" si="14"/>
        <v>0</v>
      </c>
      <c r="J957" s="212"/>
      <c r="K957" s="38"/>
    </row>
    <row r="958" spans="1:11" x14ac:dyDescent="0.25">
      <c r="A958" s="29">
        <v>953</v>
      </c>
      <c r="B958" s="36"/>
      <c r="C958" s="37"/>
      <c r="D958" s="16"/>
      <c r="E958" s="160"/>
      <c r="F958" s="160"/>
      <c r="G958" s="160"/>
      <c r="H958" s="160"/>
      <c r="I958" s="163">
        <f t="shared" si="14"/>
        <v>0</v>
      </c>
      <c r="J958" s="212"/>
      <c r="K958" s="38"/>
    </row>
    <row r="959" spans="1:11" x14ac:dyDescent="0.25">
      <c r="A959" s="29">
        <v>954</v>
      </c>
      <c r="B959" s="36"/>
      <c r="C959" s="37"/>
      <c r="D959" s="16"/>
      <c r="E959" s="160"/>
      <c r="F959" s="160"/>
      <c r="G959" s="160"/>
      <c r="H959" s="160"/>
      <c r="I959" s="163">
        <f t="shared" si="14"/>
        <v>0</v>
      </c>
      <c r="J959" s="212"/>
      <c r="K959" s="38"/>
    </row>
    <row r="960" spans="1:11" x14ac:dyDescent="0.25">
      <c r="A960" s="29">
        <v>955</v>
      </c>
      <c r="B960" s="36"/>
      <c r="C960" s="37"/>
      <c r="D960" s="16"/>
      <c r="E960" s="160"/>
      <c r="F960" s="160"/>
      <c r="G960" s="160"/>
      <c r="H960" s="160"/>
      <c r="I960" s="163">
        <f t="shared" si="14"/>
        <v>0</v>
      </c>
      <c r="J960" s="212"/>
      <c r="K960" s="38"/>
    </row>
    <row r="961" spans="1:11" x14ac:dyDescent="0.25">
      <c r="A961" s="29">
        <v>956</v>
      </c>
      <c r="B961" s="36"/>
      <c r="C961" s="37"/>
      <c r="D961" s="16"/>
      <c r="E961" s="160"/>
      <c r="F961" s="160"/>
      <c r="G961" s="160"/>
      <c r="H961" s="160"/>
      <c r="I961" s="163">
        <f t="shared" si="14"/>
        <v>0</v>
      </c>
      <c r="J961" s="212"/>
      <c r="K961" s="38"/>
    </row>
    <row r="962" spans="1:11" x14ac:dyDescent="0.25">
      <c r="A962" s="29">
        <v>957</v>
      </c>
      <c r="B962" s="36"/>
      <c r="C962" s="37"/>
      <c r="D962" s="16"/>
      <c r="E962" s="160"/>
      <c r="F962" s="160"/>
      <c r="G962" s="160"/>
      <c r="H962" s="160"/>
      <c r="I962" s="163">
        <f t="shared" si="14"/>
        <v>0</v>
      </c>
      <c r="J962" s="212"/>
      <c r="K962" s="38"/>
    </row>
    <row r="963" spans="1:11" x14ac:dyDescent="0.25">
      <c r="A963" s="29">
        <v>958</v>
      </c>
      <c r="B963" s="36"/>
      <c r="C963" s="37"/>
      <c r="D963" s="16"/>
      <c r="E963" s="160"/>
      <c r="F963" s="160"/>
      <c r="G963" s="160"/>
      <c r="H963" s="160"/>
      <c r="I963" s="163">
        <f t="shared" si="14"/>
        <v>0</v>
      </c>
      <c r="J963" s="212"/>
      <c r="K963" s="38"/>
    </row>
    <row r="964" spans="1:11" x14ac:dyDescent="0.25">
      <c r="A964" s="29">
        <v>959</v>
      </c>
      <c r="B964" s="36"/>
      <c r="C964" s="37"/>
      <c r="D964" s="16"/>
      <c r="E964" s="160"/>
      <c r="F964" s="160"/>
      <c r="G964" s="160"/>
      <c r="H964" s="160"/>
      <c r="I964" s="163">
        <f t="shared" si="14"/>
        <v>0</v>
      </c>
      <c r="J964" s="212"/>
      <c r="K964" s="38"/>
    </row>
    <row r="965" spans="1:11" x14ac:dyDescent="0.25">
      <c r="A965" s="29">
        <v>960</v>
      </c>
      <c r="B965" s="36"/>
      <c r="C965" s="37"/>
      <c r="D965" s="16"/>
      <c r="E965" s="160"/>
      <c r="F965" s="160"/>
      <c r="G965" s="160"/>
      <c r="H965" s="160"/>
      <c r="I965" s="163">
        <f t="shared" si="14"/>
        <v>0</v>
      </c>
      <c r="J965" s="212"/>
      <c r="K965" s="38"/>
    </row>
    <row r="966" spans="1:11" x14ac:dyDescent="0.25">
      <c r="A966" s="29">
        <v>961</v>
      </c>
      <c r="B966" s="36"/>
      <c r="C966" s="37"/>
      <c r="D966" s="16"/>
      <c r="E966" s="160"/>
      <c r="F966" s="160"/>
      <c r="G966" s="160"/>
      <c r="H966" s="160"/>
      <c r="I966" s="163">
        <f t="shared" si="14"/>
        <v>0</v>
      </c>
      <c r="J966" s="212"/>
      <c r="K966" s="38"/>
    </row>
    <row r="967" spans="1:11" x14ac:dyDescent="0.25">
      <c r="A967" s="29">
        <v>962</v>
      </c>
      <c r="B967" s="36"/>
      <c r="C967" s="37"/>
      <c r="D967" s="16"/>
      <c r="E967" s="160"/>
      <c r="F967" s="160"/>
      <c r="G967" s="160"/>
      <c r="H967" s="160"/>
      <c r="I967" s="163">
        <f t="shared" ref="I967:I1030" si="15">SUM(E967:H967)</f>
        <v>0</v>
      </c>
      <c r="J967" s="212"/>
      <c r="K967" s="38"/>
    </row>
    <row r="968" spans="1:11" x14ac:dyDescent="0.25">
      <c r="A968" s="29">
        <v>963</v>
      </c>
      <c r="B968" s="36"/>
      <c r="C968" s="37"/>
      <c r="D968" s="16"/>
      <c r="E968" s="160"/>
      <c r="F968" s="160"/>
      <c r="G968" s="160"/>
      <c r="H968" s="160"/>
      <c r="I968" s="163">
        <f t="shared" si="15"/>
        <v>0</v>
      </c>
      <c r="J968" s="212"/>
      <c r="K968" s="38"/>
    </row>
    <row r="969" spans="1:11" x14ac:dyDescent="0.25">
      <c r="A969" s="29">
        <v>964</v>
      </c>
      <c r="B969" s="36"/>
      <c r="C969" s="37"/>
      <c r="D969" s="16"/>
      <c r="E969" s="160"/>
      <c r="F969" s="160"/>
      <c r="G969" s="160"/>
      <c r="H969" s="160"/>
      <c r="I969" s="163">
        <f t="shared" si="15"/>
        <v>0</v>
      </c>
      <c r="J969" s="212"/>
      <c r="K969" s="38"/>
    </row>
    <row r="970" spans="1:11" x14ac:dyDescent="0.25">
      <c r="A970" s="29">
        <v>965</v>
      </c>
      <c r="B970" s="36"/>
      <c r="C970" s="37"/>
      <c r="D970" s="16"/>
      <c r="E970" s="160"/>
      <c r="F970" s="160"/>
      <c r="G970" s="160"/>
      <c r="H970" s="160"/>
      <c r="I970" s="163">
        <f t="shared" si="15"/>
        <v>0</v>
      </c>
      <c r="J970" s="212"/>
      <c r="K970" s="38"/>
    </row>
    <row r="971" spans="1:11" x14ac:dyDescent="0.25">
      <c r="A971" s="29">
        <v>966</v>
      </c>
      <c r="B971" s="36"/>
      <c r="C971" s="37"/>
      <c r="D971" s="16"/>
      <c r="E971" s="160"/>
      <c r="F971" s="160"/>
      <c r="G971" s="160"/>
      <c r="H971" s="160"/>
      <c r="I971" s="163">
        <f t="shared" si="15"/>
        <v>0</v>
      </c>
      <c r="J971" s="212"/>
      <c r="K971" s="38"/>
    </row>
    <row r="972" spans="1:11" x14ac:dyDescent="0.25">
      <c r="A972" s="29">
        <v>967</v>
      </c>
      <c r="B972" s="36"/>
      <c r="C972" s="37"/>
      <c r="D972" s="16"/>
      <c r="E972" s="160"/>
      <c r="F972" s="160"/>
      <c r="G972" s="160"/>
      <c r="H972" s="160"/>
      <c r="I972" s="163">
        <f t="shared" si="15"/>
        <v>0</v>
      </c>
      <c r="J972" s="212"/>
      <c r="K972" s="38"/>
    </row>
    <row r="973" spans="1:11" x14ac:dyDescent="0.25">
      <c r="A973" s="29">
        <v>968</v>
      </c>
      <c r="B973" s="36"/>
      <c r="C973" s="37"/>
      <c r="D973" s="16"/>
      <c r="E973" s="160"/>
      <c r="F973" s="160"/>
      <c r="G973" s="160"/>
      <c r="H973" s="160"/>
      <c r="I973" s="163">
        <f t="shared" si="15"/>
        <v>0</v>
      </c>
      <c r="J973" s="212"/>
      <c r="K973" s="38"/>
    </row>
    <row r="974" spans="1:11" x14ac:dyDescent="0.25">
      <c r="A974" s="29">
        <v>969</v>
      </c>
      <c r="B974" s="36"/>
      <c r="C974" s="37"/>
      <c r="D974" s="16"/>
      <c r="E974" s="160"/>
      <c r="F974" s="160"/>
      <c r="G974" s="160"/>
      <c r="H974" s="160"/>
      <c r="I974" s="163">
        <f t="shared" si="15"/>
        <v>0</v>
      </c>
      <c r="J974" s="212"/>
      <c r="K974" s="38"/>
    </row>
    <row r="975" spans="1:11" x14ac:dyDescent="0.25">
      <c r="A975" s="29">
        <v>970</v>
      </c>
      <c r="B975" s="36"/>
      <c r="C975" s="37"/>
      <c r="D975" s="16"/>
      <c r="E975" s="160"/>
      <c r="F975" s="160"/>
      <c r="G975" s="160"/>
      <c r="H975" s="160"/>
      <c r="I975" s="163">
        <f t="shared" si="15"/>
        <v>0</v>
      </c>
      <c r="J975" s="212"/>
      <c r="K975" s="38"/>
    </row>
    <row r="976" spans="1:11" x14ac:dyDescent="0.25">
      <c r="A976" s="29">
        <v>971</v>
      </c>
      <c r="B976" s="36"/>
      <c r="C976" s="37"/>
      <c r="D976" s="16"/>
      <c r="E976" s="160"/>
      <c r="F976" s="160"/>
      <c r="G976" s="160"/>
      <c r="H976" s="160"/>
      <c r="I976" s="163">
        <f t="shared" si="15"/>
        <v>0</v>
      </c>
      <c r="J976" s="212"/>
      <c r="K976" s="38"/>
    </row>
    <row r="977" spans="1:11" x14ac:dyDescent="0.25">
      <c r="A977" s="29">
        <v>972</v>
      </c>
      <c r="B977" s="36"/>
      <c r="C977" s="37"/>
      <c r="D977" s="16"/>
      <c r="E977" s="160"/>
      <c r="F977" s="160"/>
      <c r="G977" s="160"/>
      <c r="H977" s="160"/>
      <c r="I977" s="163">
        <f t="shared" si="15"/>
        <v>0</v>
      </c>
      <c r="J977" s="212"/>
      <c r="K977" s="38"/>
    </row>
    <row r="978" spans="1:11" x14ac:dyDescent="0.25">
      <c r="A978" s="29">
        <v>973</v>
      </c>
      <c r="B978" s="36"/>
      <c r="C978" s="37"/>
      <c r="D978" s="16"/>
      <c r="E978" s="160"/>
      <c r="F978" s="160"/>
      <c r="G978" s="160"/>
      <c r="H978" s="160"/>
      <c r="I978" s="163">
        <f t="shared" si="15"/>
        <v>0</v>
      </c>
      <c r="J978" s="212"/>
      <c r="K978" s="38"/>
    </row>
    <row r="979" spans="1:11" x14ac:dyDescent="0.25">
      <c r="A979" s="29">
        <v>974</v>
      </c>
      <c r="B979" s="36"/>
      <c r="C979" s="37"/>
      <c r="D979" s="16"/>
      <c r="E979" s="160"/>
      <c r="F979" s="160"/>
      <c r="G979" s="160"/>
      <c r="H979" s="160"/>
      <c r="I979" s="163">
        <f t="shared" si="15"/>
        <v>0</v>
      </c>
      <c r="J979" s="212"/>
      <c r="K979" s="38"/>
    </row>
    <row r="980" spans="1:11" x14ac:dyDescent="0.25">
      <c r="A980" s="29">
        <v>975</v>
      </c>
      <c r="B980" s="36"/>
      <c r="C980" s="37"/>
      <c r="D980" s="16"/>
      <c r="E980" s="160"/>
      <c r="F980" s="160"/>
      <c r="G980" s="160"/>
      <c r="H980" s="160"/>
      <c r="I980" s="163">
        <f t="shared" si="15"/>
        <v>0</v>
      </c>
      <c r="J980" s="212"/>
      <c r="K980" s="38"/>
    </row>
    <row r="981" spans="1:11" x14ac:dyDescent="0.25">
      <c r="A981" s="29">
        <v>976</v>
      </c>
      <c r="B981" s="36"/>
      <c r="C981" s="37"/>
      <c r="D981" s="16"/>
      <c r="E981" s="160"/>
      <c r="F981" s="160"/>
      <c r="G981" s="160"/>
      <c r="H981" s="160"/>
      <c r="I981" s="163">
        <f t="shared" si="15"/>
        <v>0</v>
      </c>
      <c r="J981" s="212"/>
      <c r="K981" s="38"/>
    </row>
    <row r="982" spans="1:11" x14ac:dyDescent="0.25">
      <c r="A982" s="29">
        <v>977</v>
      </c>
      <c r="B982" s="36"/>
      <c r="C982" s="37"/>
      <c r="D982" s="16"/>
      <c r="E982" s="160"/>
      <c r="F982" s="160"/>
      <c r="G982" s="160"/>
      <c r="H982" s="160"/>
      <c r="I982" s="163">
        <f t="shared" si="15"/>
        <v>0</v>
      </c>
      <c r="J982" s="212"/>
      <c r="K982" s="38"/>
    </row>
    <row r="983" spans="1:11" x14ac:dyDescent="0.25">
      <c r="A983" s="29">
        <v>978</v>
      </c>
      <c r="B983" s="36"/>
      <c r="C983" s="37"/>
      <c r="D983" s="16"/>
      <c r="E983" s="160"/>
      <c r="F983" s="160"/>
      <c r="G983" s="160"/>
      <c r="H983" s="160"/>
      <c r="I983" s="163">
        <f t="shared" si="15"/>
        <v>0</v>
      </c>
      <c r="J983" s="212"/>
      <c r="K983" s="38"/>
    </row>
    <row r="984" spans="1:11" x14ac:dyDescent="0.25">
      <c r="A984" s="29">
        <v>979</v>
      </c>
      <c r="B984" s="36"/>
      <c r="C984" s="37"/>
      <c r="D984" s="16"/>
      <c r="E984" s="160"/>
      <c r="F984" s="160"/>
      <c r="G984" s="160"/>
      <c r="H984" s="160"/>
      <c r="I984" s="163">
        <f t="shared" si="15"/>
        <v>0</v>
      </c>
      <c r="J984" s="212"/>
      <c r="K984" s="38"/>
    </row>
    <row r="985" spans="1:11" x14ac:dyDescent="0.25">
      <c r="A985" s="29">
        <v>980</v>
      </c>
      <c r="B985" s="36"/>
      <c r="C985" s="37"/>
      <c r="D985" s="16"/>
      <c r="E985" s="160"/>
      <c r="F985" s="160"/>
      <c r="G985" s="160"/>
      <c r="H985" s="160"/>
      <c r="I985" s="163">
        <f t="shared" si="15"/>
        <v>0</v>
      </c>
      <c r="J985" s="212"/>
      <c r="K985" s="38"/>
    </row>
    <row r="986" spans="1:11" x14ac:dyDescent="0.25">
      <c r="A986" s="29">
        <v>981</v>
      </c>
      <c r="B986" s="36"/>
      <c r="C986" s="37"/>
      <c r="D986" s="16"/>
      <c r="E986" s="160"/>
      <c r="F986" s="160"/>
      <c r="G986" s="160"/>
      <c r="H986" s="160"/>
      <c r="I986" s="163">
        <f t="shared" si="15"/>
        <v>0</v>
      </c>
      <c r="J986" s="212"/>
      <c r="K986" s="38"/>
    </row>
    <row r="987" spans="1:11" x14ac:dyDescent="0.25">
      <c r="A987" s="29">
        <v>982</v>
      </c>
      <c r="B987" s="36"/>
      <c r="C987" s="37"/>
      <c r="D987" s="16"/>
      <c r="E987" s="160"/>
      <c r="F987" s="160"/>
      <c r="G987" s="160"/>
      <c r="H987" s="160"/>
      <c r="I987" s="163">
        <f t="shared" si="15"/>
        <v>0</v>
      </c>
      <c r="J987" s="212"/>
      <c r="K987" s="38"/>
    </row>
    <row r="988" spans="1:11" x14ac:dyDescent="0.25">
      <c r="A988" s="29">
        <v>983</v>
      </c>
      <c r="B988" s="36"/>
      <c r="C988" s="37"/>
      <c r="D988" s="16"/>
      <c r="E988" s="160"/>
      <c r="F988" s="160"/>
      <c r="G988" s="160"/>
      <c r="H988" s="160"/>
      <c r="I988" s="163">
        <f t="shared" si="15"/>
        <v>0</v>
      </c>
      <c r="J988" s="212"/>
      <c r="K988" s="38"/>
    </row>
    <row r="989" spans="1:11" x14ac:dyDescent="0.25">
      <c r="A989" s="29">
        <v>984</v>
      </c>
      <c r="B989" s="36"/>
      <c r="C989" s="37"/>
      <c r="D989" s="16"/>
      <c r="E989" s="160"/>
      <c r="F989" s="160"/>
      <c r="G989" s="160"/>
      <c r="H989" s="160"/>
      <c r="I989" s="163">
        <f t="shared" si="15"/>
        <v>0</v>
      </c>
      <c r="J989" s="212"/>
      <c r="K989" s="38"/>
    </row>
    <row r="990" spans="1:11" x14ac:dyDescent="0.25">
      <c r="A990" s="29">
        <v>985</v>
      </c>
      <c r="B990" s="36"/>
      <c r="C990" s="37"/>
      <c r="D990" s="16"/>
      <c r="E990" s="160"/>
      <c r="F990" s="160"/>
      <c r="G990" s="160"/>
      <c r="H990" s="160"/>
      <c r="I990" s="163">
        <f t="shared" si="15"/>
        <v>0</v>
      </c>
      <c r="J990" s="212"/>
      <c r="K990" s="38"/>
    </row>
    <row r="991" spans="1:11" x14ac:dyDescent="0.25">
      <c r="A991" s="29">
        <v>986</v>
      </c>
      <c r="B991" s="36"/>
      <c r="C991" s="37"/>
      <c r="D991" s="16"/>
      <c r="E991" s="160"/>
      <c r="F991" s="160"/>
      <c r="G991" s="160"/>
      <c r="H991" s="160"/>
      <c r="I991" s="163">
        <f t="shared" si="15"/>
        <v>0</v>
      </c>
      <c r="J991" s="212"/>
      <c r="K991" s="38"/>
    </row>
    <row r="992" spans="1:11" x14ac:dyDescent="0.25">
      <c r="A992" s="29">
        <v>987</v>
      </c>
      <c r="B992" s="36"/>
      <c r="C992" s="37"/>
      <c r="D992" s="16"/>
      <c r="E992" s="160"/>
      <c r="F992" s="160"/>
      <c r="G992" s="160"/>
      <c r="H992" s="160"/>
      <c r="I992" s="163">
        <f t="shared" si="15"/>
        <v>0</v>
      </c>
      <c r="J992" s="212"/>
      <c r="K992" s="38"/>
    </row>
    <row r="993" spans="1:11" x14ac:dyDescent="0.25">
      <c r="A993" s="29">
        <v>988</v>
      </c>
      <c r="B993" s="36"/>
      <c r="C993" s="37"/>
      <c r="D993" s="16"/>
      <c r="E993" s="160"/>
      <c r="F993" s="160"/>
      <c r="G993" s="160"/>
      <c r="H993" s="160"/>
      <c r="I993" s="163">
        <f t="shared" si="15"/>
        <v>0</v>
      </c>
      <c r="J993" s="212"/>
      <c r="K993" s="38"/>
    </row>
    <row r="994" spans="1:11" x14ac:dyDescent="0.25">
      <c r="A994" s="29">
        <v>989</v>
      </c>
      <c r="B994" s="36"/>
      <c r="C994" s="37"/>
      <c r="D994" s="16"/>
      <c r="E994" s="160"/>
      <c r="F994" s="160"/>
      <c r="G994" s="160"/>
      <c r="H994" s="160"/>
      <c r="I994" s="163">
        <f t="shared" si="15"/>
        <v>0</v>
      </c>
      <c r="J994" s="212"/>
      <c r="K994" s="38"/>
    </row>
    <row r="995" spans="1:11" x14ac:dyDescent="0.25">
      <c r="A995" s="29">
        <v>990</v>
      </c>
      <c r="B995" s="36"/>
      <c r="C995" s="37"/>
      <c r="D995" s="16"/>
      <c r="E995" s="160"/>
      <c r="F995" s="160"/>
      <c r="G995" s="160"/>
      <c r="H995" s="160"/>
      <c r="I995" s="163">
        <f t="shared" si="15"/>
        <v>0</v>
      </c>
      <c r="J995" s="212"/>
      <c r="K995" s="38"/>
    </row>
    <row r="996" spans="1:11" x14ac:dyDescent="0.25">
      <c r="A996" s="29">
        <v>991</v>
      </c>
      <c r="B996" s="36"/>
      <c r="C996" s="37"/>
      <c r="D996" s="16"/>
      <c r="E996" s="160"/>
      <c r="F996" s="160"/>
      <c r="G996" s="160"/>
      <c r="H996" s="160"/>
      <c r="I996" s="163">
        <f t="shared" si="15"/>
        <v>0</v>
      </c>
      <c r="J996" s="212"/>
      <c r="K996" s="38"/>
    </row>
    <row r="997" spans="1:11" x14ac:dyDescent="0.25">
      <c r="A997" s="29">
        <v>992</v>
      </c>
      <c r="B997" s="36"/>
      <c r="C997" s="37"/>
      <c r="D997" s="16"/>
      <c r="E997" s="160"/>
      <c r="F997" s="160"/>
      <c r="G997" s="160"/>
      <c r="H997" s="160"/>
      <c r="I997" s="163">
        <f t="shared" si="15"/>
        <v>0</v>
      </c>
      <c r="J997" s="212"/>
      <c r="K997" s="38"/>
    </row>
    <row r="998" spans="1:11" x14ac:dyDescent="0.25">
      <c r="A998" s="29">
        <v>993</v>
      </c>
      <c r="B998" s="36"/>
      <c r="C998" s="37"/>
      <c r="D998" s="16"/>
      <c r="E998" s="160"/>
      <c r="F998" s="160"/>
      <c r="G998" s="160"/>
      <c r="H998" s="160"/>
      <c r="I998" s="163">
        <f t="shared" si="15"/>
        <v>0</v>
      </c>
      <c r="J998" s="212"/>
      <c r="K998" s="38"/>
    </row>
    <row r="999" spans="1:11" x14ac:dyDescent="0.25">
      <c r="A999" s="29">
        <v>994</v>
      </c>
      <c r="B999" s="36"/>
      <c r="C999" s="37"/>
      <c r="D999" s="16"/>
      <c r="E999" s="160"/>
      <c r="F999" s="160"/>
      <c r="G999" s="160"/>
      <c r="H999" s="160"/>
      <c r="I999" s="163">
        <f t="shared" si="15"/>
        <v>0</v>
      </c>
      <c r="J999" s="212"/>
      <c r="K999" s="38"/>
    </row>
    <row r="1000" spans="1:11" x14ac:dyDescent="0.25">
      <c r="A1000" s="29">
        <v>995</v>
      </c>
      <c r="B1000" s="36"/>
      <c r="C1000" s="37"/>
      <c r="D1000" s="16"/>
      <c r="E1000" s="160"/>
      <c r="F1000" s="160"/>
      <c r="G1000" s="160"/>
      <c r="H1000" s="160"/>
      <c r="I1000" s="163">
        <f t="shared" si="15"/>
        <v>0</v>
      </c>
      <c r="J1000" s="212"/>
      <c r="K1000" s="38"/>
    </row>
    <row r="1001" spans="1:11" x14ac:dyDescent="0.25">
      <c r="A1001" s="29">
        <v>996</v>
      </c>
      <c r="B1001" s="36"/>
      <c r="C1001" s="37"/>
      <c r="D1001" s="16"/>
      <c r="E1001" s="160"/>
      <c r="F1001" s="160"/>
      <c r="G1001" s="160"/>
      <c r="H1001" s="160"/>
      <c r="I1001" s="163">
        <f t="shared" si="15"/>
        <v>0</v>
      </c>
      <c r="J1001" s="212"/>
      <c r="K1001" s="38"/>
    </row>
    <row r="1002" spans="1:11" x14ac:dyDescent="0.25">
      <c r="A1002" s="29">
        <v>997</v>
      </c>
      <c r="B1002" s="36"/>
      <c r="C1002" s="37"/>
      <c r="D1002" s="16"/>
      <c r="E1002" s="160"/>
      <c r="F1002" s="160"/>
      <c r="G1002" s="160"/>
      <c r="H1002" s="160"/>
      <c r="I1002" s="163">
        <f t="shared" si="15"/>
        <v>0</v>
      </c>
      <c r="J1002" s="212"/>
      <c r="K1002" s="38"/>
    </row>
    <row r="1003" spans="1:11" x14ac:dyDescent="0.25">
      <c r="A1003" s="29">
        <v>998</v>
      </c>
      <c r="B1003" s="36"/>
      <c r="C1003" s="37"/>
      <c r="D1003" s="16"/>
      <c r="E1003" s="160"/>
      <c r="F1003" s="160"/>
      <c r="G1003" s="160"/>
      <c r="H1003" s="160"/>
      <c r="I1003" s="163">
        <f t="shared" si="15"/>
        <v>0</v>
      </c>
      <c r="J1003" s="212"/>
      <c r="K1003" s="38"/>
    </row>
    <row r="1004" spans="1:11" x14ac:dyDescent="0.25">
      <c r="A1004" s="29">
        <v>999</v>
      </c>
      <c r="B1004" s="36"/>
      <c r="C1004" s="37"/>
      <c r="D1004" s="16"/>
      <c r="E1004" s="160"/>
      <c r="F1004" s="160"/>
      <c r="G1004" s="160"/>
      <c r="H1004" s="160"/>
      <c r="I1004" s="163">
        <f t="shared" si="15"/>
        <v>0</v>
      </c>
      <c r="J1004" s="212"/>
      <c r="K1004" s="38"/>
    </row>
    <row r="1005" spans="1:11" x14ac:dyDescent="0.25">
      <c r="A1005" s="29">
        <v>1000</v>
      </c>
      <c r="B1005" s="36"/>
      <c r="C1005" s="37"/>
      <c r="D1005" s="16"/>
      <c r="E1005" s="160"/>
      <c r="F1005" s="160"/>
      <c r="G1005" s="160"/>
      <c r="H1005" s="160"/>
      <c r="I1005" s="163">
        <f t="shared" si="15"/>
        <v>0</v>
      </c>
      <c r="J1005" s="212"/>
      <c r="K1005" s="38"/>
    </row>
    <row r="1006" spans="1:11" x14ac:dyDescent="0.25">
      <c r="A1006" s="29">
        <v>1001</v>
      </c>
      <c r="B1006" s="36"/>
      <c r="C1006" s="37"/>
      <c r="D1006" s="16"/>
      <c r="E1006" s="160"/>
      <c r="F1006" s="160"/>
      <c r="G1006" s="160"/>
      <c r="H1006" s="160"/>
      <c r="I1006" s="163">
        <f t="shared" si="15"/>
        <v>0</v>
      </c>
      <c r="J1006" s="212"/>
      <c r="K1006" s="38"/>
    </row>
    <row r="1007" spans="1:11" x14ac:dyDescent="0.25">
      <c r="A1007" s="29">
        <v>1002</v>
      </c>
      <c r="B1007" s="36"/>
      <c r="C1007" s="37"/>
      <c r="D1007" s="16"/>
      <c r="E1007" s="160"/>
      <c r="F1007" s="160"/>
      <c r="G1007" s="160"/>
      <c r="H1007" s="160"/>
      <c r="I1007" s="163">
        <f t="shared" si="15"/>
        <v>0</v>
      </c>
      <c r="J1007" s="212"/>
      <c r="K1007" s="38"/>
    </row>
    <row r="1008" spans="1:11" x14ac:dyDescent="0.25">
      <c r="A1008" s="29">
        <v>1003</v>
      </c>
      <c r="B1008" s="36"/>
      <c r="C1008" s="37"/>
      <c r="D1008" s="16"/>
      <c r="E1008" s="160"/>
      <c r="F1008" s="160"/>
      <c r="G1008" s="160"/>
      <c r="H1008" s="160"/>
      <c r="I1008" s="163">
        <f t="shared" si="15"/>
        <v>0</v>
      </c>
      <c r="J1008" s="212"/>
      <c r="K1008" s="38"/>
    </row>
    <row r="1009" spans="1:11" x14ac:dyDescent="0.25">
      <c r="A1009" s="29">
        <v>1004</v>
      </c>
      <c r="B1009" s="36"/>
      <c r="C1009" s="37"/>
      <c r="D1009" s="16"/>
      <c r="E1009" s="160"/>
      <c r="F1009" s="160"/>
      <c r="G1009" s="160"/>
      <c r="H1009" s="160"/>
      <c r="I1009" s="163">
        <f t="shared" si="15"/>
        <v>0</v>
      </c>
      <c r="J1009" s="212"/>
      <c r="K1009" s="38"/>
    </row>
    <row r="1010" spans="1:11" x14ac:dyDescent="0.25">
      <c r="A1010" s="29">
        <v>1005</v>
      </c>
      <c r="B1010" s="36"/>
      <c r="C1010" s="37"/>
      <c r="D1010" s="16"/>
      <c r="E1010" s="160"/>
      <c r="F1010" s="160"/>
      <c r="G1010" s="160"/>
      <c r="H1010" s="160"/>
      <c r="I1010" s="163">
        <f t="shared" si="15"/>
        <v>0</v>
      </c>
      <c r="J1010" s="212"/>
      <c r="K1010" s="38"/>
    </row>
    <row r="1011" spans="1:11" x14ac:dyDescent="0.25">
      <c r="A1011" s="29">
        <v>1006</v>
      </c>
      <c r="B1011" s="36"/>
      <c r="C1011" s="37"/>
      <c r="D1011" s="16"/>
      <c r="E1011" s="160"/>
      <c r="F1011" s="160"/>
      <c r="G1011" s="160"/>
      <c r="H1011" s="160"/>
      <c r="I1011" s="163">
        <f t="shared" si="15"/>
        <v>0</v>
      </c>
      <c r="J1011" s="212"/>
      <c r="K1011" s="38"/>
    </row>
    <row r="1012" spans="1:11" x14ac:dyDescent="0.25">
      <c r="A1012" s="29">
        <v>1007</v>
      </c>
      <c r="B1012" s="36"/>
      <c r="C1012" s="37"/>
      <c r="D1012" s="16"/>
      <c r="E1012" s="160"/>
      <c r="F1012" s="160"/>
      <c r="G1012" s="160"/>
      <c r="H1012" s="160"/>
      <c r="I1012" s="163">
        <f t="shared" si="15"/>
        <v>0</v>
      </c>
      <c r="J1012" s="212"/>
      <c r="K1012" s="38"/>
    </row>
    <row r="1013" spans="1:11" x14ac:dyDescent="0.25">
      <c r="A1013" s="29">
        <v>1008</v>
      </c>
      <c r="B1013" s="36"/>
      <c r="C1013" s="37"/>
      <c r="D1013" s="16"/>
      <c r="E1013" s="160"/>
      <c r="F1013" s="160"/>
      <c r="G1013" s="160"/>
      <c r="H1013" s="160"/>
      <c r="I1013" s="163">
        <f t="shared" si="15"/>
        <v>0</v>
      </c>
      <c r="J1013" s="212"/>
      <c r="K1013" s="38"/>
    </row>
    <row r="1014" spans="1:11" x14ac:dyDescent="0.25">
      <c r="A1014" s="29">
        <v>1009</v>
      </c>
      <c r="B1014" s="36"/>
      <c r="C1014" s="37"/>
      <c r="D1014" s="16"/>
      <c r="E1014" s="160"/>
      <c r="F1014" s="160"/>
      <c r="G1014" s="160"/>
      <c r="H1014" s="160"/>
      <c r="I1014" s="163">
        <f t="shared" si="15"/>
        <v>0</v>
      </c>
      <c r="J1014" s="212"/>
      <c r="K1014" s="38"/>
    </row>
    <row r="1015" spans="1:11" x14ac:dyDescent="0.25">
      <c r="A1015" s="29">
        <v>1010</v>
      </c>
      <c r="B1015" s="36"/>
      <c r="C1015" s="37"/>
      <c r="D1015" s="16"/>
      <c r="E1015" s="160"/>
      <c r="F1015" s="160"/>
      <c r="G1015" s="160"/>
      <c r="H1015" s="160"/>
      <c r="I1015" s="163">
        <f t="shared" si="15"/>
        <v>0</v>
      </c>
      <c r="J1015" s="212"/>
      <c r="K1015" s="38"/>
    </row>
    <row r="1016" spans="1:11" x14ac:dyDescent="0.25">
      <c r="A1016" s="29">
        <v>1011</v>
      </c>
      <c r="B1016" s="36"/>
      <c r="C1016" s="37"/>
      <c r="D1016" s="16"/>
      <c r="E1016" s="160"/>
      <c r="F1016" s="160"/>
      <c r="G1016" s="160"/>
      <c r="H1016" s="160"/>
      <c r="I1016" s="163">
        <f t="shared" si="15"/>
        <v>0</v>
      </c>
      <c r="J1016" s="212"/>
      <c r="K1016" s="38"/>
    </row>
    <row r="1017" spans="1:11" x14ac:dyDescent="0.25">
      <c r="A1017" s="29">
        <v>1012</v>
      </c>
      <c r="B1017" s="36"/>
      <c r="C1017" s="37"/>
      <c r="D1017" s="16"/>
      <c r="E1017" s="160"/>
      <c r="F1017" s="160"/>
      <c r="G1017" s="160"/>
      <c r="H1017" s="160"/>
      <c r="I1017" s="163">
        <f t="shared" si="15"/>
        <v>0</v>
      </c>
      <c r="J1017" s="212"/>
      <c r="K1017" s="38"/>
    </row>
    <row r="1018" spans="1:11" x14ac:dyDescent="0.25">
      <c r="A1018" s="29">
        <v>1013</v>
      </c>
      <c r="B1018" s="36"/>
      <c r="C1018" s="37"/>
      <c r="D1018" s="16"/>
      <c r="E1018" s="160"/>
      <c r="F1018" s="160"/>
      <c r="G1018" s="160"/>
      <c r="H1018" s="160"/>
      <c r="I1018" s="163">
        <f t="shared" si="15"/>
        <v>0</v>
      </c>
      <c r="J1018" s="212"/>
      <c r="K1018" s="38"/>
    </row>
    <row r="1019" spans="1:11" x14ac:dyDescent="0.25">
      <c r="A1019" s="29">
        <v>1014</v>
      </c>
      <c r="B1019" s="36"/>
      <c r="C1019" s="37"/>
      <c r="D1019" s="16"/>
      <c r="E1019" s="160"/>
      <c r="F1019" s="160"/>
      <c r="G1019" s="160"/>
      <c r="H1019" s="160"/>
      <c r="I1019" s="163">
        <f t="shared" si="15"/>
        <v>0</v>
      </c>
      <c r="J1019" s="212"/>
      <c r="K1019" s="38"/>
    </row>
    <row r="1020" spans="1:11" x14ac:dyDescent="0.25">
      <c r="A1020" s="29">
        <v>1015</v>
      </c>
      <c r="B1020" s="36"/>
      <c r="C1020" s="37"/>
      <c r="D1020" s="16"/>
      <c r="E1020" s="160"/>
      <c r="F1020" s="160"/>
      <c r="G1020" s="160"/>
      <c r="H1020" s="160"/>
      <c r="I1020" s="163">
        <f t="shared" si="15"/>
        <v>0</v>
      </c>
      <c r="J1020" s="212"/>
      <c r="K1020" s="38"/>
    </row>
    <row r="1021" spans="1:11" x14ac:dyDescent="0.25">
      <c r="A1021" s="29">
        <v>1016</v>
      </c>
      <c r="B1021" s="36"/>
      <c r="C1021" s="37"/>
      <c r="D1021" s="16"/>
      <c r="E1021" s="160"/>
      <c r="F1021" s="160"/>
      <c r="G1021" s="160"/>
      <c r="H1021" s="160"/>
      <c r="I1021" s="163">
        <f t="shared" si="15"/>
        <v>0</v>
      </c>
      <c r="J1021" s="212"/>
      <c r="K1021" s="38"/>
    </row>
    <row r="1022" spans="1:11" x14ac:dyDescent="0.25">
      <c r="A1022" s="29">
        <v>1017</v>
      </c>
      <c r="B1022" s="36"/>
      <c r="C1022" s="37"/>
      <c r="D1022" s="16"/>
      <c r="E1022" s="160"/>
      <c r="F1022" s="160"/>
      <c r="G1022" s="160"/>
      <c r="H1022" s="160"/>
      <c r="I1022" s="163">
        <f t="shared" si="15"/>
        <v>0</v>
      </c>
      <c r="J1022" s="212"/>
      <c r="K1022" s="38"/>
    </row>
    <row r="1023" spans="1:11" x14ac:dyDescent="0.25">
      <c r="A1023" s="29">
        <v>1018</v>
      </c>
      <c r="B1023" s="36"/>
      <c r="C1023" s="37"/>
      <c r="D1023" s="16"/>
      <c r="E1023" s="160"/>
      <c r="F1023" s="160"/>
      <c r="G1023" s="160"/>
      <c r="H1023" s="160"/>
      <c r="I1023" s="163">
        <f t="shared" si="15"/>
        <v>0</v>
      </c>
      <c r="J1023" s="212"/>
      <c r="K1023" s="38"/>
    </row>
    <row r="1024" spans="1:11" x14ac:dyDescent="0.25">
      <c r="A1024" s="29">
        <v>1019</v>
      </c>
      <c r="B1024" s="36"/>
      <c r="C1024" s="37"/>
      <c r="D1024" s="16"/>
      <c r="E1024" s="160"/>
      <c r="F1024" s="160"/>
      <c r="G1024" s="160"/>
      <c r="H1024" s="160"/>
      <c r="I1024" s="163">
        <f t="shared" si="15"/>
        <v>0</v>
      </c>
      <c r="J1024" s="212"/>
      <c r="K1024" s="38"/>
    </row>
    <row r="1025" spans="1:11" x14ac:dyDescent="0.25">
      <c r="A1025" s="29">
        <v>1020</v>
      </c>
      <c r="B1025" s="36"/>
      <c r="C1025" s="37"/>
      <c r="D1025" s="16"/>
      <c r="E1025" s="160"/>
      <c r="F1025" s="160"/>
      <c r="G1025" s="160"/>
      <c r="H1025" s="160"/>
      <c r="I1025" s="163">
        <f t="shared" si="15"/>
        <v>0</v>
      </c>
      <c r="J1025" s="212"/>
      <c r="K1025" s="38"/>
    </row>
    <row r="1026" spans="1:11" x14ac:dyDescent="0.25">
      <c r="A1026" s="29">
        <v>1021</v>
      </c>
      <c r="B1026" s="36"/>
      <c r="C1026" s="37"/>
      <c r="D1026" s="16"/>
      <c r="E1026" s="160"/>
      <c r="F1026" s="160"/>
      <c r="G1026" s="160"/>
      <c r="H1026" s="160"/>
      <c r="I1026" s="163">
        <f t="shared" si="15"/>
        <v>0</v>
      </c>
      <c r="J1026" s="212"/>
      <c r="K1026" s="38"/>
    </row>
    <row r="1027" spans="1:11" x14ac:dyDescent="0.25">
      <c r="A1027" s="29">
        <v>1022</v>
      </c>
      <c r="B1027" s="36"/>
      <c r="C1027" s="37"/>
      <c r="D1027" s="16"/>
      <c r="E1027" s="160"/>
      <c r="F1027" s="160"/>
      <c r="G1027" s="160"/>
      <c r="H1027" s="160"/>
      <c r="I1027" s="163">
        <f t="shared" si="15"/>
        <v>0</v>
      </c>
      <c r="J1027" s="212"/>
      <c r="K1027" s="38"/>
    </row>
    <row r="1028" spans="1:11" x14ac:dyDescent="0.25">
      <c r="A1028" s="29">
        <v>1023</v>
      </c>
      <c r="B1028" s="36"/>
      <c r="C1028" s="37"/>
      <c r="D1028" s="16"/>
      <c r="E1028" s="160"/>
      <c r="F1028" s="160"/>
      <c r="G1028" s="160"/>
      <c r="H1028" s="160"/>
      <c r="I1028" s="163">
        <f t="shared" si="15"/>
        <v>0</v>
      </c>
      <c r="J1028" s="212"/>
      <c r="K1028" s="38"/>
    </row>
    <row r="1029" spans="1:11" x14ac:dyDescent="0.25">
      <c r="A1029" s="29">
        <v>1024</v>
      </c>
      <c r="B1029" s="36"/>
      <c r="C1029" s="37"/>
      <c r="D1029" s="16"/>
      <c r="E1029" s="160"/>
      <c r="F1029" s="160"/>
      <c r="G1029" s="160"/>
      <c r="H1029" s="160"/>
      <c r="I1029" s="163">
        <f t="shared" si="15"/>
        <v>0</v>
      </c>
      <c r="J1029" s="212"/>
      <c r="K1029" s="38"/>
    </row>
    <row r="1030" spans="1:11" x14ac:dyDescent="0.25">
      <c r="A1030" s="29">
        <v>1025</v>
      </c>
      <c r="B1030" s="36"/>
      <c r="C1030" s="37"/>
      <c r="D1030" s="16"/>
      <c r="E1030" s="160"/>
      <c r="F1030" s="160"/>
      <c r="G1030" s="160"/>
      <c r="H1030" s="160"/>
      <c r="I1030" s="163">
        <f t="shared" si="15"/>
        <v>0</v>
      </c>
      <c r="J1030" s="212"/>
      <c r="K1030" s="38"/>
    </row>
    <row r="1031" spans="1:11" x14ac:dyDescent="0.25">
      <c r="A1031" s="29">
        <v>1026</v>
      </c>
      <c r="B1031" s="36"/>
      <c r="C1031" s="37"/>
      <c r="D1031" s="16"/>
      <c r="E1031" s="160"/>
      <c r="F1031" s="160"/>
      <c r="G1031" s="160"/>
      <c r="H1031" s="160"/>
      <c r="I1031" s="163">
        <f t="shared" ref="I1031:I1094" si="16">SUM(E1031:H1031)</f>
        <v>0</v>
      </c>
      <c r="J1031" s="212"/>
      <c r="K1031" s="38"/>
    </row>
    <row r="1032" spans="1:11" x14ac:dyDescent="0.25">
      <c r="A1032" s="29">
        <v>1027</v>
      </c>
      <c r="B1032" s="36"/>
      <c r="C1032" s="37"/>
      <c r="D1032" s="16"/>
      <c r="E1032" s="160"/>
      <c r="F1032" s="160"/>
      <c r="G1032" s="160"/>
      <c r="H1032" s="160"/>
      <c r="I1032" s="163">
        <f t="shared" si="16"/>
        <v>0</v>
      </c>
      <c r="J1032" s="212"/>
      <c r="K1032" s="38"/>
    </row>
    <row r="1033" spans="1:11" x14ac:dyDescent="0.25">
      <c r="A1033" s="29">
        <v>1028</v>
      </c>
      <c r="B1033" s="36"/>
      <c r="C1033" s="37"/>
      <c r="D1033" s="16"/>
      <c r="E1033" s="160"/>
      <c r="F1033" s="160"/>
      <c r="G1033" s="160"/>
      <c r="H1033" s="160"/>
      <c r="I1033" s="163">
        <f t="shared" si="16"/>
        <v>0</v>
      </c>
      <c r="J1033" s="212"/>
      <c r="K1033" s="38"/>
    </row>
    <row r="1034" spans="1:11" x14ac:dyDescent="0.25">
      <c r="A1034" s="29">
        <v>1029</v>
      </c>
      <c r="B1034" s="36"/>
      <c r="C1034" s="37"/>
      <c r="D1034" s="16"/>
      <c r="E1034" s="160"/>
      <c r="F1034" s="160"/>
      <c r="G1034" s="160"/>
      <c r="H1034" s="160"/>
      <c r="I1034" s="163">
        <f t="shared" si="16"/>
        <v>0</v>
      </c>
      <c r="J1034" s="212"/>
      <c r="K1034" s="38"/>
    </row>
    <row r="1035" spans="1:11" x14ac:dyDescent="0.25">
      <c r="A1035" s="29">
        <v>1030</v>
      </c>
      <c r="B1035" s="36"/>
      <c r="C1035" s="37"/>
      <c r="D1035" s="16"/>
      <c r="E1035" s="160"/>
      <c r="F1035" s="160"/>
      <c r="G1035" s="160"/>
      <c r="H1035" s="160"/>
      <c r="I1035" s="163">
        <f t="shared" si="16"/>
        <v>0</v>
      </c>
      <c r="J1035" s="212"/>
      <c r="K1035" s="38"/>
    </row>
    <row r="1036" spans="1:11" x14ac:dyDescent="0.25">
      <c r="A1036" s="29">
        <v>1031</v>
      </c>
      <c r="B1036" s="36"/>
      <c r="C1036" s="37"/>
      <c r="D1036" s="16"/>
      <c r="E1036" s="160"/>
      <c r="F1036" s="160"/>
      <c r="G1036" s="160"/>
      <c r="H1036" s="160"/>
      <c r="I1036" s="163">
        <f t="shared" si="16"/>
        <v>0</v>
      </c>
      <c r="J1036" s="212"/>
      <c r="K1036" s="38"/>
    </row>
    <row r="1037" spans="1:11" x14ac:dyDescent="0.25">
      <c r="A1037" s="29">
        <v>1032</v>
      </c>
      <c r="B1037" s="36"/>
      <c r="C1037" s="37"/>
      <c r="D1037" s="16"/>
      <c r="E1037" s="160"/>
      <c r="F1037" s="160"/>
      <c r="G1037" s="160"/>
      <c r="H1037" s="160"/>
      <c r="I1037" s="163">
        <f t="shared" si="16"/>
        <v>0</v>
      </c>
      <c r="J1037" s="212"/>
      <c r="K1037" s="38"/>
    </row>
    <row r="1038" spans="1:11" x14ac:dyDescent="0.25">
      <c r="A1038" s="29">
        <v>1033</v>
      </c>
      <c r="B1038" s="36"/>
      <c r="C1038" s="37"/>
      <c r="D1038" s="16"/>
      <c r="E1038" s="160"/>
      <c r="F1038" s="160"/>
      <c r="G1038" s="160"/>
      <c r="H1038" s="160"/>
      <c r="I1038" s="163">
        <f t="shared" si="16"/>
        <v>0</v>
      </c>
      <c r="J1038" s="212"/>
      <c r="K1038" s="38"/>
    </row>
    <row r="1039" spans="1:11" x14ac:dyDescent="0.25">
      <c r="A1039" s="29">
        <v>1034</v>
      </c>
      <c r="B1039" s="36"/>
      <c r="C1039" s="37"/>
      <c r="D1039" s="16"/>
      <c r="E1039" s="160"/>
      <c r="F1039" s="160"/>
      <c r="G1039" s="160"/>
      <c r="H1039" s="160"/>
      <c r="I1039" s="163">
        <f t="shared" si="16"/>
        <v>0</v>
      </c>
      <c r="J1039" s="212"/>
      <c r="K1039" s="38"/>
    </row>
    <row r="1040" spans="1:11" x14ac:dyDescent="0.25">
      <c r="A1040" s="29">
        <v>1035</v>
      </c>
      <c r="B1040" s="36"/>
      <c r="C1040" s="37"/>
      <c r="D1040" s="16"/>
      <c r="E1040" s="160"/>
      <c r="F1040" s="160"/>
      <c r="G1040" s="160"/>
      <c r="H1040" s="160"/>
      <c r="I1040" s="163">
        <f t="shared" si="16"/>
        <v>0</v>
      </c>
      <c r="J1040" s="212"/>
      <c r="K1040" s="38"/>
    </row>
    <row r="1041" spans="1:11" x14ac:dyDescent="0.25">
      <c r="A1041" s="29">
        <v>1036</v>
      </c>
      <c r="B1041" s="36"/>
      <c r="C1041" s="37"/>
      <c r="D1041" s="16"/>
      <c r="E1041" s="160"/>
      <c r="F1041" s="160"/>
      <c r="G1041" s="160"/>
      <c r="H1041" s="160"/>
      <c r="I1041" s="163">
        <f t="shared" si="16"/>
        <v>0</v>
      </c>
      <c r="J1041" s="212"/>
      <c r="K1041" s="38"/>
    </row>
    <row r="1042" spans="1:11" x14ac:dyDescent="0.25">
      <c r="A1042" s="29">
        <v>1037</v>
      </c>
      <c r="B1042" s="36"/>
      <c r="C1042" s="37"/>
      <c r="D1042" s="16"/>
      <c r="E1042" s="160"/>
      <c r="F1042" s="160"/>
      <c r="G1042" s="160"/>
      <c r="H1042" s="160"/>
      <c r="I1042" s="163">
        <f t="shared" si="16"/>
        <v>0</v>
      </c>
      <c r="J1042" s="212"/>
      <c r="K1042" s="38"/>
    </row>
    <row r="1043" spans="1:11" x14ac:dyDescent="0.25">
      <c r="A1043" s="29">
        <v>1038</v>
      </c>
      <c r="B1043" s="36"/>
      <c r="C1043" s="37"/>
      <c r="D1043" s="16"/>
      <c r="E1043" s="160"/>
      <c r="F1043" s="160"/>
      <c r="G1043" s="160"/>
      <c r="H1043" s="160"/>
      <c r="I1043" s="163">
        <f t="shared" si="16"/>
        <v>0</v>
      </c>
      <c r="J1043" s="212"/>
      <c r="K1043" s="38"/>
    </row>
    <row r="1044" spans="1:11" x14ac:dyDescent="0.25">
      <c r="A1044" s="29">
        <v>1039</v>
      </c>
      <c r="B1044" s="36"/>
      <c r="C1044" s="37"/>
      <c r="D1044" s="16"/>
      <c r="E1044" s="160"/>
      <c r="F1044" s="160"/>
      <c r="G1044" s="160"/>
      <c r="H1044" s="160"/>
      <c r="I1044" s="163">
        <f t="shared" si="16"/>
        <v>0</v>
      </c>
      <c r="J1044" s="212"/>
      <c r="K1044" s="38"/>
    </row>
    <row r="1045" spans="1:11" x14ac:dyDescent="0.25">
      <c r="A1045" s="29">
        <v>1040</v>
      </c>
      <c r="B1045" s="36"/>
      <c r="C1045" s="37"/>
      <c r="D1045" s="16"/>
      <c r="E1045" s="160"/>
      <c r="F1045" s="160"/>
      <c r="G1045" s="160"/>
      <c r="H1045" s="160"/>
      <c r="I1045" s="163">
        <f t="shared" si="16"/>
        <v>0</v>
      </c>
      <c r="J1045" s="212"/>
      <c r="K1045" s="38"/>
    </row>
    <row r="1046" spans="1:11" x14ac:dyDescent="0.25">
      <c r="A1046" s="29">
        <v>1041</v>
      </c>
      <c r="B1046" s="36"/>
      <c r="C1046" s="37"/>
      <c r="D1046" s="16"/>
      <c r="E1046" s="160"/>
      <c r="F1046" s="160"/>
      <c r="G1046" s="160"/>
      <c r="H1046" s="160"/>
      <c r="I1046" s="163">
        <f t="shared" si="16"/>
        <v>0</v>
      </c>
      <c r="J1046" s="212"/>
      <c r="K1046" s="38"/>
    </row>
    <row r="1047" spans="1:11" x14ac:dyDescent="0.25">
      <c r="A1047" s="29">
        <v>1042</v>
      </c>
      <c r="B1047" s="36"/>
      <c r="C1047" s="37"/>
      <c r="D1047" s="16"/>
      <c r="E1047" s="160"/>
      <c r="F1047" s="160"/>
      <c r="G1047" s="160"/>
      <c r="H1047" s="160"/>
      <c r="I1047" s="163">
        <f t="shared" si="16"/>
        <v>0</v>
      </c>
      <c r="J1047" s="212"/>
      <c r="K1047" s="38"/>
    </row>
    <row r="1048" spans="1:11" x14ac:dyDescent="0.25">
      <c r="A1048" s="29">
        <v>1043</v>
      </c>
      <c r="B1048" s="36"/>
      <c r="C1048" s="37"/>
      <c r="D1048" s="16"/>
      <c r="E1048" s="160"/>
      <c r="F1048" s="160"/>
      <c r="G1048" s="160"/>
      <c r="H1048" s="160"/>
      <c r="I1048" s="163">
        <f t="shared" si="16"/>
        <v>0</v>
      </c>
      <c r="J1048" s="212"/>
      <c r="K1048" s="38"/>
    </row>
    <row r="1049" spans="1:11" x14ac:dyDescent="0.25">
      <c r="A1049" s="29">
        <v>1044</v>
      </c>
      <c r="B1049" s="36"/>
      <c r="C1049" s="37"/>
      <c r="D1049" s="16"/>
      <c r="E1049" s="160"/>
      <c r="F1049" s="160"/>
      <c r="G1049" s="160"/>
      <c r="H1049" s="160"/>
      <c r="I1049" s="163">
        <f t="shared" si="16"/>
        <v>0</v>
      </c>
      <c r="J1049" s="212"/>
      <c r="K1049" s="38"/>
    </row>
    <row r="1050" spans="1:11" x14ac:dyDescent="0.25">
      <c r="A1050" s="29">
        <v>1045</v>
      </c>
      <c r="B1050" s="36"/>
      <c r="C1050" s="37"/>
      <c r="D1050" s="16"/>
      <c r="E1050" s="160"/>
      <c r="F1050" s="160"/>
      <c r="G1050" s="160"/>
      <c r="H1050" s="160"/>
      <c r="I1050" s="163">
        <f t="shared" si="16"/>
        <v>0</v>
      </c>
      <c r="J1050" s="212"/>
      <c r="K1050" s="38"/>
    </row>
    <row r="1051" spans="1:11" x14ac:dyDescent="0.25">
      <c r="A1051" s="29">
        <v>1046</v>
      </c>
      <c r="B1051" s="36"/>
      <c r="C1051" s="37"/>
      <c r="D1051" s="16"/>
      <c r="E1051" s="160"/>
      <c r="F1051" s="160"/>
      <c r="G1051" s="160"/>
      <c r="H1051" s="160"/>
      <c r="I1051" s="163">
        <f t="shared" si="16"/>
        <v>0</v>
      </c>
      <c r="J1051" s="212"/>
      <c r="K1051" s="38"/>
    </row>
    <row r="1052" spans="1:11" x14ac:dyDescent="0.25">
      <c r="A1052" s="29">
        <v>1047</v>
      </c>
      <c r="B1052" s="36"/>
      <c r="C1052" s="37"/>
      <c r="D1052" s="16"/>
      <c r="E1052" s="160"/>
      <c r="F1052" s="160"/>
      <c r="G1052" s="160"/>
      <c r="H1052" s="160"/>
      <c r="I1052" s="163">
        <f t="shared" si="16"/>
        <v>0</v>
      </c>
      <c r="J1052" s="212"/>
      <c r="K1052" s="38"/>
    </row>
    <row r="1053" spans="1:11" x14ac:dyDescent="0.25">
      <c r="A1053" s="29">
        <v>1048</v>
      </c>
      <c r="B1053" s="36"/>
      <c r="C1053" s="37"/>
      <c r="D1053" s="16"/>
      <c r="E1053" s="160"/>
      <c r="F1053" s="160"/>
      <c r="G1053" s="160"/>
      <c r="H1053" s="160"/>
      <c r="I1053" s="163">
        <f t="shared" si="16"/>
        <v>0</v>
      </c>
      <c r="J1053" s="212"/>
      <c r="K1053" s="38"/>
    </row>
    <row r="1054" spans="1:11" x14ac:dyDescent="0.25">
      <c r="A1054" s="29">
        <v>1049</v>
      </c>
      <c r="B1054" s="36"/>
      <c r="C1054" s="37"/>
      <c r="D1054" s="16"/>
      <c r="E1054" s="160"/>
      <c r="F1054" s="160"/>
      <c r="G1054" s="160"/>
      <c r="H1054" s="160"/>
      <c r="I1054" s="163">
        <f t="shared" si="16"/>
        <v>0</v>
      </c>
      <c r="J1054" s="212"/>
      <c r="K1054" s="38"/>
    </row>
    <row r="1055" spans="1:11" x14ac:dyDescent="0.25">
      <c r="A1055" s="29">
        <v>1050</v>
      </c>
      <c r="B1055" s="36"/>
      <c r="C1055" s="37"/>
      <c r="D1055" s="16"/>
      <c r="E1055" s="160"/>
      <c r="F1055" s="160"/>
      <c r="G1055" s="160"/>
      <c r="H1055" s="160"/>
      <c r="I1055" s="163">
        <f t="shared" si="16"/>
        <v>0</v>
      </c>
      <c r="J1055" s="212"/>
      <c r="K1055" s="38"/>
    </row>
    <row r="1056" spans="1:11" x14ac:dyDescent="0.25">
      <c r="A1056" s="29">
        <v>1051</v>
      </c>
      <c r="B1056" s="36"/>
      <c r="C1056" s="37"/>
      <c r="D1056" s="16"/>
      <c r="E1056" s="160"/>
      <c r="F1056" s="160"/>
      <c r="G1056" s="160"/>
      <c r="H1056" s="160"/>
      <c r="I1056" s="163">
        <f t="shared" si="16"/>
        <v>0</v>
      </c>
      <c r="J1056" s="212"/>
      <c r="K1056" s="38"/>
    </row>
    <row r="1057" spans="1:11" x14ac:dyDescent="0.25">
      <c r="A1057" s="29">
        <v>1052</v>
      </c>
      <c r="B1057" s="36"/>
      <c r="C1057" s="37"/>
      <c r="D1057" s="16"/>
      <c r="E1057" s="160"/>
      <c r="F1057" s="160"/>
      <c r="G1057" s="160"/>
      <c r="H1057" s="160"/>
      <c r="I1057" s="163">
        <f t="shared" si="16"/>
        <v>0</v>
      </c>
      <c r="J1057" s="212"/>
      <c r="K1057" s="38"/>
    </row>
    <row r="1058" spans="1:11" x14ac:dyDescent="0.25">
      <c r="A1058" s="29">
        <v>1053</v>
      </c>
      <c r="B1058" s="36"/>
      <c r="C1058" s="37"/>
      <c r="D1058" s="16"/>
      <c r="E1058" s="160"/>
      <c r="F1058" s="160"/>
      <c r="G1058" s="160"/>
      <c r="H1058" s="160"/>
      <c r="I1058" s="163">
        <f t="shared" si="16"/>
        <v>0</v>
      </c>
      <c r="J1058" s="212"/>
      <c r="K1058" s="38"/>
    </row>
    <row r="1059" spans="1:11" x14ac:dyDescent="0.25">
      <c r="A1059" s="29">
        <v>1054</v>
      </c>
      <c r="B1059" s="36"/>
      <c r="C1059" s="37"/>
      <c r="D1059" s="16"/>
      <c r="E1059" s="160"/>
      <c r="F1059" s="160"/>
      <c r="G1059" s="160"/>
      <c r="H1059" s="160"/>
      <c r="I1059" s="163">
        <f t="shared" si="16"/>
        <v>0</v>
      </c>
      <c r="J1059" s="212"/>
      <c r="K1059" s="38"/>
    </row>
    <row r="1060" spans="1:11" x14ac:dyDescent="0.25">
      <c r="A1060" s="29">
        <v>1055</v>
      </c>
      <c r="B1060" s="36"/>
      <c r="C1060" s="37"/>
      <c r="D1060" s="16"/>
      <c r="E1060" s="160"/>
      <c r="F1060" s="160"/>
      <c r="G1060" s="160"/>
      <c r="H1060" s="160"/>
      <c r="I1060" s="163">
        <f t="shared" si="16"/>
        <v>0</v>
      </c>
      <c r="J1060" s="212"/>
      <c r="K1060" s="38"/>
    </row>
    <row r="1061" spans="1:11" x14ac:dyDescent="0.25">
      <c r="A1061" s="29">
        <v>1056</v>
      </c>
      <c r="B1061" s="36"/>
      <c r="C1061" s="37"/>
      <c r="D1061" s="16"/>
      <c r="E1061" s="160"/>
      <c r="F1061" s="160"/>
      <c r="G1061" s="160"/>
      <c r="H1061" s="160"/>
      <c r="I1061" s="163">
        <f t="shared" si="16"/>
        <v>0</v>
      </c>
      <c r="J1061" s="212"/>
      <c r="K1061" s="38"/>
    </row>
    <row r="1062" spans="1:11" x14ac:dyDescent="0.25">
      <c r="A1062" s="29">
        <v>1057</v>
      </c>
      <c r="B1062" s="36"/>
      <c r="C1062" s="37"/>
      <c r="D1062" s="16"/>
      <c r="E1062" s="160"/>
      <c r="F1062" s="160"/>
      <c r="G1062" s="160"/>
      <c r="H1062" s="160"/>
      <c r="I1062" s="163">
        <f t="shared" si="16"/>
        <v>0</v>
      </c>
      <c r="J1062" s="212"/>
      <c r="K1062" s="38"/>
    </row>
    <row r="1063" spans="1:11" x14ac:dyDescent="0.25">
      <c r="A1063" s="29">
        <v>1058</v>
      </c>
      <c r="B1063" s="36"/>
      <c r="C1063" s="37"/>
      <c r="D1063" s="16"/>
      <c r="E1063" s="160"/>
      <c r="F1063" s="160"/>
      <c r="G1063" s="160"/>
      <c r="H1063" s="160"/>
      <c r="I1063" s="163">
        <f t="shared" si="16"/>
        <v>0</v>
      </c>
      <c r="J1063" s="212"/>
      <c r="K1063" s="38"/>
    </row>
    <row r="1064" spans="1:11" x14ac:dyDescent="0.25">
      <c r="A1064" s="29">
        <v>1059</v>
      </c>
      <c r="B1064" s="36"/>
      <c r="C1064" s="37"/>
      <c r="D1064" s="16"/>
      <c r="E1064" s="160"/>
      <c r="F1064" s="160"/>
      <c r="G1064" s="160"/>
      <c r="H1064" s="160"/>
      <c r="I1064" s="163">
        <f t="shared" si="16"/>
        <v>0</v>
      </c>
      <c r="J1064" s="212"/>
      <c r="K1064" s="38"/>
    </row>
    <row r="1065" spans="1:11" x14ac:dyDescent="0.25">
      <c r="A1065" s="29">
        <v>1060</v>
      </c>
      <c r="B1065" s="36"/>
      <c r="C1065" s="37"/>
      <c r="D1065" s="16"/>
      <c r="E1065" s="160"/>
      <c r="F1065" s="160"/>
      <c r="G1065" s="160"/>
      <c r="H1065" s="160"/>
      <c r="I1065" s="163">
        <f t="shared" si="16"/>
        <v>0</v>
      </c>
      <c r="J1065" s="212"/>
      <c r="K1065" s="38"/>
    </row>
    <row r="1066" spans="1:11" x14ac:dyDescent="0.25">
      <c r="A1066" s="29">
        <v>1061</v>
      </c>
      <c r="B1066" s="36"/>
      <c r="C1066" s="37"/>
      <c r="D1066" s="16"/>
      <c r="E1066" s="160"/>
      <c r="F1066" s="160"/>
      <c r="G1066" s="160"/>
      <c r="H1066" s="160"/>
      <c r="I1066" s="163">
        <f t="shared" si="16"/>
        <v>0</v>
      </c>
      <c r="J1066" s="212"/>
      <c r="K1066" s="38"/>
    </row>
    <row r="1067" spans="1:11" x14ac:dyDescent="0.25">
      <c r="A1067" s="29">
        <v>1062</v>
      </c>
      <c r="B1067" s="36"/>
      <c r="C1067" s="37"/>
      <c r="D1067" s="16"/>
      <c r="E1067" s="160"/>
      <c r="F1067" s="160"/>
      <c r="G1067" s="160"/>
      <c r="H1067" s="160"/>
      <c r="I1067" s="163">
        <f t="shared" si="16"/>
        <v>0</v>
      </c>
      <c r="J1067" s="212"/>
      <c r="K1067" s="38"/>
    </row>
    <row r="1068" spans="1:11" x14ac:dyDescent="0.25">
      <c r="A1068" s="29">
        <v>1063</v>
      </c>
      <c r="B1068" s="36"/>
      <c r="C1068" s="37"/>
      <c r="D1068" s="16"/>
      <c r="E1068" s="160"/>
      <c r="F1068" s="160"/>
      <c r="G1068" s="160"/>
      <c r="H1068" s="160"/>
      <c r="I1068" s="163">
        <f t="shared" si="16"/>
        <v>0</v>
      </c>
      <c r="J1068" s="212"/>
      <c r="K1068" s="38"/>
    </row>
    <row r="1069" spans="1:11" x14ac:dyDescent="0.25">
      <c r="A1069" s="29">
        <v>1064</v>
      </c>
      <c r="B1069" s="36"/>
      <c r="C1069" s="37"/>
      <c r="D1069" s="16"/>
      <c r="E1069" s="160"/>
      <c r="F1069" s="160"/>
      <c r="G1069" s="160"/>
      <c r="H1069" s="160"/>
      <c r="I1069" s="163">
        <f t="shared" si="16"/>
        <v>0</v>
      </c>
      <c r="J1069" s="212"/>
      <c r="K1069" s="38"/>
    </row>
    <row r="1070" spans="1:11" x14ac:dyDescent="0.25">
      <c r="A1070" s="29">
        <v>1065</v>
      </c>
      <c r="B1070" s="36"/>
      <c r="C1070" s="37"/>
      <c r="D1070" s="16"/>
      <c r="E1070" s="160"/>
      <c r="F1070" s="160"/>
      <c r="G1070" s="160"/>
      <c r="H1070" s="160"/>
      <c r="I1070" s="163">
        <f t="shared" si="16"/>
        <v>0</v>
      </c>
      <c r="J1070" s="212"/>
      <c r="K1070" s="38"/>
    </row>
    <row r="1071" spans="1:11" x14ac:dyDescent="0.25">
      <c r="A1071" s="29">
        <v>1066</v>
      </c>
      <c r="B1071" s="36"/>
      <c r="C1071" s="37"/>
      <c r="D1071" s="16"/>
      <c r="E1071" s="160"/>
      <c r="F1071" s="160"/>
      <c r="G1071" s="160"/>
      <c r="H1071" s="160"/>
      <c r="I1071" s="163">
        <f t="shared" si="16"/>
        <v>0</v>
      </c>
      <c r="J1071" s="212"/>
      <c r="K1071" s="38"/>
    </row>
    <row r="1072" spans="1:11" x14ac:dyDescent="0.25">
      <c r="A1072" s="29">
        <v>1067</v>
      </c>
      <c r="B1072" s="36"/>
      <c r="C1072" s="37"/>
      <c r="D1072" s="16"/>
      <c r="E1072" s="160"/>
      <c r="F1072" s="160"/>
      <c r="G1072" s="160"/>
      <c r="H1072" s="160"/>
      <c r="I1072" s="163">
        <f t="shared" si="16"/>
        <v>0</v>
      </c>
      <c r="J1072" s="212"/>
      <c r="K1072" s="38"/>
    </row>
    <row r="1073" spans="1:11" x14ac:dyDescent="0.25">
      <c r="A1073" s="29">
        <v>1068</v>
      </c>
      <c r="B1073" s="36"/>
      <c r="C1073" s="37"/>
      <c r="D1073" s="16"/>
      <c r="E1073" s="160"/>
      <c r="F1073" s="160"/>
      <c r="G1073" s="160"/>
      <c r="H1073" s="160"/>
      <c r="I1073" s="163">
        <f t="shared" si="16"/>
        <v>0</v>
      </c>
      <c r="J1073" s="212"/>
      <c r="K1073" s="38"/>
    </row>
    <row r="1074" spans="1:11" x14ac:dyDescent="0.25">
      <c r="A1074" s="29">
        <v>1069</v>
      </c>
      <c r="B1074" s="36"/>
      <c r="C1074" s="37"/>
      <c r="D1074" s="16"/>
      <c r="E1074" s="160"/>
      <c r="F1074" s="160"/>
      <c r="G1074" s="160"/>
      <c r="H1074" s="160"/>
      <c r="I1074" s="163">
        <f t="shared" si="16"/>
        <v>0</v>
      </c>
      <c r="J1074" s="212"/>
      <c r="K1074" s="38"/>
    </row>
    <row r="1075" spans="1:11" x14ac:dyDescent="0.25">
      <c r="A1075" s="29">
        <v>1070</v>
      </c>
      <c r="B1075" s="36"/>
      <c r="C1075" s="37"/>
      <c r="D1075" s="16"/>
      <c r="E1075" s="160"/>
      <c r="F1075" s="160"/>
      <c r="G1075" s="160"/>
      <c r="H1075" s="160"/>
      <c r="I1075" s="163">
        <f t="shared" si="16"/>
        <v>0</v>
      </c>
      <c r="J1075" s="212"/>
      <c r="K1075" s="38"/>
    </row>
    <row r="1076" spans="1:11" x14ac:dyDescent="0.25">
      <c r="A1076" s="29">
        <v>1071</v>
      </c>
      <c r="B1076" s="36"/>
      <c r="C1076" s="37"/>
      <c r="D1076" s="16"/>
      <c r="E1076" s="160"/>
      <c r="F1076" s="160"/>
      <c r="G1076" s="160"/>
      <c r="H1076" s="160"/>
      <c r="I1076" s="163">
        <f t="shared" si="16"/>
        <v>0</v>
      </c>
      <c r="J1076" s="212"/>
      <c r="K1076" s="38"/>
    </row>
    <row r="1077" spans="1:11" x14ac:dyDescent="0.25">
      <c r="A1077" s="29">
        <v>1072</v>
      </c>
      <c r="B1077" s="36"/>
      <c r="C1077" s="37"/>
      <c r="D1077" s="16"/>
      <c r="E1077" s="160"/>
      <c r="F1077" s="160"/>
      <c r="G1077" s="160"/>
      <c r="H1077" s="160"/>
      <c r="I1077" s="163">
        <f t="shared" si="16"/>
        <v>0</v>
      </c>
      <c r="J1077" s="212"/>
      <c r="K1077" s="38"/>
    </row>
    <row r="1078" spans="1:11" x14ac:dyDescent="0.25">
      <c r="A1078" s="29">
        <v>1073</v>
      </c>
      <c r="B1078" s="36"/>
      <c r="C1078" s="37"/>
      <c r="D1078" s="16"/>
      <c r="E1078" s="160"/>
      <c r="F1078" s="160"/>
      <c r="G1078" s="160"/>
      <c r="H1078" s="160"/>
      <c r="I1078" s="163">
        <f t="shared" si="16"/>
        <v>0</v>
      </c>
      <c r="J1078" s="212"/>
      <c r="K1078" s="38"/>
    </row>
    <row r="1079" spans="1:11" x14ac:dyDescent="0.25">
      <c r="A1079" s="29">
        <v>1074</v>
      </c>
      <c r="B1079" s="36"/>
      <c r="C1079" s="37"/>
      <c r="D1079" s="16"/>
      <c r="E1079" s="160"/>
      <c r="F1079" s="160"/>
      <c r="G1079" s="160"/>
      <c r="H1079" s="160"/>
      <c r="I1079" s="163">
        <f t="shared" si="16"/>
        <v>0</v>
      </c>
      <c r="J1079" s="212"/>
      <c r="K1079" s="38"/>
    </row>
    <row r="1080" spans="1:11" x14ac:dyDescent="0.25">
      <c r="A1080" s="29">
        <v>1075</v>
      </c>
      <c r="B1080" s="36"/>
      <c r="C1080" s="37"/>
      <c r="D1080" s="16"/>
      <c r="E1080" s="160"/>
      <c r="F1080" s="160"/>
      <c r="G1080" s="160"/>
      <c r="H1080" s="160"/>
      <c r="I1080" s="163">
        <f t="shared" si="16"/>
        <v>0</v>
      </c>
      <c r="J1080" s="212"/>
      <c r="K1080" s="38"/>
    </row>
    <row r="1081" spans="1:11" x14ac:dyDescent="0.25">
      <c r="A1081" s="29">
        <v>1076</v>
      </c>
      <c r="B1081" s="36"/>
      <c r="C1081" s="37"/>
      <c r="D1081" s="16"/>
      <c r="E1081" s="160"/>
      <c r="F1081" s="160"/>
      <c r="G1081" s="160"/>
      <c r="H1081" s="160"/>
      <c r="I1081" s="163">
        <f t="shared" si="16"/>
        <v>0</v>
      </c>
      <c r="J1081" s="212"/>
      <c r="K1081" s="38"/>
    </row>
    <row r="1082" spans="1:11" x14ac:dyDescent="0.25">
      <c r="A1082" s="29">
        <v>1077</v>
      </c>
      <c r="B1082" s="36"/>
      <c r="C1082" s="37"/>
      <c r="D1082" s="16"/>
      <c r="E1082" s="160"/>
      <c r="F1082" s="160"/>
      <c r="G1082" s="160"/>
      <c r="H1082" s="160"/>
      <c r="I1082" s="163">
        <f t="shared" si="16"/>
        <v>0</v>
      </c>
      <c r="J1082" s="212"/>
      <c r="K1082" s="38"/>
    </row>
    <row r="1083" spans="1:11" x14ac:dyDescent="0.25">
      <c r="A1083" s="29">
        <v>1078</v>
      </c>
      <c r="B1083" s="36"/>
      <c r="C1083" s="37"/>
      <c r="D1083" s="16"/>
      <c r="E1083" s="160"/>
      <c r="F1083" s="160"/>
      <c r="G1083" s="160"/>
      <c r="H1083" s="160"/>
      <c r="I1083" s="163">
        <f t="shared" si="16"/>
        <v>0</v>
      </c>
      <c r="J1083" s="212"/>
      <c r="K1083" s="38"/>
    </row>
    <row r="1084" spans="1:11" x14ac:dyDescent="0.25">
      <c r="A1084" s="29">
        <v>1079</v>
      </c>
      <c r="B1084" s="36"/>
      <c r="C1084" s="37"/>
      <c r="D1084" s="16"/>
      <c r="E1084" s="160"/>
      <c r="F1084" s="160"/>
      <c r="G1084" s="160"/>
      <c r="H1084" s="160"/>
      <c r="I1084" s="163">
        <f t="shared" si="16"/>
        <v>0</v>
      </c>
      <c r="J1084" s="212"/>
      <c r="K1084" s="38"/>
    </row>
    <row r="1085" spans="1:11" x14ac:dyDescent="0.25">
      <c r="A1085" s="29">
        <v>1080</v>
      </c>
      <c r="B1085" s="36"/>
      <c r="C1085" s="37"/>
      <c r="D1085" s="16"/>
      <c r="E1085" s="160"/>
      <c r="F1085" s="160"/>
      <c r="G1085" s="160"/>
      <c r="H1085" s="160"/>
      <c r="I1085" s="163">
        <f t="shared" si="16"/>
        <v>0</v>
      </c>
      <c r="J1085" s="212"/>
      <c r="K1085" s="38"/>
    </row>
    <row r="1086" spans="1:11" x14ac:dyDescent="0.25">
      <c r="A1086" s="29">
        <v>1081</v>
      </c>
      <c r="B1086" s="36"/>
      <c r="C1086" s="37"/>
      <c r="D1086" s="16"/>
      <c r="E1086" s="160"/>
      <c r="F1086" s="160"/>
      <c r="G1086" s="160"/>
      <c r="H1086" s="160"/>
      <c r="I1086" s="163">
        <f t="shared" si="16"/>
        <v>0</v>
      </c>
      <c r="J1086" s="212"/>
      <c r="K1086" s="38"/>
    </row>
    <row r="1087" spans="1:11" x14ac:dyDescent="0.25">
      <c r="A1087" s="29">
        <v>1082</v>
      </c>
      <c r="B1087" s="36"/>
      <c r="C1087" s="37"/>
      <c r="D1087" s="16"/>
      <c r="E1087" s="160"/>
      <c r="F1087" s="160"/>
      <c r="G1087" s="160"/>
      <c r="H1087" s="160"/>
      <c r="I1087" s="163">
        <f t="shared" si="16"/>
        <v>0</v>
      </c>
      <c r="J1087" s="212"/>
      <c r="K1087" s="38"/>
    </row>
    <row r="1088" spans="1:11" x14ac:dyDescent="0.25">
      <c r="A1088" s="29">
        <v>1083</v>
      </c>
      <c r="B1088" s="36"/>
      <c r="C1088" s="37"/>
      <c r="D1088" s="16"/>
      <c r="E1088" s="160"/>
      <c r="F1088" s="160"/>
      <c r="G1088" s="160"/>
      <c r="H1088" s="160"/>
      <c r="I1088" s="163">
        <f t="shared" si="16"/>
        <v>0</v>
      </c>
      <c r="J1088" s="212"/>
      <c r="K1088" s="38"/>
    </row>
    <row r="1089" spans="1:11" x14ac:dyDescent="0.25">
      <c r="A1089" s="29">
        <v>1084</v>
      </c>
      <c r="B1089" s="36"/>
      <c r="C1089" s="37"/>
      <c r="D1089" s="16"/>
      <c r="E1089" s="160"/>
      <c r="F1089" s="160"/>
      <c r="G1089" s="160"/>
      <c r="H1089" s="160"/>
      <c r="I1089" s="163">
        <f t="shared" si="16"/>
        <v>0</v>
      </c>
      <c r="J1089" s="212"/>
      <c r="K1089" s="38"/>
    </row>
    <row r="1090" spans="1:11" x14ac:dyDescent="0.25">
      <c r="A1090" s="29">
        <v>1085</v>
      </c>
      <c r="B1090" s="36"/>
      <c r="C1090" s="37"/>
      <c r="D1090" s="16"/>
      <c r="E1090" s="160"/>
      <c r="F1090" s="160"/>
      <c r="G1090" s="160"/>
      <c r="H1090" s="160"/>
      <c r="I1090" s="163">
        <f t="shared" si="16"/>
        <v>0</v>
      </c>
      <c r="J1090" s="212"/>
      <c r="K1090" s="38"/>
    </row>
    <row r="1091" spans="1:11" x14ac:dyDescent="0.25">
      <c r="A1091" s="29">
        <v>1086</v>
      </c>
      <c r="B1091" s="36"/>
      <c r="C1091" s="37"/>
      <c r="D1091" s="16"/>
      <c r="E1091" s="160"/>
      <c r="F1091" s="160"/>
      <c r="G1091" s="160"/>
      <c r="H1091" s="160"/>
      <c r="I1091" s="163">
        <f t="shared" si="16"/>
        <v>0</v>
      </c>
      <c r="J1091" s="212"/>
      <c r="K1091" s="38"/>
    </row>
    <row r="1092" spans="1:11" x14ac:dyDescent="0.25">
      <c r="A1092" s="29">
        <v>1087</v>
      </c>
      <c r="B1092" s="36"/>
      <c r="C1092" s="37"/>
      <c r="D1092" s="16"/>
      <c r="E1092" s="160"/>
      <c r="F1092" s="160"/>
      <c r="G1092" s="160"/>
      <c r="H1092" s="160"/>
      <c r="I1092" s="163">
        <f t="shared" si="16"/>
        <v>0</v>
      </c>
      <c r="J1092" s="212"/>
      <c r="K1092" s="38"/>
    </row>
    <row r="1093" spans="1:11" x14ac:dyDescent="0.25">
      <c r="A1093" s="29">
        <v>1088</v>
      </c>
      <c r="B1093" s="36"/>
      <c r="C1093" s="37"/>
      <c r="D1093" s="16"/>
      <c r="E1093" s="160"/>
      <c r="F1093" s="160"/>
      <c r="G1093" s="160"/>
      <c r="H1093" s="160"/>
      <c r="I1093" s="163">
        <f t="shared" si="16"/>
        <v>0</v>
      </c>
      <c r="J1093" s="212"/>
      <c r="K1093" s="38"/>
    </row>
    <row r="1094" spans="1:11" x14ac:dyDescent="0.25">
      <c r="A1094" s="29">
        <v>1089</v>
      </c>
      <c r="B1094" s="36"/>
      <c r="C1094" s="37"/>
      <c r="D1094" s="16"/>
      <c r="E1094" s="160"/>
      <c r="F1094" s="160"/>
      <c r="G1094" s="160"/>
      <c r="H1094" s="160"/>
      <c r="I1094" s="163">
        <f t="shared" si="16"/>
        <v>0</v>
      </c>
      <c r="J1094" s="212"/>
      <c r="K1094" s="38"/>
    </row>
    <row r="1095" spans="1:11" x14ac:dyDescent="0.25">
      <c r="A1095" s="29">
        <v>1090</v>
      </c>
      <c r="B1095" s="36"/>
      <c r="C1095" s="37"/>
      <c r="D1095" s="16"/>
      <c r="E1095" s="160"/>
      <c r="F1095" s="160"/>
      <c r="G1095" s="160"/>
      <c r="H1095" s="160"/>
      <c r="I1095" s="163">
        <f t="shared" ref="I1095:I1113" si="17">SUM(E1095:H1095)</f>
        <v>0</v>
      </c>
      <c r="J1095" s="212"/>
      <c r="K1095" s="38"/>
    </row>
    <row r="1096" spans="1:11" x14ac:dyDescent="0.25">
      <c r="A1096" s="29">
        <v>1091</v>
      </c>
      <c r="B1096" s="36"/>
      <c r="C1096" s="37"/>
      <c r="D1096" s="16"/>
      <c r="E1096" s="160"/>
      <c r="F1096" s="160"/>
      <c r="G1096" s="160"/>
      <c r="H1096" s="160"/>
      <c r="I1096" s="163">
        <f t="shared" si="17"/>
        <v>0</v>
      </c>
      <c r="J1096" s="212"/>
      <c r="K1096" s="38"/>
    </row>
    <row r="1097" spans="1:11" x14ac:dyDescent="0.25">
      <c r="A1097" s="29">
        <v>1092</v>
      </c>
      <c r="B1097" s="36"/>
      <c r="C1097" s="37"/>
      <c r="D1097" s="16"/>
      <c r="E1097" s="160"/>
      <c r="F1097" s="160"/>
      <c r="G1097" s="160"/>
      <c r="H1097" s="160"/>
      <c r="I1097" s="163">
        <f t="shared" si="17"/>
        <v>0</v>
      </c>
      <c r="J1097" s="212"/>
      <c r="K1097" s="38"/>
    </row>
    <row r="1098" spans="1:11" x14ac:dyDescent="0.25">
      <c r="A1098" s="29">
        <v>1093</v>
      </c>
      <c r="B1098" s="36"/>
      <c r="C1098" s="37"/>
      <c r="D1098" s="16"/>
      <c r="E1098" s="160"/>
      <c r="F1098" s="160"/>
      <c r="G1098" s="160"/>
      <c r="H1098" s="160"/>
      <c r="I1098" s="163">
        <f t="shared" si="17"/>
        <v>0</v>
      </c>
      <c r="J1098" s="212"/>
      <c r="K1098" s="38"/>
    </row>
    <row r="1099" spans="1:11" x14ac:dyDescent="0.25">
      <c r="A1099" s="29">
        <v>1094</v>
      </c>
      <c r="B1099" s="36"/>
      <c r="C1099" s="37"/>
      <c r="D1099" s="16"/>
      <c r="E1099" s="160"/>
      <c r="F1099" s="160"/>
      <c r="G1099" s="160"/>
      <c r="H1099" s="160"/>
      <c r="I1099" s="163">
        <f t="shared" si="17"/>
        <v>0</v>
      </c>
      <c r="J1099" s="212"/>
      <c r="K1099" s="38"/>
    </row>
    <row r="1100" spans="1:11" x14ac:dyDescent="0.25">
      <c r="A1100" s="29">
        <v>1095</v>
      </c>
      <c r="B1100" s="36"/>
      <c r="C1100" s="37"/>
      <c r="D1100" s="16"/>
      <c r="E1100" s="160"/>
      <c r="F1100" s="160"/>
      <c r="G1100" s="160"/>
      <c r="H1100" s="160"/>
      <c r="I1100" s="163">
        <f t="shared" si="17"/>
        <v>0</v>
      </c>
      <c r="J1100" s="212"/>
      <c r="K1100" s="38"/>
    </row>
    <row r="1101" spans="1:11" x14ac:dyDescent="0.25">
      <c r="A1101" s="29">
        <v>1096</v>
      </c>
      <c r="B1101" s="36"/>
      <c r="C1101" s="37"/>
      <c r="D1101" s="16"/>
      <c r="E1101" s="160"/>
      <c r="F1101" s="160"/>
      <c r="G1101" s="160"/>
      <c r="H1101" s="160"/>
      <c r="I1101" s="163">
        <f t="shared" si="17"/>
        <v>0</v>
      </c>
      <c r="J1101" s="212"/>
      <c r="K1101" s="38"/>
    </row>
    <row r="1102" spans="1:11" x14ac:dyDescent="0.25">
      <c r="A1102" s="29">
        <v>1097</v>
      </c>
      <c r="B1102" s="36"/>
      <c r="C1102" s="37"/>
      <c r="D1102" s="16"/>
      <c r="E1102" s="160"/>
      <c r="F1102" s="160"/>
      <c r="G1102" s="160"/>
      <c r="H1102" s="160"/>
      <c r="I1102" s="163">
        <f t="shared" si="17"/>
        <v>0</v>
      </c>
      <c r="J1102" s="212"/>
      <c r="K1102" s="38"/>
    </row>
    <row r="1103" spans="1:11" x14ac:dyDescent="0.25">
      <c r="A1103" s="29">
        <v>1098</v>
      </c>
      <c r="B1103" s="36"/>
      <c r="C1103" s="37"/>
      <c r="D1103" s="16"/>
      <c r="E1103" s="160"/>
      <c r="F1103" s="160"/>
      <c r="G1103" s="160"/>
      <c r="H1103" s="160"/>
      <c r="I1103" s="163">
        <f t="shared" si="17"/>
        <v>0</v>
      </c>
      <c r="J1103" s="212"/>
      <c r="K1103" s="38"/>
    </row>
    <row r="1104" spans="1:11" x14ac:dyDescent="0.25">
      <c r="A1104" s="29">
        <v>1099</v>
      </c>
      <c r="B1104" s="36"/>
      <c r="C1104" s="37"/>
      <c r="D1104" s="16"/>
      <c r="E1104" s="160"/>
      <c r="F1104" s="160"/>
      <c r="G1104" s="160"/>
      <c r="H1104" s="160"/>
      <c r="I1104" s="163">
        <f t="shared" si="17"/>
        <v>0</v>
      </c>
      <c r="J1104" s="212"/>
      <c r="K1104" s="38"/>
    </row>
    <row r="1105" spans="1:11" x14ac:dyDescent="0.25">
      <c r="A1105" s="29">
        <v>1100</v>
      </c>
      <c r="B1105" s="36"/>
      <c r="C1105" s="37"/>
      <c r="D1105" s="16"/>
      <c r="E1105" s="160"/>
      <c r="F1105" s="160"/>
      <c r="G1105" s="160"/>
      <c r="H1105" s="160"/>
      <c r="I1105" s="163">
        <f t="shared" si="17"/>
        <v>0</v>
      </c>
      <c r="J1105" s="212"/>
      <c r="K1105" s="38"/>
    </row>
    <row r="1106" spans="1:11" x14ac:dyDescent="0.25">
      <c r="A1106" s="29">
        <v>1101</v>
      </c>
      <c r="B1106" s="36"/>
      <c r="C1106" s="37"/>
      <c r="D1106" s="16"/>
      <c r="E1106" s="160"/>
      <c r="F1106" s="160"/>
      <c r="G1106" s="160"/>
      <c r="H1106" s="160"/>
      <c r="I1106" s="163">
        <f t="shared" si="17"/>
        <v>0</v>
      </c>
      <c r="J1106" s="212"/>
      <c r="K1106" s="38"/>
    </row>
    <row r="1107" spans="1:11" x14ac:dyDescent="0.25">
      <c r="A1107" s="29">
        <v>1102</v>
      </c>
      <c r="B1107" s="36"/>
      <c r="C1107" s="37"/>
      <c r="D1107" s="16"/>
      <c r="E1107" s="160"/>
      <c r="F1107" s="160"/>
      <c r="G1107" s="160"/>
      <c r="H1107" s="160"/>
      <c r="I1107" s="163">
        <f t="shared" si="17"/>
        <v>0</v>
      </c>
      <c r="J1107" s="212"/>
      <c r="K1107" s="38"/>
    </row>
    <row r="1108" spans="1:11" x14ac:dyDescent="0.25">
      <c r="A1108" s="29">
        <v>1103</v>
      </c>
      <c r="B1108" s="36"/>
      <c r="C1108" s="37"/>
      <c r="D1108" s="16"/>
      <c r="E1108" s="160"/>
      <c r="F1108" s="160"/>
      <c r="G1108" s="160"/>
      <c r="H1108" s="160"/>
      <c r="I1108" s="163">
        <f t="shared" si="17"/>
        <v>0</v>
      </c>
      <c r="J1108" s="212"/>
      <c r="K1108" s="38"/>
    </row>
    <row r="1109" spans="1:11" x14ac:dyDescent="0.25">
      <c r="A1109" s="29">
        <v>1104</v>
      </c>
      <c r="B1109" s="36"/>
      <c r="C1109" s="37"/>
      <c r="D1109" s="16"/>
      <c r="E1109" s="160"/>
      <c r="F1109" s="160"/>
      <c r="G1109" s="160"/>
      <c r="H1109" s="160"/>
      <c r="I1109" s="163">
        <f t="shared" si="17"/>
        <v>0</v>
      </c>
      <c r="J1109" s="212"/>
      <c r="K1109" s="38"/>
    </row>
    <row r="1110" spans="1:11" x14ac:dyDescent="0.25">
      <c r="A1110" s="29">
        <v>1105</v>
      </c>
      <c r="B1110" s="36"/>
      <c r="C1110" s="37"/>
      <c r="D1110" s="16"/>
      <c r="E1110" s="160"/>
      <c r="F1110" s="160"/>
      <c r="G1110" s="160"/>
      <c r="H1110" s="160"/>
      <c r="I1110" s="163">
        <f t="shared" si="17"/>
        <v>0</v>
      </c>
      <c r="J1110" s="212"/>
      <c r="K1110" s="38"/>
    </row>
    <row r="1111" spans="1:11" x14ac:dyDescent="0.25">
      <c r="A1111" s="29">
        <v>1106</v>
      </c>
      <c r="B1111" s="36"/>
      <c r="C1111" s="37"/>
      <c r="D1111" s="16"/>
      <c r="E1111" s="160"/>
      <c r="F1111" s="160"/>
      <c r="G1111" s="160"/>
      <c r="H1111" s="160"/>
      <c r="I1111" s="163">
        <f t="shared" si="17"/>
        <v>0</v>
      </c>
      <c r="J1111" s="212"/>
      <c r="K1111" s="38"/>
    </row>
    <row r="1112" spans="1:11" x14ac:dyDescent="0.25">
      <c r="A1112" s="29">
        <v>1107</v>
      </c>
      <c r="B1112" s="36"/>
      <c r="C1112" s="37"/>
      <c r="D1112" s="16"/>
      <c r="E1112" s="160"/>
      <c r="F1112" s="160"/>
      <c r="G1112" s="160"/>
      <c r="H1112" s="160"/>
      <c r="I1112" s="163">
        <f t="shared" si="17"/>
        <v>0</v>
      </c>
      <c r="J1112" s="212"/>
      <c r="K1112" s="38"/>
    </row>
    <row r="1113" spans="1:11" x14ac:dyDescent="0.25">
      <c r="A1113" s="29">
        <v>1108</v>
      </c>
      <c r="B1113" s="36"/>
      <c r="C1113" s="37"/>
      <c r="D1113" s="16"/>
      <c r="E1113" s="160"/>
      <c r="F1113" s="160"/>
      <c r="G1113" s="160"/>
      <c r="H1113" s="160"/>
      <c r="I1113" s="163">
        <f t="shared" si="17"/>
        <v>0</v>
      </c>
      <c r="J1113" s="212"/>
      <c r="K1113" s="38"/>
    </row>
  </sheetData>
  <sheetProtection algorithmName="SHA-512" hashValue="3tSKMbdYDBuqQ5bURz2mLifjosT37ffZwu1+dOIKlmuO63gj1AkltiiL9dHtclUmFkBi3C7+OJ3U95Z1buKOHg==" saltValue="ODKalrjkACTLuP47QNM7Cw==" spinCount="100000" sheet="1" objects="1" scenarios="1" formatColumns="0" sort="0" autoFilter="0"/>
  <mergeCells count="9">
    <mergeCell ref="A2:D3"/>
    <mergeCell ref="K4:K5"/>
    <mergeCell ref="A4:A5"/>
    <mergeCell ref="B4:B5"/>
    <mergeCell ref="C4:C5"/>
    <mergeCell ref="D4:D5"/>
    <mergeCell ref="I4:I5"/>
    <mergeCell ref="J4:J5"/>
    <mergeCell ref="E4:H4"/>
  </mergeCells>
  <dataValidations count="4">
    <dataValidation type="custom" allowBlank="1" showInputMessage="1" showErrorMessage="1" sqref="E1115:H1228">
      <formula1>ISNUMBER(E1115)</formula1>
    </dataValidation>
    <dataValidation type="custom" allowBlank="1" showInputMessage="1" showErrorMessage="1" error="Зөвхөн тоон утга оруулна уу !!!" sqref="E6:H1113">
      <formula1>ISNUMBER(E6)</formula1>
    </dataValidation>
    <dataValidation type="list" allowBlank="1" showInputMessage="1" showErrorMessage="1" error="Зөвхөн сонгох боломжтой !!!" sqref="J6:J1113">
      <formula1>$O$6:$O$7</formula1>
    </dataValidation>
    <dataValidation type="list" allowBlank="1" showInputMessage="1" showErrorMessage="1" error="Зөвхөн сонгох боломжтой !!!" sqref="D6:D1113">
      <formula1>$M$6:$M$30</formula1>
    </dataValidation>
  </dataValidations>
  <pageMargins left="0.15748031496062992" right="0.23622047244094491" top="0.67" bottom="0.74803149606299213" header="0.2" footer="0.31496062992125984"/>
  <pageSetup paperSize="9" scale="85" orientation="landscape" r:id="rId1"/>
  <headerFooter>
    <oddHeader>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1113"/>
  <sheetViews>
    <sheetView zoomScale="90" zoomScaleNormal="90" workbookViewId="0">
      <pane xSplit="4" ySplit="5" topLeftCell="E6" activePane="bottomRight" state="frozen"/>
      <selection activeCell="K6" sqref="K6"/>
      <selection pane="topRight" activeCell="K6" sqref="K6"/>
      <selection pane="bottomLeft" activeCell="K6" sqref="K6"/>
      <selection pane="bottomRight" activeCell="B6" sqref="B6"/>
    </sheetView>
  </sheetViews>
  <sheetFormatPr defaultRowHeight="13.8" x14ac:dyDescent="0.25"/>
  <cols>
    <col min="1" max="1" width="5.109375" customWidth="1"/>
    <col min="2" max="2" width="10.6640625" customWidth="1"/>
    <col min="3" max="3" width="5.44140625" customWidth="1"/>
    <col min="4" max="4" width="33.44140625" customWidth="1"/>
    <col min="5" max="5" width="14.6640625" customWidth="1"/>
    <col min="6" max="6" width="15" customWidth="1"/>
    <col min="7" max="7" width="14.33203125" customWidth="1"/>
    <col min="8" max="8" width="15.6640625" customWidth="1"/>
    <col min="9" max="9" width="55.109375" customWidth="1"/>
  </cols>
  <sheetData>
    <row r="1" spans="1:11" x14ac:dyDescent="0.25">
      <c r="B1" s="158" t="str">
        <f>Тайлан!B1</f>
        <v>Компаны нэр:</v>
      </c>
      <c r="C1" s="158"/>
      <c r="D1" s="158"/>
      <c r="F1" s="28"/>
      <c r="G1" s="78"/>
      <c r="H1" s="28" t="s">
        <v>64</v>
      </c>
    </row>
    <row r="2" spans="1:11" x14ac:dyDescent="0.25">
      <c r="A2" s="249" t="s">
        <v>263</v>
      </c>
      <c r="B2" s="249"/>
      <c r="C2" s="249"/>
      <c r="D2" s="249"/>
      <c r="E2" s="28"/>
      <c r="F2" s="114" t="s">
        <v>204</v>
      </c>
      <c r="G2" s="114"/>
      <c r="H2" s="211"/>
      <c r="I2" s="159"/>
    </row>
    <row r="3" spans="1:11" x14ac:dyDescent="0.25">
      <c r="A3" s="249"/>
      <c r="B3" s="249"/>
      <c r="C3" s="249"/>
      <c r="D3" s="249"/>
    </row>
    <row r="4" spans="1:11" ht="15" customHeight="1" x14ac:dyDescent="0.25">
      <c r="A4" s="250" t="s">
        <v>0</v>
      </c>
      <c r="B4" s="244" t="s">
        <v>250</v>
      </c>
      <c r="C4" s="244" t="s">
        <v>46</v>
      </c>
      <c r="D4" s="242" t="s">
        <v>258</v>
      </c>
      <c r="E4" s="242" t="s">
        <v>260</v>
      </c>
      <c r="F4" s="254" t="s">
        <v>261</v>
      </c>
      <c r="G4" s="255"/>
      <c r="H4" s="242" t="s">
        <v>184</v>
      </c>
      <c r="I4" s="242" t="s">
        <v>254</v>
      </c>
    </row>
    <row r="5" spans="1:11" ht="30" customHeight="1" x14ac:dyDescent="0.25">
      <c r="A5" s="250"/>
      <c r="B5" s="244"/>
      <c r="C5" s="244"/>
      <c r="D5" s="243"/>
      <c r="E5" s="243"/>
      <c r="F5" s="141" t="s">
        <v>251</v>
      </c>
      <c r="G5" s="141" t="s">
        <v>262</v>
      </c>
      <c r="H5" s="243"/>
      <c r="I5" s="243"/>
      <c r="K5" s="114" t="s">
        <v>34</v>
      </c>
    </row>
    <row r="6" spans="1:11" x14ac:dyDescent="0.25">
      <c r="A6" s="29">
        <v>1</v>
      </c>
      <c r="B6" s="36"/>
      <c r="C6" s="37"/>
      <c r="D6" s="90"/>
      <c r="E6" s="160"/>
      <c r="F6" s="160"/>
      <c r="G6" s="160"/>
      <c r="H6" s="161">
        <f>H2+E6-F6-G6</f>
        <v>0</v>
      </c>
      <c r="I6" s="38"/>
      <c r="K6" t="s">
        <v>205</v>
      </c>
    </row>
    <row r="7" spans="1:11" x14ac:dyDescent="0.25">
      <c r="A7" s="29">
        <v>2</v>
      </c>
      <c r="B7" s="36"/>
      <c r="C7" s="37"/>
      <c r="D7" s="90"/>
      <c r="E7" s="160"/>
      <c r="F7" s="160"/>
      <c r="G7" s="160"/>
      <c r="H7" s="161">
        <f>H6+E7-F7-G7</f>
        <v>0</v>
      </c>
      <c r="I7" s="38"/>
      <c r="K7" t="s">
        <v>206</v>
      </c>
    </row>
    <row r="8" spans="1:11" x14ac:dyDescent="0.25">
      <c r="A8" s="29">
        <v>3</v>
      </c>
      <c r="B8" s="36"/>
      <c r="C8" s="37"/>
      <c r="D8" s="90"/>
      <c r="E8" s="160"/>
      <c r="F8" s="160"/>
      <c r="G8" s="160"/>
      <c r="H8" s="161">
        <f t="shared" ref="H8:H71" si="0">H7+E8-F8-G8</f>
        <v>0</v>
      </c>
      <c r="I8" s="38"/>
    </row>
    <row r="9" spans="1:11" x14ac:dyDescent="0.25">
      <c r="A9" s="29">
        <v>4</v>
      </c>
      <c r="B9" s="36"/>
      <c r="C9" s="37"/>
      <c r="D9" s="90"/>
      <c r="E9" s="160"/>
      <c r="F9" s="160"/>
      <c r="G9" s="160"/>
      <c r="H9" s="161">
        <f t="shared" si="0"/>
        <v>0</v>
      </c>
      <c r="I9" s="38"/>
    </row>
    <row r="10" spans="1:11" x14ac:dyDescent="0.25">
      <c r="A10" s="29">
        <v>5</v>
      </c>
      <c r="B10" s="36"/>
      <c r="C10" s="37"/>
      <c r="D10" s="90"/>
      <c r="E10" s="160"/>
      <c r="F10" s="160"/>
      <c r="G10" s="160"/>
      <c r="H10" s="161">
        <f t="shared" si="0"/>
        <v>0</v>
      </c>
      <c r="I10" s="38"/>
    </row>
    <row r="11" spans="1:11" x14ac:dyDescent="0.25">
      <c r="A11" s="29">
        <v>6</v>
      </c>
      <c r="B11" s="36"/>
      <c r="C11" s="37"/>
      <c r="D11" s="90"/>
      <c r="E11" s="160"/>
      <c r="F11" s="160"/>
      <c r="G11" s="160"/>
      <c r="H11" s="161">
        <f t="shared" si="0"/>
        <v>0</v>
      </c>
      <c r="I11" s="38"/>
    </row>
    <row r="12" spans="1:11" x14ac:dyDescent="0.25">
      <c r="A12" s="29">
        <v>7</v>
      </c>
      <c r="B12" s="36"/>
      <c r="C12" s="37"/>
      <c r="D12" s="90"/>
      <c r="E12" s="160"/>
      <c r="F12" s="160"/>
      <c r="G12" s="160"/>
      <c r="H12" s="161">
        <f t="shared" si="0"/>
        <v>0</v>
      </c>
      <c r="I12" s="38"/>
    </row>
    <row r="13" spans="1:11" x14ac:dyDescent="0.25">
      <c r="A13" s="29">
        <v>8</v>
      </c>
      <c r="B13" s="36"/>
      <c r="C13" s="37"/>
      <c r="D13" s="90"/>
      <c r="E13" s="160"/>
      <c r="F13" s="160"/>
      <c r="G13" s="160"/>
      <c r="H13" s="161">
        <f t="shared" si="0"/>
        <v>0</v>
      </c>
      <c r="I13" s="38"/>
    </row>
    <row r="14" spans="1:11" x14ac:dyDescent="0.25">
      <c r="A14" s="29">
        <v>9</v>
      </c>
      <c r="B14" s="36"/>
      <c r="C14" s="37"/>
      <c r="D14" s="90"/>
      <c r="E14" s="160"/>
      <c r="F14" s="160"/>
      <c r="G14" s="160"/>
      <c r="H14" s="161">
        <f t="shared" si="0"/>
        <v>0</v>
      </c>
      <c r="I14" s="38"/>
    </row>
    <row r="15" spans="1:11" x14ac:dyDescent="0.25">
      <c r="A15" s="29">
        <v>10</v>
      </c>
      <c r="B15" s="36"/>
      <c r="C15" s="37"/>
      <c r="D15" s="90"/>
      <c r="E15" s="160"/>
      <c r="F15" s="160"/>
      <c r="G15" s="160"/>
      <c r="H15" s="161">
        <f t="shared" si="0"/>
        <v>0</v>
      </c>
      <c r="I15" s="38"/>
    </row>
    <row r="16" spans="1:11" x14ac:dyDescent="0.25">
      <c r="A16" s="29">
        <v>11</v>
      </c>
      <c r="B16" s="36"/>
      <c r="C16" s="37"/>
      <c r="D16" s="90"/>
      <c r="E16" s="160"/>
      <c r="F16" s="160"/>
      <c r="G16" s="160"/>
      <c r="H16" s="161">
        <f t="shared" si="0"/>
        <v>0</v>
      </c>
      <c r="I16" s="38"/>
    </row>
    <row r="17" spans="1:10" x14ac:dyDescent="0.25">
      <c r="A17" s="29">
        <v>12</v>
      </c>
      <c r="B17" s="36"/>
      <c r="C17" s="37"/>
      <c r="D17" s="90"/>
      <c r="E17" s="160"/>
      <c r="F17" s="160"/>
      <c r="G17" s="160"/>
      <c r="H17" s="161">
        <f t="shared" si="0"/>
        <v>0</v>
      </c>
      <c r="I17" s="38"/>
      <c r="J17" s="162"/>
    </row>
    <row r="18" spans="1:10" x14ac:dyDescent="0.25">
      <c r="A18" s="29">
        <v>13</v>
      </c>
      <c r="B18" s="36"/>
      <c r="C18" s="37"/>
      <c r="D18" s="90"/>
      <c r="E18" s="160"/>
      <c r="F18" s="160"/>
      <c r="G18" s="160"/>
      <c r="H18" s="161">
        <f t="shared" si="0"/>
        <v>0</v>
      </c>
      <c r="I18" s="38"/>
    </row>
    <row r="19" spans="1:10" x14ac:dyDescent="0.25">
      <c r="A19" s="29">
        <v>14</v>
      </c>
      <c r="B19" s="36"/>
      <c r="C19" s="37"/>
      <c r="D19" s="90"/>
      <c r="E19" s="160"/>
      <c r="F19" s="160"/>
      <c r="G19" s="160"/>
      <c r="H19" s="161">
        <f t="shared" si="0"/>
        <v>0</v>
      </c>
      <c r="I19" s="38"/>
    </row>
    <row r="20" spans="1:10" x14ac:dyDescent="0.25">
      <c r="A20" s="29">
        <v>15</v>
      </c>
      <c r="B20" s="36"/>
      <c r="C20" s="37"/>
      <c r="D20" s="90"/>
      <c r="E20" s="160"/>
      <c r="F20" s="160"/>
      <c r="G20" s="160"/>
      <c r="H20" s="161">
        <f t="shared" si="0"/>
        <v>0</v>
      </c>
      <c r="I20" s="38"/>
    </row>
    <row r="21" spans="1:10" x14ac:dyDescent="0.25">
      <c r="A21" s="29">
        <v>16</v>
      </c>
      <c r="B21" s="36"/>
      <c r="C21" s="37"/>
      <c r="D21" s="90"/>
      <c r="E21" s="160"/>
      <c r="F21" s="160"/>
      <c r="G21" s="160"/>
      <c r="H21" s="161">
        <f t="shared" si="0"/>
        <v>0</v>
      </c>
      <c r="I21" s="38"/>
    </row>
    <row r="22" spans="1:10" x14ac:dyDescent="0.25">
      <c r="A22" s="29">
        <v>17</v>
      </c>
      <c r="B22" s="36"/>
      <c r="C22" s="37"/>
      <c r="D22" s="90"/>
      <c r="E22" s="160"/>
      <c r="F22" s="160"/>
      <c r="G22" s="160"/>
      <c r="H22" s="161">
        <f t="shared" si="0"/>
        <v>0</v>
      </c>
      <c r="I22" s="38"/>
    </row>
    <row r="23" spans="1:10" x14ac:dyDescent="0.25">
      <c r="A23" s="29">
        <v>18</v>
      </c>
      <c r="B23" s="36"/>
      <c r="C23" s="37"/>
      <c r="D23" s="16"/>
      <c r="E23" s="160"/>
      <c r="F23" s="160"/>
      <c r="G23" s="160"/>
      <c r="H23" s="161">
        <f t="shared" si="0"/>
        <v>0</v>
      </c>
      <c r="I23" s="38"/>
    </row>
    <row r="24" spans="1:10" x14ac:dyDescent="0.25">
      <c r="A24" s="29">
        <v>19</v>
      </c>
      <c r="B24" s="36"/>
      <c r="C24" s="37"/>
      <c r="D24" s="16"/>
      <c r="E24" s="160"/>
      <c r="F24" s="160"/>
      <c r="G24" s="160"/>
      <c r="H24" s="161">
        <f t="shared" si="0"/>
        <v>0</v>
      </c>
      <c r="I24" s="38"/>
    </row>
    <row r="25" spans="1:10" x14ac:dyDescent="0.25">
      <c r="A25" s="29">
        <v>20</v>
      </c>
      <c r="B25" s="36"/>
      <c r="C25" s="37"/>
      <c r="D25" s="16"/>
      <c r="E25" s="160"/>
      <c r="F25" s="160"/>
      <c r="G25" s="160"/>
      <c r="H25" s="161">
        <f t="shared" si="0"/>
        <v>0</v>
      </c>
      <c r="I25" s="38"/>
    </row>
    <row r="26" spans="1:10" x14ac:dyDescent="0.25">
      <c r="A26" s="29">
        <v>21</v>
      </c>
      <c r="B26" s="36"/>
      <c r="C26" s="37"/>
      <c r="D26" s="16"/>
      <c r="E26" s="160"/>
      <c r="F26" s="160"/>
      <c r="G26" s="160"/>
      <c r="H26" s="161">
        <f t="shared" si="0"/>
        <v>0</v>
      </c>
      <c r="I26" s="38"/>
    </row>
    <row r="27" spans="1:10" x14ac:dyDescent="0.25">
      <c r="A27" s="29">
        <v>22</v>
      </c>
      <c r="B27" s="36"/>
      <c r="C27" s="37"/>
      <c r="D27" s="16"/>
      <c r="E27" s="160"/>
      <c r="F27" s="160"/>
      <c r="G27" s="160"/>
      <c r="H27" s="161">
        <f t="shared" si="0"/>
        <v>0</v>
      </c>
      <c r="I27" s="38"/>
    </row>
    <row r="28" spans="1:10" x14ac:dyDescent="0.25">
      <c r="A28" s="29">
        <v>23</v>
      </c>
      <c r="B28" s="36"/>
      <c r="C28" s="37"/>
      <c r="D28" s="16"/>
      <c r="E28" s="160"/>
      <c r="F28" s="160"/>
      <c r="G28" s="160"/>
      <c r="H28" s="161">
        <f t="shared" si="0"/>
        <v>0</v>
      </c>
      <c r="I28" s="38"/>
    </row>
    <row r="29" spans="1:10" x14ac:dyDescent="0.25">
      <c r="A29" s="29">
        <v>24</v>
      </c>
      <c r="B29" s="36"/>
      <c r="C29" s="37"/>
      <c r="D29" s="16"/>
      <c r="E29" s="160"/>
      <c r="F29" s="160"/>
      <c r="G29" s="160"/>
      <c r="H29" s="161">
        <f t="shared" si="0"/>
        <v>0</v>
      </c>
      <c r="I29" s="38"/>
    </row>
    <row r="30" spans="1:10" x14ac:dyDescent="0.25">
      <c r="A30" s="29">
        <v>25</v>
      </c>
      <c r="B30" s="36"/>
      <c r="C30" s="37"/>
      <c r="D30" s="16"/>
      <c r="E30" s="160"/>
      <c r="F30" s="160"/>
      <c r="G30" s="160"/>
      <c r="H30" s="161">
        <f t="shared" si="0"/>
        <v>0</v>
      </c>
      <c r="I30" s="38"/>
    </row>
    <row r="31" spans="1:10" x14ac:dyDescent="0.25">
      <c r="A31" s="29">
        <v>26</v>
      </c>
      <c r="B31" s="36"/>
      <c r="C31" s="37"/>
      <c r="D31" s="16"/>
      <c r="E31" s="160"/>
      <c r="F31" s="160"/>
      <c r="G31" s="160"/>
      <c r="H31" s="161">
        <f t="shared" si="0"/>
        <v>0</v>
      </c>
      <c r="I31" s="38"/>
    </row>
    <row r="32" spans="1:10" x14ac:dyDescent="0.25">
      <c r="A32" s="29">
        <v>27</v>
      </c>
      <c r="B32" s="36"/>
      <c r="C32" s="37"/>
      <c r="D32" s="16"/>
      <c r="E32" s="160"/>
      <c r="F32" s="160"/>
      <c r="G32" s="160"/>
      <c r="H32" s="161">
        <f t="shared" si="0"/>
        <v>0</v>
      </c>
      <c r="I32" s="38"/>
    </row>
    <row r="33" spans="1:9" x14ac:dyDescent="0.25">
      <c r="A33" s="29">
        <v>28</v>
      </c>
      <c r="B33" s="36"/>
      <c r="C33" s="37"/>
      <c r="D33" s="16"/>
      <c r="E33" s="160"/>
      <c r="F33" s="160"/>
      <c r="G33" s="160"/>
      <c r="H33" s="161">
        <f t="shared" si="0"/>
        <v>0</v>
      </c>
      <c r="I33" s="38"/>
    </row>
    <row r="34" spans="1:9" x14ac:dyDescent="0.25">
      <c r="A34" s="29">
        <v>29</v>
      </c>
      <c r="B34" s="36"/>
      <c r="C34" s="37"/>
      <c r="D34" s="16"/>
      <c r="E34" s="160"/>
      <c r="F34" s="160"/>
      <c r="G34" s="160"/>
      <c r="H34" s="161">
        <f t="shared" si="0"/>
        <v>0</v>
      </c>
      <c r="I34" s="38"/>
    </row>
    <row r="35" spans="1:9" x14ac:dyDescent="0.25">
      <c r="A35" s="29">
        <v>30</v>
      </c>
      <c r="B35" s="36"/>
      <c r="C35" s="37"/>
      <c r="D35" s="16"/>
      <c r="E35" s="160"/>
      <c r="F35" s="160"/>
      <c r="G35" s="160"/>
      <c r="H35" s="161">
        <f t="shared" si="0"/>
        <v>0</v>
      </c>
      <c r="I35" s="38"/>
    </row>
    <row r="36" spans="1:9" x14ac:dyDescent="0.25">
      <c r="A36" s="29">
        <v>31</v>
      </c>
      <c r="B36" s="36"/>
      <c r="C36" s="37"/>
      <c r="D36" s="16"/>
      <c r="E36" s="160"/>
      <c r="F36" s="160"/>
      <c r="G36" s="160"/>
      <c r="H36" s="161">
        <f t="shared" si="0"/>
        <v>0</v>
      </c>
      <c r="I36" s="38"/>
    </row>
    <row r="37" spans="1:9" x14ac:dyDescent="0.25">
      <c r="A37" s="29">
        <v>32</v>
      </c>
      <c r="B37" s="36"/>
      <c r="C37" s="37"/>
      <c r="D37" s="16"/>
      <c r="E37" s="160"/>
      <c r="F37" s="160"/>
      <c r="G37" s="160"/>
      <c r="H37" s="161">
        <f t="shared" si="0"/>
        <v>0</v>
      </c>
      <c r="I37" s="38"/>
    </row>
    <row r="38" spans="1:9" x14ac:dyDescent="0.25">
      <c r="A38" s="29">
        <v>33</v>
      </c>
      <c r="B38" s="36"/>
      <c r="C38" s="37"/>
      <c r="D38" s="16"/>
      <c r="E38" s="160"/>
      <c r="F38" s="160"/>
      <c r="G38" s="160"/>
      <c r="H38" s="161">
        <f t="shared" si="0"/>
        <v>0</v>
      </c>
      <c r="I38" s="38"/>
    </row>
    <row r="39" spans="1:9" x14ac:dyDescent="0.25">
      <c r="A39" s="29">
        <v>34</v>
      </c>
      <c r="B39" s="36"/>
      <c r="C39" s="37"/>
      <c r="D39" s="16"/>
      <c r="E39" s="160"/>
      <c r="F39" s="160"/>
      <c r="G39" s="160"/>
      <c r="H39" s="161">
        <f t="shared" si="0"/>
        <v>0</v>
      </c>
      <c r="I39" s="38"/>
    </row>
    <row r="40" spans="1:9" x14ac:dyDescent="0.25">
      <c r="A40" s="29">
        <v>35</v>
      </c>
      <c r="B40" s="36"/>
      <c r="C40" s="37"/>
      <c r="D40" s="16"/>
      <c r="E40" s="160"/>
      <c r="F40" s="160"/>
      <c r="G40" s="160"/>
      <c r="H40" s="161">
        <f t="shared" si="0"/>
        <v>0</v>
      </c>
      <c r="I40" s="38"/>
    </row>
    <row r="41" spans="1:9" x14ac:dyDescent="0.25">
      <c r="A41" s="29">
        <v>36</v>
      </c>
      <c r="B41" s="36"/>
      <c r="C41" s="37"/>
      <c r="D41" s="16"/>
      <c r="E41" s="160"/>
      <c r="F41" s="160"/>
      <c r="G41" s="160"/>
      <c r="H41" s="161">
        <f t="shared" si="0"/>
        <v>0</v>
      </c>
      <c r="I41" s="38"/>
    </row>
    <row r="42" spans="1:9" x14ac:dyDescent="0.25">
      <c r="A42" s="29">
        <v>37</v>
      </c>
      <c r="B42" s="36"/>
      <c r="C42" s="37"/>
      <c r="D42" s="16"/>
      <c r="E42" s="160"/>
      <c r="F42" s="160"/>
      <c r="G42" s="160"/>
      <c r="H42" s="161">
        <f t="shared" si="0"/>
        <v>0</v>
      </c>
      <c r="I42" s="38"/>
    </row>
    <row r="43" spans="1:9" x14ac:dyDescent="0.25">
      <c r="A43" s="29">
        <v>38</v>
      </c>
      <c r="B43" s="36"/>
      <c r="C43" s="37"/>
      <c r="D43" s="16"/>
      <c r="E43" s="160"/>
      <c r="F43" s="160"/>
      <c r="G43" s="160"/>
      <c r="H43" s="161">
        <f t="shared" si="0"/>
        <v>0</v>
      </c>
      <c r="I43" s="38"/>
    </row>
    <row r="44" spans="1:9" x14ac:dyDescent="0.25">
      <c r="A44" s="29">
        <v>39</v>
      </c>
      <c r="B44" s="36"/>
      <c r="C44" s="37"/>
      <c r="D44" s="16"/>
      <c r="E44" s="160"/>
      <c r="F44" s="160"/>
      <c r="G44" s="160"/>
      <c r="H44" s="161">
        <f t="shared" si="0"/>
        <v>0</v>
      </c>
      <c r="I44" s="38"/>
    </row>
    <row r="45" spans="1:9" x14ac:dyDescent="0.25">
      <c r="A45" s="29">
        <v>40</v>
      </c>
      <c r="B45" s="36"/>
      <c r="C45" s="37"/>
      <c r="D45" s="16"/>
      <c r="E45" s="160"/>
      <c r="F45" s="160"/>
      <c r="G45" s="160"/>
      <c r="H45" s="161">
        <f t="shared" si="0"/>
        <v>0</v>
      </c>
      <c r="I45" s="38"/>
    </row>
    <row r="46" spans="1:9" x14ac:dyDescent="0.25">
      <c r="A46" s="29">
        <v>41</v>
      </c>
      <c r="B46" s="36"/>
      <c r="C46" s="37"/>
      <c r="D46" s="16"/>
      <c r="E46" s="160"/>
      <c r="F46" s="160"/>
      <c r="G46" s="160"/>
      <c r="H46" s="161">
        <f t="shared" si="0"/>
        <v>0</v>
      </c>
      <c r="I46" s="38"/>
    </row>
    <row r="47" spans="1:9" x14ac:dyDescent="0.25">
      <c r="A47" s="29">
        <v>42</v>
      </c>
      <c r="B47" s="36"/>
      <c r="C47" s="37"/>
      <c r="D47" s="16"/>
      <c r="E47" s="160"/>
      <c r="F47" s="160"/>
      <c r="G47" s="160"/>
      <c r="H47" s="161">
        <f t="shared" si="0"/>
        <v>0</v>
      </c>
      <c r="I47" s="38"/>
    </row>
    <row r="48" spans="1:9" x14ac:dyDescent="0.25">
      <c r="A48" s="29">
        <v>43</v>
      </c>
      <c r="B48" s="36"/>
      <c r="C48" s="37"/>
      <c r="D48" s="16"/>
      <c r="E48" s="160"/>
      <c r="F48" s="160"/>
      <c r="G48" s="160"/>
      <c r="H48" s="161">
        <f t="shared" si="0"/>
        <v>0</v>
      </c>
      <c r="I48" s="38"/>
    </row>
    <row r="49" spans="1:9" x14ac:dyDescent="0.25">
      <c r="A49" s="29">
        <v>44</v>
      </c>
      <c r="B49" s="36"/>
      <c r="C49" s="37"/>
      <c r="D49" s="16"/>
      <c r="E49" s="160"/>
      <c r="F49" s="160"/>
      <c r="G49" s="160"/>
      <c r="H49" s="161">
        <f t="shared" si="0"/>
        <v>0</v>
      </c>
      <c r="I49" s="38"/>
    </row>
    <row r="50" spans="1:9" x14ac:dyDescent="0.25">
      <c r="A50" s="29">
        <v>45</v>
      </c>
      <c r="B50" s="36"/>
      <c r="C50" s="37"/>
      <c r="D50" s="16"/>
      <c r="E50" s="160"/>
      <c r="F50" s="160"/>
      <c r="G50" s="160"/>
      <c r="H50" s="161">
        <f t="shared" si="0"/>
        <v>0</v>
      </c>
      <c r="I50" s="38"/>
    </row>
    <row r="51" spans="1:9" x14ac:dyDescent="0.25">
      <c r="A51" s="29">
        <v>46</v>
      </c>
      <c r="B51" s="36"/>
      <c r="C51" s="37"/>
      <c r="D51" s="16"/>
      <c r="E51" s="160"/>
      <c r="F51" s="160"/>
      <c r="G51" s="160"/>
      <c r="H51" s="161">
        <f t="shared" si="0"/>
        <v>0</v>
      </c>
      <c r="I51" s="38"/>
    </row>
    <row r="52" spans="1:9" x14ac:dyDescent="0.25">
      <c r="A52" s="29">
        <v>47</v>
      </c>
      <c r="B52" s="36"/>
      <c r="C52" s="37"/>
      <c r="D52" s="16"/>
      <c r="E52" s="160"/>
      <c r="F52" s="160"/>
      <c r="G52" s="160"/>
      <c r="H52" s="161">
        <f t="shared" si="0"/>
        <v>0</v>
      </c>
      <c r="I52" s="38"/>
    </row>
    <row r="53" spans="1:9" x14ac:dyDescent="0.25">
      <c r="A53" s="29">
        <v>48</v>
      </c>
      <c r="B53" s="36"/>
      <c r="C53" s="37"/>
      <c r="D53" s="16"/>
      <c r="E53" s="160"/>
      <c r="F53" s="160"/>
      <c r="G53" s="160"/>
      <c r="H53" s="161">
        <f t="shared" si="0"/>
        <v>0</v>
      </c>
      <c r="I53" s="38"/>
    </row>
    <row r="54" spans="1:9" x14ac:dyDescent="0.25">
      <c r="A54" s="29">
        <v>49</v>
      </c>
      <c r="B54" s="36"/>
      <c r="C54" s="37"/>
      <c r="D54" s="16"/>
      <c r="E54" s="160"/>
      <c r="F54" s="160"/>
      <c r="G54" s="160"/>
      <c r="H54" s="161">
        <f t="shared" si="0"/>
        <v>0</v>
      </c>
      <c r="I54" s="38"/>
    </row>
    <row r="55" spans="1:9" x14ac:dyDescent="0.25">
      <c r="A55" s="29">
        <v>50</v>
      </c>
      <c r="B55" s="36"/>
      <c r="C55" s="37"/>
      <c r="D55" s="16"/>
      <c r="E55" s="160"/>
      <c r="F55" s="160"/>
      <c r="G55" s="160"/>
      <c r="H55" s="161">
        <f t="shared" si="0"/>
        <v>0</v>
      </c>
      <c r="I55" s="38"/>
    </row>
    <row r="56" spans="1:9" x14ac:dyDescent="0.25">
      <c r="A56" s="29">
        <v>51</v>
      </c>
      <c r="B56" s="36"/>
      <c r="C56" s="37"/>
      <c r="D56" s="16"/>
      <c r="E56" s="160"/>
      <c r="F56" s="160"/>
      <c r="G56" s="160"/>
      <c r="H56" s="161">
        <f t="shared" si="0"/>
        <v>0</v>
      </c>
      <c r="I56" s="38"/>
    </row>
    <row r="57" spans="1:9" x14ac:dyDescent="0.25">
      <c r="A57" s="29">
        <v>52</v>
      </c>
      <c r="B57" s="36"/>
      <c r="C57" s="37"/>
      <c r="D57" s="16"/>
      <c r="E57" s="160"/>
      <c r="F57" s="160"/>
      <c r="G57" s="160"/>
      <c r="H57" s="161">
        <f t="shared" si="0"/>
        <v>0</v>
      </c>
      <c r="I57" s="38"/>
    </row>
    <row r="58" spans="1:9" x14ac:dyDescent="0.25">
      <c r="A58" s="29">
        <v>53</v>
      </c>
      <c r="B58" s="36"/>
      <c r="C58" s="37"/>
      <c r="D58" s="16"/>
      <c r="E58" s="160"/>
      <c r="F58" s="160"/>
      <c r="G58" s="160"/>
      <c r="H58" s="161">
        <f t="shared" si="0"/>
        <v>0</v>
      </c>
      <c r="I58" s="38"/>
    </row>
    <row r="59" spans="1:9" x14ac:dyDescent="0.25">
      <c r="A59" s="29">
        <v>54</v>
      </c>
      <c r="B59" s="36"/>
      <c r="C59" s="37"/>
      <c r="D59" s="16"/>
      <c r="E59" s="160"/>
      <c r="F59" s="160"/>
      <c r="G59" s="160"/>
      <c r="H59" s="161">
        <f t="shared" si="0"/>
        <v>0</v>
      </c>
      <c r="I59" s="38"/>
    </row>
    <row r="60" spans="1:9" x14ac:dyDescent="0.25">
      <c r="A60" s="29">
        <v>55</v>
      </c>
      <c r="B60" s="36"/>
      <c r="C60" s="37"/>
      <c r="D60" s="16"/>
      <c r="E60" s="160"/>
      <c r="F60" s="160"/>
      <c r="G60" s="160"/>
      <c r="H60" s="161">
        <f t="shared" si="0"/>
        <v>0</v>
      </c>
      <c r="I60" s="38"/>
    </row>
    <row r="61" spans="1:9" x14ac:dyDescent="0.25">
      <c r="A61" s="29">
        <v>56</v>
      </c>
      <c r="B61" s="36"/>
      <c r="C61" s="37"/>
      <c r="D61" s="16"/>
      <c r="E61" s="160"/>
      <c r="F61" s="160"/>
      <c r="G61" s="160"/>
      <c r="H61" s="161">
        <f t="shared" si="0"/>
        <v>0</v>
      </c>
      <c r="I61" s="38"/>
    </row>
    <row r="62" spans="1:9" x14ac:dyDescent="0.25">
      <c r="A62" s="29">
        <v>57</v>
      </c>
      <c r="B62" s="36"/>
      <c r="C62" s="37"/>
      <c r="D62" s="16"/>
      <c r="E62" s="160"/>
      <c r="F62" s="160"/>
      <c r="G62" s="160"/>
      <c r="H62" s="161">
        <f t="shared" si="0"/>
        <v>0</v>
      </c>
      <c r="I62" s="38"/>
    </row>
    <row r="63" spans="1:9" x14ac:dyDescent="0.25">
      <c r="A63" s="29">
        <v>58</v>
      </c>
      <c r="B63" s="36"/>
      <c r="C63" s="37"/>
      <c r="D63" s="16"/>
      <c r="E63" s="160"/>
      <c r="F63" s="160"/>
      <c r="G63" s="160"/>
      <c r="H63" s="161">
        <f t="shared" si="0"/>
        <v>0</v>
      </c>
      <c r="I63" s="38"/>
    </row>
    <row r="64" spans="1:9" x14ac:dyDescent="0.25">
      <c r="A64" s="29">
        <v>59</v>
      </c>
      <c r="B64" s="36"/>
      <c r="C64" s="37"/>
      <c r="D64" s="16"/>
      <c r="E64" s="160"/>
      <c r="F64" s="160"/>
      <c r="G64" s="160"/>
      <c r="H64" s="161">
        <f t="shared" si="0"/>
        <v>0</v>
      </c>
      <c r="I64" s="38"/>
    </row>
    <row r="65" spans="1:9" x14ac:dyDescent="0.25">
      <c r="A65" s="29">
        <v>60</v>
      </c>
      <c r="B65" s="36"/>
      <c r="C65" s="37"/>
      <c r="D65" s="16"/>
      <c r="E65" s="160"/>
      <c r="F65" s="160"/>
      <c r="G65" s="160"/>
      <c r="H65" s="161">
        <f t="shared" si="0"/>
        <v>0</v>
      </c>
      <c r="I65" s="38"/>
    </row>
    <row r="66" spans="1:9" x14ac:dyDescent="0.25">
      <c r="A66" s="29">
        <v>61</v>
      </c>
      <c r="B66" s="36"/>
      <c r="C66" s="37"/>
      <c r="D66" s="16"/>
      <c r="E66" s="160"/>
      <c r="F66" s="160"/>
      <c r="G66" s="160"/>
      <c r="H66" s="161">
        <f t="shared" si="0"/>
        <v>0</v>
      </c>
      <c r="I66" s="38"/>
    </row>
    <row r="67" spans="1:9" x14ac:dyDescent="0.25">
      <c r="A67" s="29">
        <v>62</v>
      </c>
      <c r="B67" s="36"/>
      <c r="C67" s="37"/>
      <c r="D67" s="16"/>
      <c r="E67" s="160"/>
      <c r="F67" s="160"/>
      <c r="G67" s="160"/>
      <c r="H67" s="161">
        <f t="shared" si="0"/>
        <v>0</v>
      </c>
      <c r="I67" s="38"/>
    </row>
    <row r="68" spans="1:9" x14ac:dyDescent="0.25">
      <c r="A68" s="29">
        <v>63</v>
      </c>
      <c r="B68" s="36"/>
      <c r="C68" s="37"/>
      <c r="D68" s="16"/>
      <c r="E68" s="160"/>
      <c r="F68" s="160"/>
      <c r="G68" s="160"/>
      <c r="H68" s="161">
        <f t="shared" si="0"/>
        <v>0</v>
      </c>
      <c r="I68" s="38"/>
    </row>
    <row r="69" spans="1:9" x14ac:dyDescent="0.25">
      <c r="A69" s="29">
        <v>64</v>
      </c>
      <c r="B69" s="36"/>
      <c r="C69" s="37"/>
      <c r="D69" s="16"/>
      <c r="E69" s="160"/>
      <c r="F69" s="160"/>
      <c r="G69" s="160"/>
      <c r="H69" s="161">
        <f t="shared" si="0"/>
        <v>0</v>
      </c>
      <c r="I69" s="38"/>
    </row>
    <row r="70" spans="1:9" x14ac:dyDescent="0.25">
      <c r="A70" s="29">
        <v>65</v>
      </c>
      <c r="B70" s="36"/>
      <c r="C70" s="37"/>
      <c r="D70" s="16"/>
      <c r="E70" s="160"/>
      <c r="F70" s="160"/>
      <c r="G70" s="160"/>
      <c r="H70" s="161">
        <f t="shared" si="0"/>
        <v>0</v>
      </c>
      <c r="I70" s="38"/>
    </row>
    <row r="71" spans="1:9" x14ac:dyDescent="0.25">
      <c r="A71" s="29">
        <v>66</v>
      </c>
      <c r="B71" s="36"/>
      <c r="C71" s="37"/>
      <c r="D71" s="16"/>
      <c r="E71" s="160"/>
      <c r="F71" s="160"/>
      <c r="G71" s="160"/>
      <c r="H71" s="161">
        <f t="shared" si="0"/>
        <v>0</v>
      </c>
      <c r="I71" s="38"/>
    </row>
    <row r="72" spans="1:9" x14ac:dyDescent="0.25">
      <c r="A72" s="29">
        <v>67</v>
      </c>
      <c r="B72" s="36"/>
      <c r="C72" s="37"/>
      <c r="D72" s="16"/>
      <c r="E72" s="160"/>
      <c r="F72" s="160"/>
      <c r="G72" s="160"/>
      <c r="H72" s="161">
        <f t="shared" ref="H72:H135" si="1">H71+E72-F72-G72</f>
        <v>0</v>
      </c>
      <c r="I72" s="38"/>
    </row>
    <row r="73" spans="1:9" x14ac:dyDescent="0.25">
      <c r="A73" s="29">
        <v>68</v>
      </c>
      <c r="B73" s="36"/>
      <c r="C73" s="37"/>
      <c r="D73" s="16"/>
      <c r="E73" s="160"/>
      <c r="F73" s="160"/>
      <c r="G73" s="160"/>
      <c r="H73" s="161">
        <f t="shared" si="1"/>
        <v>0</v>
      </c>
      <c r="I73" s="38"/>
    </row>
    <row r="74" spans="1:9" x14ac:dyDescent="0.25">
      <c r="A74" s="29">
        <v>69</v>
      </c>
      <c r="B74" s="36"/>
      <c r="C74" s="37"/>
      <c r="D74" s="16"/>
      <c r="E74" s="160"/>
      <c r="F74" s="160"/>
      <c r="G74" s="160"/>
      <c r="H74" s="161">
        <f t="shared" si="1"/>
        <v>0</v>
      </c>
      <c r="I74" s="38"/>
    </row>
    <row r="75" spans="1:9" x14ac:dyDescent="0.25">
      <c r="A75" s="29">
        <v>70</v>
      </c>
      <c r="B75" s="36"/>
      <c r="C75" s="37"/>
      <c r="D75" s="16"/>
      <c r="E75" s="160"/>
      <c r="F75" s="160"/>
      <c r="G75" s="160"/>
      <c r="H75" s="161">
        <f t="shared" si="1"/>
        <v>0</v>
      </c>
      <c r="I75" s="38"/>
    </row>
    <row r="76" spans="1:9" x14ac:dyDescent="0.25">
      <c r="A76" s="29">
        <v>71</v>
      </c>
      <c r="B76" s="36"/>
      <c r="C76" s="37"/>
      <c r="D76" s="16"/>
      <c r="E76" s="160"/>
      <c r="F76" s="160"/>
      <c r="G76" s="160"/>
      <c r="H76" s="161">
        <f t="shared" si="1"/>
        <v>0</v>
      </c>
      <c r="I76" s="38"/>
    </row>
    <row r="77" spans="1:9" x14ac:dyDescent="0.25">
      <c r="A77" s="29">
        <v>72</v>
      </c>
      <c r="B77" s="36"/>
      <c r="C77" s="37"/>
      <c r="D77" s="16"/>
      <c r="E77" s="160"/>
      <c r="F77" s="160"/>
      <c r="G77" s="160"/>
      <c r="H77" s="161">
        <f t="shared" si="1"/>
        <v>0</v>
      </c>
      <c r="I77" s="38"/>
    </row>
    <row r="78" spans="1:9" x14ac:dyDescent="0.25">
      <c r="A78" s="29">
        <v>73</v>
      </c>
      <c r="B78" s="36"/>
      <c r="C78" s="37"/>
      <c r="D78" s="16"/>
      <c r="E78" s="160"/>
      <c r="F78" s="160"/>
      <c r="G78" s="160"/>
      <c r="H78" s="161">
        <f t="shared" si="1"/>
        <v>0</v>
      </c>
      <c r="I78" s="38"/>
    </row>
    <row r="79" spans="1:9" x14ac:dyDescent="0.25">
      <c r="A79" s="29">
        <v>74</v>
      </c>
      <c r="B79" s="36"/>
      <c r="C79" s="37"/>
      <c r="D79" s="16"/>
      <c r="E79" s="160"/>
      <c r="F79" s="160"/>
      <c r="G79" s="160"/>
      <c r="H79" s="161">
        <f t="shared" si="1"/>
        <v>0</v>
      </c>
      <c r="I79" s="38"/>
    </row>
    <row r="80" spans="1:9" x14ac:dyDescent="0.25">
      <c r="A80" s="29">
        <v>75</v>
      </c>
      <c r="B80" s="36"/>
      <c r="C80" s="37"/>
      <c r="D80" s="16"/>
      <c r="E80" s="160"/>
      <c r="F80" s="160"/>
      <c r="G80" s="160"/>
      <c r="H80" s="161">
        <f t="shared" si="1"/>
        <v>0</v>
      </c>
      <c r="I80" s="38"/>
    </row>
    <row r="81" spans="1:9" x14ac:dyDescent="0.25">
      <c r="A81" s="29">
        <v>76</v>
      </c>
      <c r="B81" s="36"/>
      <c r="C81" s="37"/>
      <c r="D81" s="16"/>
      <c r="E81" s="160"/>
      <c r="F81" s="160"/>
      <c r="G81" s="160"/>
      <c r="H81" s="161">
        <f t="shared" si="1"/>
        <v>0</v>
      </c>
      <c r="I81" s="38"/>
    </row>
    <row r="82" spans="1:9" x14ac:dyDescent="0.25">
      <c r="A82" s="29">
        <v>77</v>
      </c>
      <c r="B82" s="36"/>
      <c r="C82" s="37"/>
      <c r="D82" s="16"/>
      <c r="E82" s="160"/>
      <c r="F82" s="160"/>
      <c r="G82" s="160"/>
      <c r="H82" s="161">
        <f t="shared" si="1"/>
        <v>0</v>
      </c>
      <c r="I82" s="38"/>
    </row>
    <row r="83" spans="1:9" x14ac:dyDescent="0.25">
      <c r="A83" s="29">
        <v>78</v>
      </c>
      <c r="B83" s="36"/>
      <c r="C83" s="37"/>
      <c r="D83" s="16"/>
      <c r="E83" s="160"/>
      <c r="F83" s="160"/>
      <c r="G83" s="160"/>
      <c r="H83" s="161">
        <f t="shared" si="1"/>
        <v>0</v>
      </c>
      <c r="I83" s="38"/>
    </row>
    <row r="84" spans="1:9" x14ac:dyDescent="0.25">
      <c r="A84" s="29">
        <v>79</v>
      </c>
      <c r="B84" s="36"/>
      <c r="C84" s="37"/>
      <c r="D84" s="16"/>
      <c r="E84" s="160"/>
      <c r="F84" s="160"/>
      <c r="G84" s="160"/>
      <c r="H84" s="161">
        <f t="shared" si="1"/>
        <v>0</v>
      </c>
      <c r="I84" s="38"/>
    </row>
    <row r="85" spans="1:9" x14ac:dyDescent="0.25">
      <c r="A85" s="29">
        <v>80</v>
      </c>
      <c r="B85" s="36"/>
      <c r="C85" s="37"/>
      <c r="D85" s="16"/>
      <c r="E85" s="160"/>
      <c r="F85" s="160"/>
      <c r="G85" s="160"/>
      <c r="H85" s="161">
        <f t="shared" si="1"/>
        <v>0</v>
      </c>
      <c r="I85" s="38"/>
    </row>
    <row r="86" spans="1:9" x14ac:dyDescent="0.25">
      <c r="A86" s="29">
        <v>81</v>
      </c>
      <c r="B86" s="36"/>
      <c r="C86" s="37"/>
      <c r="D86" s="16"/>
      <c r="E86" s="160"/>
      <c r="F86" s="160"/>
      <c r="G86" s="160"/>
      <c r="H86" s="161">
        <f t="shared" si="1"/>
        <v>0</v>
      </c>
      <c r="I86" s="38"/>
    </row>
    <row r="87" spans="1:9" x14ac:dyDescent="0.25">
      <c r="A87" s="29">
        <v>82</v>
      </c>
      <c r="B87" s="36"/>
      <c r="C87" s="37"/>
      <c r="D87" s="16"/>
      <c r="E87" s="160"/>
      <c r="F87" s="160"/>
      <c r="G87" s="160"/>
      <c r="H87" s="161">
        <f t="shared" si="1"/>
        <v>0</v>
      </c>
      <c r="I87" s="38"/>
    </row>
    <row r="88" spans="1:9" x14ac:dyDescent="0.25">
      <c r="A88" s="29">
        <v>83</v>
      </c>
      <c r="B88" s="36"/>
      <c r="C88" s="37"/>
      <c r="D88" s="16"/>
      <c r="E88" s="160"/>
      <c r="F88" s="160"/>
      <c r="G88" s="160"/>
      <c r="H88" s="161">
        <f t="shared" si="1"/>
        <v>0</v>
      </c>
      <c r="I88" s="38"/>
    </row>
    <row r="89" spans="1:9" x14ac:dyDescent="0.25">
      <c r="A89" s="29">
        <v>84</v>
      </c>
      <c r="B89" s="36"/>
      <c r="C89" s="37"/>
      <c r="D89" s="16"/>
      <c r="E89" s="160"/>
      <c r="F89" s="160"/>
      <c r="G89" s="160"/>
      <c r="H89" s="161">
        <f t="shared" si="1"/>
        <v>0</v>
      </c>
      <c r="I89" s="38"/>
    </row>
    <row r="90" spans="1:9" x14ac:dyDescent="0.25">
      <c r="A90" s="29">
        <v>85</v>
      </c>
      <c r="B90" s="36"/>
      <c r="C90" s="37"/>
      <c r="D90" s="16"/>
      <c r="E90" s="160"/>
      <c r="F90" s="160"/>
      <c r="G90" s="160"/>
      <c r="H90" s="161">
        <f t="shared" si="1"/>
        <v>0</v>
      </c>
      <c r="I90" s="38"/>
    </row>
    <row r="91" spans="1:9" x14ac:dyDescent="0.25">
      <c r="A91" s="29">
        <v>86</v>
      </c>
      <c r="B91" s="36"/>
      <c r="C91" s="37"/>
      <c r="D91" s="16"/>
      <c r="E91" s="160"/>
      <c r="F91" s="160"/>
      <c r="G91" s="160"/>
      <c r="H91" s="161">
        <f t="shared" si="1"/>
        <v>0</v>
      </c>
      <c r="I91" s="38"/>
    </row>
    <row r="92" spans="1:9" x14ac:dyDescent="0.25">
      <c r="A92" s="29">
        <v>87</v>
      </c>
      <c r="B92" s="36"/>
      <c r="C92" s="37"/>
      <c r="D92" s="16"/>
      <c r="E92" s="160"/>
      <c r="F92" s="160"/>
      <c r="G92" s="160"/>
      <c r="H92" s="161">
        <f t="shared" si="1"/>
        <v>0</v>
      </c>
      <c r="I92" s="38"/>
    </row>
    <row r="93" spans="1:9" x14ac:dyDescent="0.25">
      <c r="A93" s="29">
        <v>88</v>
      </c>
      <c r="B93" s="36"/>
      <c r="C93" s="37"/>
      <c r="D93" s="16"/>
      <c r="E93" s="160"/>
      <c r="F93" s="160"/>
      <c r="G93" s="160"/>
      <c r="H93" s="161">
        <f t="shared" si="1"/>
        <v>0</v>
      </c>
      <c r="I93" s="38"/>
    </row>
    <row r="94" spans="1:9" x14ac:dyDescent="0.25">
      <c r="A94" s="29">
        <v>89</v>
      </c>
      <c r="B94" s="36"/>
      <c r="C94" s="37"/>
      <c r="D94" s="16"/>
      <c r="E94" s="160"/>
      <c r="F94" s="160"/>
      <c r="G94" s="160"/>
      <c r="H94" s="161">
        <f t="shared" si="1"/>
        <v>0</v>
      </c>
      <c r="I94" s="38"/>
    </row>
    <row r="95" spans="1:9" x14ac:dyDescent="0.25">
      <c r="A95" s="29">
        <v>90</v>
      </c>
      <c r="B95" s="36"/>
      <c r="C95" s="37"/>
      <c r="D95" s="16"/>
      <c r="E95" s="160"/>
      <c r="F95" s="160"/>
      <c r="G95" s="160"/>
      <c r="H95" s="161">
        <f t="shared" si="1"/>
        <v>0</v>
      </c>
      <c r="I95" s="38"/>
    </row>
    <row r="96" spans="1:9" x14ac:dyDescent="0.25">
      <c r="A96" s="29">
        <v>91</v>
      </c>
      <c r="B96" s="36"/>
      <c r="C96" s="37"/>
      <c r="D96" s="16"/>
      <c r="E96" s="160"/>
      <c r="F96" s="160"/>
      <c r="G96" s="160"/>
      <c r="H96" s="161">
        <f t="shared" si="1"/>
        <v>0</v>
      </c>
      <c r="I96" s="38"/>
    </row>
    <row r="97" spans="1:9" x14ac:dyDescent="0.25">
      <c r="A97" s="29">
        <v>92</v>
      </c>
      <c r="B97" s="36"/>
      <c r="C97" s="37"/>
      <c r="D97" s="16"/>
      <c r="E97" s="160"/>
      <c r="F97" s="160"/>
      <c r="G97" s="160"/>
      <c r="H97" s="161">
        <f t="shared" si="1"/>
        <v>0</v>
      </c>
      <c r="I97" s="38"/>
    </row>
    <row r="98" spans="1:9" x14ac:dyDescent="0.25">
      <c r="A98" s="29">
        <v>93</v>
      </c>
      <c r="B98" s="36"/>
      <c r="C98" s="37"/>
      <c r="D98" s="16"/>
      <c r="E98" s="160"/>
      <c r="F98" s="160"/>
      <c r="G98" s="160"/>
      <c r="H98" s="161">
        <f t="shared" si="1"/>
        <v>0</v>
      </c>
      <c r="I98" s="38"/>
    </row>
    <row r="99" spans="1:9" x14ac:dyDescent="0.25">
      <c r="A99" s="29">
        <v>94</v>
      </c>
      <c r="B99" s="36"/>
      <c r="C99" s="37"/>
      <c r="D99" s="16"/>
      <c r="E99" s="160"/>
      <c r="F99" s="160"/>
      <c r="G99" s="160"/>
      <c r="H99" s="161">
        <f t="shared" si="1"/>
        <v>0</v>
      </c>
      <c r="I99" s="38"/>
    </row>
    <row r="100" spans="1:9" x14ac:dyDescent="0.25">
      <c r="A100" s="29">
        <v>95</v>
      </c>
      <c r="B100" s="36"/>
      <c r="C100" s="37"/>
      <c r="D100" s="16"/>
      <c r="E100" s="160"/>
      <c r="F100" s="160"/>
      <c r="G100" s="160"/>
      <c r="H100" s="161">
        <f t="shared" si="1"/>
        <v>0</v>
      </c>
      <c r="I100" s="38"/>
    </row>
    <row r="101" spans="1:9" x14ac:dyDescent="0.25">
      <c r="A101" s="29">
        <v>96</v>
      </c>
      <c r="B101" s="36"/>
      <c r="C101" s="37"/>
      <c r="D101" s="16"/>
      <c r="E101" s="160"/>
      <c r="F101" s="160"/>
      <c r="G101" s="160"/>
      <c r="H101" s="161">
        <f t="shared" si="1"/>
        <v>0</v>
      </c>
      <c r="I101" s="38"/>
    </row>
    <row r="102" spans="1:9" x14ac:dyDescent="0.25">
      <c r="A102" s="29">
        <v>97</v>
      </c>
      <c r="B102" s="36"/>
      <c r="C102" s="37"/>
      <c r="D102" s="16"/>
      <c r="E102" s="160"/>
      <c r="F102" s="160"/>
      <c r="G102" s="160"/>
      <c r="H102" s="161">
        <f t="shared" si="1"/>
        <v>0</v>
      </c>
      <c r="I102" s="38"/>
    </row>
    <row r="103" spans="1:9" x14ac:dyDescent="0.25">
      <c r="A103" s="29">
        <v>98</v>
      </c>
      <c r="B103" s="36"/>
      <c r="C103" s="37"/>
      <c r="D103" s="16"/>
      <c r="E103" s="160"/>
      <c r="F103" s="160"/>
      <c r="G103" s="160"/>
      <c r="H103" s="161">
        <f t="shared" si="1"/>
        <v>0</v>
      </c>
      <c r="I103" s="38"/>
    </row>
    <row r="104" spans="1:9" x14ac:dyDescent="0.25">
      <c r="A104" s="29">
        <v>99</v>
      </c>
      <c r="B104" s="36"/>
      <c r="C104" s="37"/>
      <c r="D104" s="16"/>
      <c r="E104" s="160"/>
      <c r="F104" s="160"/>
      <c r="G104" s="160"/>
      <c r="H104" s="161">
        <f t="shared" si="1"/>
        <v>0</v>
      </c>
      <c r="I104" s="38"/>
    </row>
    <row r="105" spans="1:9" x14ac:dyDescent="0.25">
      <c r="A105" s="29">
        <v>100</v>
      </c>
      <c r="B105" s="36"/>
      <c r="C105" s="37"/>
      <c r="D105" s="16"/>
      <c r="E105" s="160"/>
      <c r="F105" s="160"/>
      <c r="G105" s="160"/>
      <c r="H105" s="161">
        <f t="shared" si="1"/>
        <v>0</v>
      </c>
      <c r="I105" s="38"/>
    </row>
    <row r="106" spans="1:9" x14ac:dyDescent="0.25">
      <c r="A106" s="29">
        <v>101</v>
      </c>
      <c r="B106" s="36"/>
      <c r="C106" s="37"/>
      <c r="D106" s="16"/>
      <c r="E106" s="160"/>
      <c r="F106" s="160"/>
      <c r="G106" s="160"/>
      <c r="H106" s="161">
        <f t="shared" si="1"/>
        <v>0</v>
      </c>
      <c r="I106" s="38"/>
    </row>
    <row r="107" spans="1:9" x14ac:dyDescent="0.25">
      <c r="A107" s="29">
        <v>102</v>
      </c>
      <c r="B107" s="36"/>
      <c r="C107" s="37"/>
      <c r="D107" s="16"/>
      <c r="E107" s="160"/>
      <c r="F107" s="160"/>
      <c r="G107" s="160"/>
      <c r="H107" s="161">
        <f t="shared" si="1"/>
        <v>0</v>
      </c>
      <c r="I107" s="38"/>
    </row>
    <row r="108" spans="1:9" x14ac:dyDescent="0.25">
      <c r="A108" s="29">
        <v>103</v>
      </c>
      <c r="B108" s="36"/>
      <c r="C108" s="37"/>
      <c r="D108" s="16"/>
      <c r="E108" s="160"/>
      <c r="F108" s="160"/>
      <c r="G108" s="160"/>
      <c r="H108" s="161">
        <f t="shared" si="1"/>
        <v>0</v>
      </c>
      <c r="I108" s="38"/>
    </row>
    <row r="109" spans="1:9" x14ac:dyDescent="0.25">
      <c r="A109" s="29">
        <v>104</v>
      </c>
      <c r="B109" s="36"/>
      <c r="C109" s="37"/>
      <c r="D109" s="16"/>
      <c r="E109" s="160"/>
      <c r="F109" s="160"/>
      <c r="G109" s="160"/>
      <c r="H109" s="161">
        <f t="shared" si="1"/>
        <v>0</v>
      </c>
      <c r="I109" s="38"/>
    </row>
    <row r="110" spans="1:9" x14ac:dyDescent="0.25">
      <c r="A110" s="29">
        <v>105</v>
      </c>
      <c r="B110" s="36"/>
      <c r="C110" s="37"/>
      <c r="D110" s="16"/>
      <c r="E110" s="160"/>
      <c r="F110" s="160"/>
      <c r="G110" s="160"/>
      <c r="H110" s="161">
        <f t="shared" si="1"/>
        <v>0</v>
      </c>
      <c r="I110" s="38"/>
    </row>
    <row r="111" spans="1:9" x14ac:dyDescent="0.25">
      <c r="A111" s="29">
        <v>106</v>
      </c>
      <c r="B111" s="36"/>
      <c r="C111" s="37"/>
      <c r="D111" s="16"/>
      <c r="E111" s="160"/>
      <c r="F111" s="160"/>
      <c r="G111" s="160"/>
      <c r="H111" s="161">
        <f t="shared" si="1"/>
        <v>0</v>
      </c>
      <c r="I111" s="38"/>
    </row>
    <row r="112" spans="1:9" x14ac:dyDescent="0.25">
      <c r="A112" s="29">
        <v>107</v>
      </c>
      <c r="B112" s="36"/>
      <c r="C112" s="37"/>
      <c r="D112" s="16"/>
      <c r="E112" s="160"/>
      <c r="F112" s="160"/>
      <c r="G112" s="160"/>
      <c r="H112" s="161">
        <f t="shared" si="1"/>
        <v>0</v>
      </c>
      <c r="I112" s="38"/>
    </row>
    <row r="113" spans="1:9" x14ac:dyDescent="0.25">
      <c r="A113" s="29">
        <v>108</v>
      </c>
      <c r="B113" s="36"/>
      <c r="C113" s="37"/>
      <c r="D113" s="16"/>
      <c r="E113" s="160"/>
      <c r="F113" s="160"/>
      <c r="G113" s="160"/>
      <c r="H113" s="161">
        <f t="shared" si="1"/>
        <v>0</v>
      </c>
      <c r="I113" s="38"/>
    </row>
    <row r="114" spans="1:9" x14ac:dyDescent="0.25">
      <c r="A114" s="29">
        <v>109</v>
      </c>
      <c r="B114" s="36"/>
      <c r="C114" s="37"/>
      <c r="D114" s="16"/>
      <c r="E114" s="160"/>
      <c r="F114" s="160"/>
      <c r="G114" s="160"/>
      <c r="H114" s="161">
        <f t="shared" si="1"/>
        <v>0</v>
      </c>
      <c r="I114" s="38"/>
    </row>
    <row r="115" spans="1:9" x14ac:dyDescent="0.25">
      <c r="A115" s="29">
        <v>110</v>
      </c>
      <c r="B115" s="36"/>
      <c r="C115" s="37"/>
      <c r="D115" s="16"/>
      <c r="E115" s="160"/>
      <c r="F115" s="160"/>
      <c r="G115" s="160"/>
      <c r="H115" s="161">
        <f t="shared" si="1"/>
        <v>0</v>
      </c>
      <c r="I115" s="38"/>
    </row>
    <row r="116" spans="1:9" x14ac:dyDescent="0.25">
      <c r="A116" s="29">
        <v>111</v>
      </c>
      <c r="B116" s="36"/>
      <c r="C116" s="37"/>
      <c r="D116" s="16"/>
      <c r="E116" s="160"/>
      <c r="F116" s="160"/>
      <c r="G116" s="160"/>
      <c r="H116" s="161">
        <f t="shared" si="1"/>
        <v>0</v>
      </c>
      <c r="I116" s="38"/>
    </row>
    <row r="117" spans="1:9" x14ac:dyDescent="0.25">
      <c r="A117" s="29">
        <v>112</v>
      </c>
      <c r="B117" s="36"/>
      <c r="C117" s="37"/>
      <c r="D117" s="16"/>
      <c r="E117" s="160"/>
      <c r="F117" s="160"/>
      <c r="G117" s="160"/>
      <c r="H117" s="161">
        <f t="shared" si="1"/>
        <v>0</v>
      </c>
      <c r="I117" s="38"/>
    </row>
    <row r="118" spans="1:9" x14ac:dyDescent="0.25">
      <c r="A118" s="29">
        <v>113</v>
      </c>
      <c r="B118" s="36"/>
      <c r="C118" s="37"/>
      <c r="D118" s="16"/>
      <c r="E118" s="160"/>
      <c r="F118" s="160"/>
      <c r="G118" s="160"/>
      <c r="H118" s="161">
        <f t="shared" si="1"/>
        <v>0</v>
      </c>
      <c r="I118" s="38"/>
    </row>
    <row r="119" spans="1:9" x14ac:dyDescent="0.25">
      <c r="A119" s="29">
        <v>114</v>
      </c>
      <c r="B119" s="36"/>
      <c r="C119" s="37"/>
      <c r="D119" s="16"/>
      <c r="E119" s="160"/>
      <c r="F119" s="160"/>
      <c r="G119" s="160"/>
      <c r="H119" s="161">
        <f t="shared" si="1"/>
        <v>0</v>
      </c>
      <c r="I119" s="38"/>
    </row>
    <row r="120" spans="1:9" x14ac:dyDescent="0.25">
      <c r="A120" s="29">
        <v>115</v>
      </c>
      <c r="B120" s="36"/>
      <c r="C120" s="37"/>
      <c r="D120" s="16"/>
      <c r="E120" s="160"/>
      <c r="F120" s="160"/>
      <c r="G120" s="160"/>
      <c r="H120" s="161">
        <f t="shared" si="1"/>
        <v>0</v>
      </c>
      <c r="I120" s="38"/>
    </row>
    <row r="121" spans="1:9" x14ac:dyDescent="0.25">
      <c r="A121" s="29">
        <v>116</v>
      </c>
      <c r="B121" s="36"/>
      <c r="C121" s="37"/>
      <c r="D121" s="16"/>
      <c r="E121" s="160"/>
      <c r="F121" s="160"/>
      <c r="G121" s="160"/>
      <c r="H121" s="161">
        <f t="shared" si="1"/>
        <v>0</v>
      </c>
      <c r="I121" s="38"/>
    </row>
    <row r="122" spans="1:9" x14ac:dyDescent="0.25">
      <c r="A122" s="29">
        <v>117</v>
      </c>
      <c r="B122" s="36"/>
      <c r="C122" s="37"/>
      <c r="D122" s="16"/>
      <c r="E122" s="160"/>
      <c r="F122" s="160"/>
      <c r="G122" s="160"/>
      <c r="H122" s="161">
        <f t="shared" si="1"/>
        <v>0</v>
      </c>
      <c r="I122" s="38"/>
    </row>
    <row r="123" spans="1:9" x14ac:dyDescent="0.25">
      <c r="A123" s="29">
        <v>118</v>
      </c>
      <c r="B123" s="36"/>
      <c r="C123" s="37"/>
      <c r="D123" s="16"/>
      <c r="E123" s="160"/>
      <c r="F123" s="160"/>
      <c r="G123" s="160"/>
      <c r="H123" s="161">
        <f t="shared" si="1"/>
        <v>0</v>
      </c>
      <c r="I123" s="38"/>
    </row>
    <row r="124" spans="1:9" x14ac:dyDescent="0.25">
      <c r="A124" s="29">
        <v>119</v>
      </c>
      <c r="B124" s="36"/>
      <c r="C124" s="37"/>
      <c r="D124" s="16"/>
      <c r="E124" s="160"/>
      <c r="F124" s="160"/>
      <c r="G124" s="160"/>
      <c r="H124" s="161">
        <f t="shared" si="1"/>
        <v>0</v>
      </c>
      <c r="I124" s="38"/>
    </row>
    <row r="125" spans="1:9" x14ac:dyDescent="0.25">
      <c r="A125" s="29">
        <v>120</v>
      </c>
      <c r="B125" s="36"/>
      <c r="C125" s="37"/>
      <c r="D125" s="16"/>
      <c r="E125" s="160"/>
      <c r="F125" s="160"/>
      <c r="G125" s="160"/>
      <c r="H125" s="161">
        <f t="shared" si="1"/>
        <v>0</v>
      </c>
      <c r="I125" s="38"/>
    </row>
    <row r="126" spans="1:9" x14ac:dyDescent="0.25">
      <c r="A126" s="29">
        <v>121</v>
      </c>
      <c r="B126" s="36"/>
      <c r="C126" s="37"/>
      <c r="D126" s="16"/>
      <c r="E126" s="160"/>
      <c r="F126" s="160"/>
      <c r="G126" s="160"/>
      <c r="H126" s="161">
        <f t="shared" si="1"/>
        <v>0</v>
      </c>
      <c r="I126" s="38"/>
    </row>
    <row r="127" spans="1:9" x14ac:dyDescent="0.25">
      <c r="A127" s="29">
        <v>122</v>
      </c>
      <c r="B127" s="36"/>
      <c r="C127" s="37"/>
      <c r="D127" s="16"/>
      <c r="E127" s="160"/>
      <c r="F127" s="160"/>
      <c r="G127" s="160"/>
      <c r="H127" s="161">
        <f t="shared" si="1"/>
        <v>0</v>
      </c>
      <c r="I127" s="38"/>
    </row>
    <row r="128" spans="1:9" x14ac:dyDescent="0.25">
      <c r="A128" s="29">
        <v>123</v>
      </c>
      <c r="B128" s="36"/>
      <c r="C128" s="37"/>
      <c r="D128" s="16"/>
      <c r="E128" s="160"/>
      <c r="F128" s="160"/>
      <c r="G128" s="160"/>
      <c r="H128" s="161">
        <f t="shared" si="1"/>
        <v>0</v>
      </c>
      <c r="I128" s="38"/>
    </row>
    <row r="129" spans="1:9" x14ac:dyDescent="0.25">
      <c r="A129" s="29">
        <v>124</v>
      </c>
      <c r="B129" s="36"/>
      <c r="C129" s="37"/>
      <c r="D129" s="16"/>
      <c r="E129" s="160"/>
      <c r="F129" s="160"/>
      <c r="G129" s="160"/>
      <c r="H129" s="161">
        <f t="shared" si="1"/>
        <v>0</v>
      </c>
      <c r="I129" s="38"/>
    </row>
    <row r="130" spans="1:9" x14ac:dyDescent="0.25">
      <c r="A130" s="29">
        <v>125</v>
      </c>
      <c r="B130" s="36"/>
      <c r="C130" s="37"/>
      <c r="D130" s="16"/>
      <c r="E130" s="160"/>
      <c r="F130" s="160"/>
      <c r="G130" s="160"/>
      <c r="H130" s="161">
        <f t="shared" si="1"/>
        <v>0</v>
      </c>
      <c r="I130" s="38"/>
    </row>
    <row r="131" spans="1:9" x14ac:dyDescent="0.25">
      <c r="A131" s="29">
        <v>126</v>
      </c>
      <c r="B131" s="36"/>
      <c r="C131" s="37"/>
      <c r="D131" s="16"/>
      <c r="E131" s="160"/>
      <c r="F131" s="160"/>
      <c r="G131" s="160"/>
      <c r="H131" s="161">
        <f t="shared" si="1"/>
        <v>0</v>
      </c>
      <c r="I131" s="38"/>
    </row>
    <row r="132" spans="1:9" x14ac:dyDescent="0.25">
      <c r="A132" s="29">
        <v>127</v>
      </c>
      <c r="B132" s="36"/>
      <c r="C132" s="37"/>
      <c r="D132" s="16"/>
      <c r="E132" s="160"/>
      <c r="F132" s="160"/>
      <c r="G132" s="160"/>
      <c r="H132" s="161">
        <f t="shared" si="1"/>
        <v>0</v>
      </c>
      <c r="I132" s="38"/>
    </row>
    <row r="133" spans="1:9" x14ac:dyDescent="0.25">
      <c r="A133" s="29">
        <v>128</v>
      </c>
      <c r="B133" s="36"/>
      <c r="C133" s="37"/>
      <c r="D133" s="16"/>
      <c r="E133" s="160"/>
      <c r="F133" s="160"/>
      <c r="G133" s="160"/>
      <c r="H133" s="161">
        <f t="shared" si="1"/>
        <v>0</v>
      </c>
      <c r="I133" s="38"/>
    </row>
    <row r="134" spans="1:9" x14ac:dyDescent="0.25">
      <c r="A134" s="29">
        <v>129</v>
      </c>
      <c r="B134" s="36"/>
      <c r="C134" s="37"/>
      <c r="D134" s="16"/>
      <c r="E134" s="160"/>
      <c r="F134" s="160"/>
      <c r="G134" s="160"/>
      <c r="H134" s="161">
        <f t="shared" si="1"/>
        <v>0</v>
      </c>
      <c r="I134" s="38"/>
    </row>
    <row r="135" spans="1:9" x14ac:dyDescent="0.25">
      <c r="A135" s="29">
        <v>130</v>
      </c>
      <c r="B135" s="36"/>
      <c r="C135" s="37"/>
      <c r="D135" s="16"/>
      <c r="E135" s="160"/>
      <c r="F135" s="160"/>
      <c r="G135" s="160"/>
      <c r="H135" s="161">
        <f t="shared" si="1"/>
        <v>0</v>
      </c>
      <c r="I135" s="38"/>
    </row>
    <row r="136" spans="1:9" x14ac:dyDescent="0.25">
      <c r="A136" s="29">
        <v>131</v>
      </c>
      <c r="B136" s="36"/>
      <c r="C136" s="37"/>
      <c r="D136" s="16"/>
      <c r="E136" s="160"/>
      <c r="F136" s="160"/>
      <c r="G136" s="160"/>
      <c r="H136" s="161">
        <f t="shared" ref="H136:H199" si="2">H135+E136-F136-G136</f>
        <v>0</v>
      </c>
      <c r="I136" s="38"/>
    </row>
    <row r="137" spans="1:9" x14ac:dyDescent="0.25">
      <c r="A137" s="29">
        <v>132</v>
      </c>
      <c r="B137" s="36"/>
      <c r="C137" s="37"/>
      <c r="D137" s="16"/>
      <c r="E137" s="160"/>
      <c r="F137" s="160"/>
      <c r="G137" s="160"/>
      <c r="H137" s="161">
        <f t="shared" si="2"/>
        <v>0</v>
      </c>
      <c r="I137" s="38"/>
    </row>
    <row r="138" spans="1:9" x14ac:dyDescent="0.25">
      <c r="A138" s="29">
        <v>133</v>
      </c>
      <c r="B138" s="36"/>
      <c r="C138" s="37"/>
      <c r="D138" s="16"/>
      <c r="E138" s="160"/>
      <c r="F138" s="160"/>
      <c r="G138" s="160"/>
      <c r="H138" s="161">
        <f t="shared" si="2"/>
        <v>0</v>
      </c>
      <c r="I138" s="38"/>
    </row>
    <row r="139" spans="1:9" x14ac:dyDescent="0.25">
      <c r="A139" s="29">
        <v>134</v>
      </c>
      <c r="B139" s="36"/>
      <c r="C139" s="37"/>
      <c r="D139" s="16"/>
      <c r="E139" s="160"/>
      <c r="F139" s="160"/>
      <c r="G139" s="160"/>
      <c r="H139" s="161">
        <f t="shared" si="2"/>
        <v>0</v>
      </c>
      <c r="I139" s="38"/>
    </row>
    <row r="140" spans="1:9" x14ac:dyDescent="0.25">
      <c r="A140" s="29">
        <v>135</v>
      </c>
      <c r="B140" s="36"/>
      <c r="C140" s="37"/>
      <c r="D140" s="16"/>
      <c r="E140" s="160"/>
      <c r="F140" s="160"/>
      <c r="G140" s="160"/>
      <c r="H140" s="161">
        <f t="shared" si="2"/>
        <v>0</v>
      </c>
      <c r="I140" s="38"/>
    </row>
    <row r="141" spans="1:9" x14ac:dyDescent="0.25">
      <c r="A141" s="29">
        <v>136</v>
      </c>
      <c r="B141" s="36"/>
      <c r="C141" s="37"/>
      <c r="D141" s="16"/>
      <c r="E141" s="160"/>
      <c r="F141" s="160"/>
      <c r="G141" s="160"/>
      <c r="H141" s="161">
        <f t="shared" si="2"/>
        <v>0</v>
      </c>
      <c r="I141" s="38"/>
    </row>
    <row r="142" spans="1:9" x14ac:dyDescent="0.25">
      <c r="A142" s="29">
        <v>137</v>
      </c>
      <c r="B142" s="36"/>
      <c r="C142" s="37"/>
      <c r="D142" s="16"/>
      <c r="E142" s="160"/>
      <c r="F142" s="160"/>
      <c r="G142" s="160"/>
      <c r="H142" s="161">
        <f t="shared" si="2"/>
        <v>0</v>
      </c>
      <c r="I142" s="38"/>
    </row>
    <row r="143" spans="1:9" x14ac:dyDescent="0.25">
      <c r="A143" s="29">
        <v>138</v>
      </c>
      <c r="B143" s="36"/>
      <c r="C143" s="37"/>
      <c r="D143" s="16"/>
      <c r="E143" s="160"/>
      <c r="F143" s="160"/>
      <c r="G143" s="160"/>
      <c r="H143" s="161">
        <f t="shared" si="2"/>
        <v>0</v>
      </c>
      <c r="I143" s="38"/>
    </row>
    <row r="144" spans="1:9" x14ac:dyDescent="0.25">
      <c r="A144" s="29">
        <v>139</v>
      </c>
      <c r="B144" s="36"/>
      <c r="C144" s="37"/>
      <c r="D144" s="16"/>
      <c r="E144" s="160"/>
      <c r="F144" s="160"/>
      <c r="G144" s="160"/>
      <c r="H144" s="161">
        <f t="shared" si="2"/>
        <v>0</v>
      </c>
      <c r="I144" s="38"/>
    </row>
    <row r="145" spans="1:9" x14ac:dyDescent="0.25">
      <c r="A145" s="29">
        <v>140</v>
      </c>
      <c r="B145" s="36"/>
      <c r="C145" s="37"/>
      <c r="D145" s="16"/>
      <c r="E145" s="160"/>
      <c r="F145" s="160"/>
      <c r="G145" s="160"/>
      <c r="H145" s="161">
        <f t="shared" si="2"/>
        <v>0</v>
      </c>
      <c r="I145" s="38"/>
    </row>
    <row r="146" spans="1:9" x14ac:dyDescent="0.25">
      <c r="A146" s="29">
        <v>141</v>
      </c>
      <c r="B146" s="36"/>
      <c r="C146" s="37"/>
      <c r="D146" s="16"/>
      <c r="E146" s="160"/>
      <c r="F146" s="160"/>
      <c r="G146" s="160"/>
      <c r="H146" s="161">
        <f t="shared" si="2"/>
        <v>0</v>
      </c>
      <c r="I146" s="38"/>
    </row>
    <row r="147" spans="1:9" x14ac:dyDescent="0.25">
      <c r="A147" s="29">
        <v>142</v>
      </c>
      <c r="B147" s="36"/>
      <c r="C147" s="37"/>
      <c r="D147" s="16"/>
      <c r="E147" s="160"/>
      <c r="F147" s="160"/>
      <c r="G147" s="160"/>
      <c r="H147" s="161">
        <f t="shared" si="2"/>
        <v>0</v>
      </c>
      <c r="I147" s="38"/>
    </row>
    <row r="148" spans="1:9" x14ac:dyDescent="0.25">
      <c r="A148" s="29">
        <v>143</v>
      </c>
      <c r="B148" s="36"/>
      <c r="C148" s="37"/>
      <c r="D148" s="16"/>
      <c r="E148" s="160"/>
      <c r="F148" s="160"/>
      <c r="G148" s="160"/>
      <c r="H148" s="161">
        <f t="shared" si="2"/>
        <v>0</v>
      </c>
      <c r="I148" s="38"/>
    </row>
    <row r="149" spans="1:9" x14ac:dyDescent="0.25">
      <c r="A149" s="29">
        <v>144</v>
      </c>
      <c r="B149" s="36"/>
      <c r="C149" s="37"/>
      <c r="D149" s="16"/>
      <c r="E149" s="160"/>
      <c r="F149" s="160"/>
      <c r="G149" s="160"/>
      <c r="H149" s="161">
        <f t="shared" si="2"/>
        <v>0</v>
      </c>
      <c r="I149" s="38"/>
    </row>
    <row r="150" spans="1:9" x14ac:dyDescent="0.25">
      <c r="A150" s="29">
        <v>145</v>
      </c>
      <c r="B150" s="36"/>
      <c r="C150" s="37"/>
      <c r="D150" s="16"/>
      <c r="E150" s="160"/>
      <c r="F150" s="160"/>
      <c r="G150" s="160"/>
      <c r="H150" s="161">
        <f t="shared" si="2"/>
        <v>0</v>
      </c>
      <c r="I150" s="38"/>
    </row>
    <row r="151" spans="1:9" x14ac:dyDescent="0.25">
      <c r="A151" s="29">
        <v>146</v>
      </c>
      <c r="B151" s="36"/>
      <c r="C151" s="37"/>
      <c r="D151" s="16"/>
      <c r="E151" s="160"/>
      <c r="F151" s="160"/>
      <c r="G151" s="160"/>
      <c r="H151" s="161">
        <f t="shared" si="2"/>
        <v>0</v>
      </c>
      <c r="I151" s="38"/>
    </row>
    <row r="152" spans="1:9" x14ac:dyDescent="0.25">
      <c r="A152" s="29">
        <v>147</v>
      </c>
      <c r="B152" s="36"/>
      <c r="C152" s="37"/>
      <c r="D152" s="16"/>
      <c r="E152" s="160"/>
      <c r="F152" s="160"/>
      <c r="G152" s="160"/>
      <c r="H152" s="161">
        <f t="shared" si="2"/>
        <v>0</v>
      </c>
      <c r="I152" s="38"/>
    </row>
    <row r="153" spans="1:9" x14ac:dyDescent="0.25">
      <c r="A153" s="29">
        <v>148</v>
      </c>
      <c r="B153" s="36"/>
      <c r="C153" s="37"/>
      <c r="D153" s="16"/>
      <c r="E153" s="160"/>
      <c r="F153" s="160"/>
      <c r="G153" s="160"/>
      <c r="H153" s="161">
        <f t="shared" si="2"/>
        <v>0</v>
      </c>
      <c r="I153" s="38"/>
    </row>
    <row r="154" spans="1:9" x14ac:dyDescent="0.25">
      <c r="A154" s="29">
        <v>149</v>
      </c>
      <c r="B154" s="36"/>
      <c r="C154" s="37"/>
      <c r="D154" s="16"/>
      <c r="E154" s="160"/>
      <c r="F154" s="160"/>
      <c r="G154" s="160"/>
      <c r="H154" s="161">
        <f t="shared" si="2"/>
        <v>0</v>
      </c>
      <c r="I154" s="38"/>
    </row>
    <row r="155" spans="1:9" x14ac:dyDescent="0.25">
      <c r="A155" s="29">
        <v>150</v>
      </c>
      <c r="B155" s="36"/>
      <c r="C155" s="37"/>
      <c r="D155" s="16"/>
      <c r="E155" s="160"/>
      <c r="F155" s="160"/>
      <c r="G155" s="160"/>
      <c r="H155" s="161">
        <f t="shared" si="2"/>
        <v>0</v>
      </c>
      <c r="I155" s="38"/>
    </row>
    <row r="156" spans="1:9" x14ac:dyDescent="0.25">
      <c r="A156" s="29">
        <v>151</v>
      </c>
      <c r="B156" s="36"/>
      <c r="C156" s="37"/>
      <c r="D156" s="16"/>
      <c r="E156" s="160"/>
      <c r="F156" s="160"/>
      <c r="G156" s="160"/>
      <c r="H156" s="161">
        <f t="shared" si="2"/>
        <v>0</v>
      </c>
      <c r="I156" s="38"/>
    </row>
    <row r="157" spans="1:9" x14ac:dyDescent="0.25">
      <c r="A157" s="29">
        <v>152</v>
      </c>
      <c r="B157" s="36"/>
      <c r="C157" s="37"/>
      <c r="D157" s="16"/>
      <c r="E157" s="160"/>
      <c r="F157" s="160"/>
      <c r="G157" s="160"/>
      <c r="H157" s="161">
        <f t="shared" si="2"/>
        <v>0</v>
      </c>
      <c r="I157" s="38"/>
    </row>
    <row r="158" spans="1:9" x14ac:dyDescent="0.25">
      <c r="A158" s="29">
        <v>153</v>
      </c>
      <c r="B158" s="36"/>
      <c r="C158" s="37"/>
      <c r="D158" s="16"/>
      <c r="E158" s="160"/>
      <c r="F158" s="160"/>
      <c r="G158" s="160"/>
      <c r="H158" s="161">
        <f t="shared" si="2"/>
        <v>0</v>
      </c>
      <c r="I158" s="38"/>
    </row>
    <row r="159" spans="1:9" x14ac:dyDescent="0.25">
      <c r="A159" s="29">
        <v>154</v>
      </c>
      <c r="B159" s="36"/>
      <c r="C159" s="37"/>
      <c r="D159" s="16"/>
      <c r="E159" s="160"/>
      <c r="F159" s="160"/>
      <c r="G159" s="160"/>
      <c r="H159" s="161">
        <f t="shared" si="2"/>
        <v>0</v>
      </c>
      <c r="I159" s="38"/>
    </row>
    <row r="160" spans="1:9" x14ac:dyDescent="0.25">
      <c r="A160" s="29">
        <v>155</v>
      </c>
      <c r="B160" s="36"/>
      <c r="C160" s="37"/>
      <c r="D160" s="16"/>
      <c r="E160" s="160"/>
      <c r="F160" s="160"/>
      <c r="G160" s="160"/>
      <c r="H160" s="161">
        <f t="shared" si="2"/>
        <v>0</v>
      </c>
      <c r="I160" s="38"/>
    </row>
    <row r="161" spans="1:9" x14ac:dyDescent="0.25">
      <c r="A161" s="29">
        <v>156</v>
      </c>
      <c r="B161" s="36"/>
      <c r="C161" s="37"/>
      <c r="D161" s="16"/>
      <c r="E161" s="160"/>
      <c r="F161" s="160"/>
      <c r="G161" s="160"/>
      <c r="H161" s="161">
        <f t="shared" si="2"/>
        <v>0</v>
      </c>
      <c r="I161" s="38"/>
    </row>
    <row r="162" spans="1:9" x14ac:dyDescent="0.25">
      <c r="A162" s="29">
        <v>157</v>
      </c>
      <c r="B162" s="36"/>
      <c r="C162" s="37"/>
      <c r="D162" s="16"/>
      <c r="E162" s="160"/>
      <c r="F162" s="160"/>
      <c r="G162" s="160"/>
      <c r="H162" s="161">
        <f t="shared" si="2"/>
        <v>0</v>
      </c>
      <c r="I162" s="38"/>
    </row>
    <row r="163" spans="1:9" x14ac:dyDescent="0.25">
      <c r="A163" s="29">
        <v>158</v>
      </c>
      <c r="B163" s="36"/>
      <c r="C163" s="37"/>
      <c r="D163" s="16"/>
      <c r="E163" s="160"/>
      <c r="F163" s="160"/>
      <c r="G163" s="160"/>
      <c r="H163" s="161">
        <f t="shared" si="2"/>
        <v>0</v>
      </c>
      <c r="I163" s="38"/>
    </row>
    <row r="164" spans="1:9" x14ac:dyDescent="0.25">
      <c r="A164" s="29">
        <v>159</v>
      </c>
      <c r="B164" s="36"/>
      <c r="C164" s="37"/>
      <c r="D164" s="16"/>
      <c r="E164" s="160"/>
      <c r="F164" s="160"/>
      <c r="G164" s="160"/>
      <c r="H164" s="161">
        <f t="shared" si="2"/>
        <v>0</v>
      </c>
      <c r="I164" s="38"/>
    </row>
    <row r="165" spans="1:9" x14ac:dyDescent="0.25">
      <c r="A165" s="29">
        <v>160</v>
      </c>
      <c r="B165" s="36"/>
      <c r="C165" s="37"/>
      <c r="D165" s="16"/>
      <c r="E165" s="160"/>
      <c r="F165" s="160"/>
      <c r="G165" s="160"/>
      <c r="H165" s="161">
        <f t="shared" si="2"/>
        <v>0</v>
      </c>
      <c r="I165" s="38"/>
    </row>
    <row r="166" spans="1:9" x14ac:dyDescent="0.25">
      <c r="A166" s="29">
        <v>161</v>
      </c>
      <c r="B166" s="36"/>
      <c r="C166" s="37"/>
      <c r="D166" s="16"/>
      <c r="E166" s="160"/>
      <c r="F166" s="160"/>
      <c r="G166" s="160"/>
      <c r="H166" s="161">
        <f t="shared" si="2"/>
        <v>0</v>
      </c>
      <c r="I166" s="38"/>
    </row>
    <row r="167" spans="1:9" x14ac:dyDescent="0.25">
      <c r="A167" s="29">
        <v>162</v>
      </c>
      <c r="B167" s="36"/>
      <c r="C167" s="37"/>
      <c r="D167" s="16"/>
      <c r="E167" s="160"/>
      <c r="F167" s="160"/>
      <c r="G167" s="160"/>
      <c r="H167" s="161">
        <f t="shared" si="2"/>
        <v>0</v>
      </c>
      <c r="I167" s="38"/>
    </row>
    <row r="168" spans="1:9" x14ac:dyDescent="0.25">
      <c r="A168" s="29">
        <v>163</v>
      </c>
      <c r="B168" s="36"/>
      <c r="C168" s="37"/>
      <c r="D168" s="16"/>
      <c r="E168" s="160"/>
      <c r="F168" s="160"/>
      <c r="G168" s="160"/>
      <c r="H168" s="161">
        <f t="shared" si="2"/>
        <v>0</v>
      </c>
      <c r="I168" s="38"/>
    </row>
    <row r="169" spans="1:9" x14ac:dyDescent="0.25">
      <c r="A169" s="29">
        <v>164</v>
      </c>
      <c r="B169" s="36"/>
      <c r="C169" s="37"/>
      <c r="D169" s="16"/>
      <c r="E169" s="160"/>
      <c r="F169" s="160"/>
      <c r="G169" s="160"/>
      <c r="H169" s="161">
        <f t="shared" si="2"/>
        <v>0</v>
      </c>
      <c r="I169" s="38"/>
    </row>
    <row r="170" spans="1:9" x14ac:dyDescent="0.25">
      <c r="A170" s="29">
        <v>165</v>
      </c>
      <c r="B170" s="36"/>
      <c r="C170" s="37"/>
      <c r="D170" s="16"/>
      <c r="E170" s="160"/>
      <c r="F170" s="160"/>
      <c r="G170" s="160"/>
      <c r="H170" s="161">
        <f t="shared" si="2"/>
        <v>0</v>
      </c>
      <c r="I170" s="38"/>
    </row>
    <row r="171" spans="1:9" x14ac:dyDescent="0.25">
      <c r="A171" s="29">
        <v>166</v>
      </c>
      <c r="B171" s="36"/>
      <c r="C171" s="37"/>
      <c r="D171" s="16"/>
      <c r="E171" s="160"/>
      <c r="F171" s="160"/>
      <c r="G171" s="160"/>
      <c r="H171" s="161">
        <f t="shared" si="2"/>
        <v>0</v>
      </c>
      <c r="I171" s="38"/>
    </row>
    <row r="172" spans="1:9" x14ac:dyDescent="0.25">
      <c r="A172" s="29">
        <v>167</v>
      </c>
      <c r="B172" s="36"/>
      <c r="C172" s="37"/>
      <c r="D172" s="16"/>
      <c r="E172" s="160"/>
      <c r="F172" s="160"/>
      <c r="G172" s="160"/>
      <c r="H172" s="161">
        <f t="shared" si="2"/>
        <v>0</v>
      </c>
      <c r="I172" s="38"/>
    </row>
    <row r="173" spans="1:9" x14ac:dyDescent="0.25">
      <c r="A173" s="29">
        <v>168</v>
      </c>
      <c r="B173" s="36"/>
      <c r="C173" s="37"/>
      <c r="D173" s="16"/>
      <c r="E173" s="160"/>
      <c r="F173" s="160"/>
      <c r="G173" s="160"/>
      <c r="H173" s="161">
        <f t="shared" si="2"/>
        <v>0</v>
      </c>
      <c r="I173" s="38"/>
    </row>
    <row r="174" spans="1:9" x14ac:dyDescent="0.25">
      <c r="A174" s="29">
        <v>169</v>
      </c>
      <c r="B174" s="36"/>
      <c r="C174" s="37"/>
      <c r="D174" s="16"/>
      <c r="E174" s="160"/>
      <c r="F174" s="160"/>
      <c r="G174" s="160"/>
      <c r="H174" s="161">
        <f t="shared" si="2"/>
        <v>0</v>
      </c>
      <c r="I174" s="38"/>
    </row>
    <row r="175" spans="1:9" x14ac:dyDescent="0.25">
      <c r="A175" s="29">
        <v>170</v>
      </c>
      <c r="B175" s="36"/>
      <c r="C175" s="37"/>
      <c r="D175" s="16"/>
      <c r="E175" s="160"/>
      <c r="F175" s="160"/>
      <c r="G175" s="160"/>
      <c r="H175" s="161">
        <f t="shared" si="2"/>
        <v>0</v>
      </c>
      <c r="I175" s="38"/>
    </row>
    <row r="176" spans="1:9" x14ac:dyDescent="0.25">
      <c r="A176" s="29">
        <v>171</v>
      </c>
      <c r="B176" s="36"/>
      <c r="C176" s="37"/>
      <c r="D176" s="16"/>
      <c r="E176" s="160"/>
      <c r="F176" s="160"/>
      <c r="G176" s="160"/>
      <c r="H176" s="161">
        <f t="shared" si="2"/>
        <v>0</v>
      </c>
      <c r="I176" s="38"/>
    </row>
    <row r="177" spans="1:9" x14ac:dyDescent="0.25">
      <c r="A177" s="29">
        <v>172</v>
      </c>
      <c r="B177" s="36"/>
      <c r="C177" s="37"/>
      <c r="D177" s="16"/>
      <c r="E177" s="160"/>
      <c r="F177" s="160"/>
      <c r="G177" s="160"/>
      <c r="H177" s="161">
        <f t="shared" si="2"/>
        <v>0</v>
      </c>
      <c r="I177" s="38"/>
    </row>
    <row r="178" spans="1:9" x14ac:dyDescent="0.25">
      <c r="A178" s="29">
        <v>173</v>
      </c>
      <c r="B178" s="36"/>
      <c r="C178" s="37"/>
      <c r="D178" s="16"/>
      <c r="E178" s="160"/>
      <c r="F178" s="160"/>
      <c r="G178" s="160"/>
      <c r="H178" s="161">
        <f t="shared" si="2"/>
        <v>0</v>
      </c>
      <c r="I178" s="38"/>
    </row>
    <row r="179" spans="1:9" x14ac:dyDescent="0.25">
      <c r="A179" s="29">
        <v>174</v>
      </c>
      <c r="B179" s="36"/>
      <c r="C179" s="37"/>
      <c r="D179" s="16"/>
      <c r="E179" s="160"/>
      <c r="F179" s="160"/>
      <c r="G179" s="160"/>
      <c r="H179" s="161">
        <f t="shared" si="2"/>
        <v>0</v>
      </c>
      <c r="I179" s="38"/>
    </row>
    <row r="180" spans="1:9" x14ac:dyDescent="0.25">
      <c r="A180" s="29">
        <v>175</v>
      </c>
      <c r="B180" s="36"/>
      <c r="C180" s="37"/>
      <c r="D180" s="16"/>
      <c r="E180" s="160"/>
      <c r="F180" s="160"/>
      <c r="G180" s="160"/>
      <c r="H180" s="161">
        <f t="shared" si="2"/>
        <v>0</v>
      </c>
      <c r="I180" s="38"/>
    </row>
    <row r="181" spans="1:9" x14ac:dyDescent="0.25">
      <c r="A181" s="29">
        <v>176</v>
      </c>
      <c r="B181" s="36"/>
      <c r="C181" s="37"/>
      <c r="D181" s="16"/>
      <c r="E181" s="160"/>
      <c r="F181" s="160"/>
      <c r="G181" s="160"/>
      <c r="H181" s="161">
        <f t="shared" si="2"/>
        <v>0</v>
      </c>
      <c r="I181" s="38"/>
    </row>
    <row r="182" spans="1:9" x14ac:dyDescent="0.25">
      <c r="A182" s="29">
        <v>177</v>
      </c>
      <c r="B182" s="36"/>
      <c r="C182" s="37"/>
      <c r="D182" s="16"/>
      <c r="E182" s="160"/>
      <c r="F182" s="160"/>
      <c r="G182" s="160"/>
      <c r="H182" s="161">
        <f t="shared" si="2"/>
        <v>0</v>
      </c>
      <c r="I182" s="38"/>
    </row>
    <row r="183" spans="1:9" x14ac:dyDescent="0.25">
      <c r="A183" s="29">
        <v>178</v>
      </c>
      <c r="B183" s="36"/>
      <c r="C183" s="37"/>
      <c r="D183" s="16"/>
      <c r="E183" s="160"/>
      <c r="F183" s="160"/>
      <c r="G183" s="160"/>
      <c r="H183" s="161">
        <f t="shared" si="2"/>
        <v>0</v>
      </c>
      <c r="I183" s="38"/>
    </row>
    <row r="184" spans="1:9" x14ac:dyDescent="0.25">
      <c r="A184" s="29">
        <v>179</v>
      </c>
      <c r="B184" s="36"/>
      <c r="C184" s="37"/>
      <c r="D184" s="16"/>
      <c r="E184" s="160"/>
      <c r="F184" s="160"/>
      <c r="G184" s="160"/>
      <c r="H184" s="161">
        <f t="shared" si="2"/>
        <v>0</v>
      </c>
      <c r="I184" s="38"/>
    </row>
    <row r="185" spans="1:9" x14ac:dyDescent="0.25">
      <c r="A185" s="29">
        <v>180</v>
      </c>
      <c r="B185" s="36"/>
      <c r="C185" s="37"/>
      <c r="D185" s="16"/>
      <c r="E185" s="160"/>
      <c r="F185" s="160"/>
      <c r="G185" s="160"/>
      <c r="H185" s="161">
        <f t="shared" si="2"/>
        <v>0</v>
      </c>
      <c r="I185" s="38"/>
    </row>
    <row r="186" spans="1:9" x14ac:dyDescent="0.25">
      <c r="A186" s="29">
        <v>181</v>
      </c>
      <c r="B186" s="36"/>
      <c r="C186" s="37"/>
      <c r="D186" s="16"/>
      <c r="E186" s="160"/>
      <c r="F186" s="160"/>
      <c r="G186" s="160"/>
      <c r="H186" s="161">
        <f t="shared" si="2"/>
        <v>0</v>
      </c>
      <c r="I186" s="38"/>
    </row>
    <row r="187" spans="1:9" x14ac:dyDescent="0.25">
      <c r="A187" s="29">
        <v>182</v>
      </c>
      <c r="B187" s="36"/>
      <c r="C187" s="37"/>
      <c r="D187" s="16"/>
      <c r="E187" s="160"/>
      <c r="F187" s="160"/>
      <c r="G187" s="160"/>
      <c r="H187" s="161">
        <f t="shared" si="2"/>
        <v>0</v>
      </c>
      <c r="I187" s="38"/>
    </row>
    <row r="188" spans="1:9" x14ac:dyDescent="0.25">
      <c r="A188" s="29">
        <v>183</v>
      </c>
      <c r="B188" s="36"/>
      <c r="C188" s="37"/>
      <c r="D188" s="16"/>
      <c r="E188" s="160"/>
      <c r="F188" s="160"/>
      <c r="G188" s="160"/>
      <c r="H188" s="161">
        <f t="shared" si="2"/>
        <v>0</v>
      </c>
      <c r="I188" s="38"/>
    </row>
    <row r="189" spans="1:9" x14ac:dyDescent="0.25">
      <c r="A189" s="29">
        <v>184</v>
      </c>
      <c r="B189" s="36"/>
      <c r="C189" s="37"/>
      <c r="D189" s="16"/>
      <c r="E189" s="160"/>
      <c r="F189" s="160"/>
      <c r="G189" s="160"/>
      <c r="H189" s="161">
        <f t="shared" si="2"/>
        <v>0</v>
      </c>
      <c r="I189" s="38"/>
    </row>
    <row r="190" spans="1:9" x14ac:dyDescent="0.25">
      <c r="A190" s="29">
        <v>185</v>
      </c>
      <c r="B190" s="36"/>
      <c r="C190" s="37"/>
      <c r="D190" s="16"/>
      <c r="E190" s="160"/>
      <c r="F190" s="160"/>
      <c r="G190" s="160"/>
      <c r="H190" s="161">
        <f t="shared" si="2"/>
        <v>0</v>
      </c>
      <c r="I190" s="38"/>
    </row>
    <row r="191" spans="1:9" x14ac:dyDescent="0.25">
      <c r="A191" s="29">
        <v>186</v>
      </c>
      <c r="B191" s="36"/>
      <c r="C191" s="37"/>
      <c r="D191" s="16"/>
      <c r="E191" s="160"/>
      <c r="F191" s="160"/>
      <c r="G191" s="160"/>
      <c r="H191" s="161">
        <f t="shared" si="2"/>
        <v>0</v>
      </c>
      <c r="I191" s="38"/>
    </row>
    <row r="192" spans="1:9" x14ac:dyDescent="0.25">
      <c r="A192" s="29">
        <v>187</v>
      </c>
      <c r="B192" s="36"/>
      <c r="C192" s="37"/>
      <c r="D192" s="16"/>
      <c r="E192" s="160"/>
      <c r="F192" s="160"/>
      <c r="G192" s="160"/>
      <c r="H192" s="161">
        <f t="shared" si="2"/>
        <v>0</v>
      </c>
      <c r="I192" s="38"/>
    </row>
    <row r="193" spans="1:9" x14ac:dyDescent="0.25">
      <c r="A193" s="29">
        <v>188</v>
      </c>
      <c r="B193" s="36"/>
      <c r="C193" s="37"/>
      <c r="D193" s="16"/>
      <c r="E193" s="160"/>
      <c r="F193" s="160"/>
      <c r="G193" s="160"/>
      <c r="H193" s="161">
        <f t="shared" si="2"/>
        <v>0</v>
      </c>
      <c r="I193" s="38"/>
    </row>
    <row r="194" spans="1:9" x14ac:dyDescent="0.25">
      <c r="A194" s="29">
        <v>189</v>
      </c>
      <c r="B194" s="36"/>
      <c r="C194" s="37"/>
      <c r="D194" s="16"/>
      <c r="E194" s="160"/>
      <c r="F194" s="160"/>
      <c r="G194" s="160"/>
      <c r="H194" s="161">
        <f t="shared" si="2"/>
        <v>0</v>
      </c>
      <c r="I194" s="38"/>
    </row>
    <row r="195" spans="1:9" x14ac:dyDescent="0.25">
      <c r="A195" s="29">
        <v>190</v>
      </c>
      <c r="B195" s="36"/>
      <c r="C195" s="37"/>
      <c r="D195" s="16"/>
      <c r="E195" s="160"/>
      <c r="F195" s="160"/>
      <c r="G195" s="160"/>
      <c r="H195" s="161">
        <f t="shared" si="2"/>
        <v>0</v>
      </c>
      <c r="I195" s="38"/>
    </row>
    <row r="196" spans="1:9" x14ac:dyDescent="0.25">
      <c r="A196" s="29">
        <v>191</v>
      </c>
      <c r="B196" s="36"/>
      <c r="C196" s="37"/>
      <c r="D196" s="16"/>
      <c r="E196" s="160"/>
      <c r="F196" s="160"/>
      <c r="G196" s="160"/>
      <c r="H196" s="161">
        <f t="shared" si="2"/>
        <v>0</v>
      </c>
      <c r="I196" s="38"/>
    </row>
    <row r="197" spans="1:9" x14ac:dyDescent="0.25">
      <c r="A197" s="29">
        <v>192</v>
      </c>
      <c r="B197" s="36"/>
      <c r="C197" s="37"/>
      <c r="D197" s="16"/>
      <c r="E197" s="160"/>
      <c r="F197" s="160"/>
      <c r="G197" s="160"/>
      <c r="H197" s="161">
        <f t="shared" si="2"/>
        <v>0</v>
      </c>
      <c r="I197" s="38"/>
    </row>
    <row r="198" spans="1:9" x14ac:dyDescent="0.25">
      <c r="A198" s="29">
        <v>193</v>
      </c>
      <c r="B198" s="36"/>
      <c r="C198" s="37"/>
      <c r="D198" s="16"/>
      <c r="E198" s="160"/>
      <c r="F198" s="160"/>
      <c r="G198" s="160"/>
      <c r="H198" s="161">
        <f t="shared" si="2"/>
        <v>0</v>
      </c>
      <c r="I198" s="38"/>
    </row>
    <row r="199" spans="1:9" x14ac:dyDescent="0.25">
      <c r="A199" s="29">
        <v>194</v>
      </c>
      <c r="B199" s="36"/>
      <c r="C199" s="37"/>
      <c r="D199" s="16"/>
      <c r="E199" s="160"/>
      <c r="F199" s="160"/>
      <c r="G199" s="160"/>
      <c r="H199" s="161">
        <f t="shared" si="2"/>
        <v>0</v>
      </c>
      <c r="I199" s="38"/>
    </row>
    <row r="200" spans="1:9" x14ac:dyDescent="0.25">
      <c r="A200" s="29">
        <v>195</v>
      </c>
      <c r="B200" s="36"/>
      <c r="C200" s="37"/>
      <c r="D200" s="16"/>
      <c r="E200" s="160"/>
      <c r="F200" s="160"/>
      <c r="G200" s="160"/>
      <c r="H200" s="161">
        <f t="shared" ref="H200:H263" si="3">H199+E200-F200-G200</f>
        <v>0</v>
      </c>
      <c r="I200" s="38"/>
    </row>
    <row r="201" spans="1:9" x14ac:dyDescent="0.25">
      <c r="A201" s="29">
        <v>196</v>
      </c>
      <c r="B201" s="36"/>
      <c r="C201" s="37"/>
      <c r="D201" s="16"/>
      <c r="E201" s="160"/>
      <c r="F201" s="160"/>
      <c r="G201" s="160"/>
      <c r="H201" s="161">
        <f t="shared" si="3"/>
        <v>0</v>
      </c>
      <c r="I201" s="38"/>
    </row>
    <row r="202" spans="1:9" x14ac:dyDescent="0.25">
      <c r="A202" s="29">
        <v>197</v>
      </c>
      <c r="B202" s="36"/>
      <c r="C202" s="37"/>
      <c r="D202" s="16"/>
      <c r="E202" s="160"/>
      <c r="F202" s="160"/>
      <c r="G202" s="160"/>
      <c r="H202" s="161">
        <f t="shared" si="3"/>
        <v>0</v>
      </c>
      <c r="I202" s="38"/>
    </row>
    <row r="203" spans="1:9" x14ac:dyDescent="0.25">
      <c r="A203" s="29">
        <v>198</v>
      </c>
      <c r="B203" s="36"/>
      <c r="C203" s="37"/>
      <c r="D203" s="16"/>
      <c r="E203" s="160"/>
      <c r="F203" s="160"/>
      <c r="G203" s="160"/>
      <c r="H203" s="161">
        <f t="shared" si="3"/>
        <v>0</v>
      </c>
      <c r="I203" s="38"/>
    </row>
    <row r="204" spans="1:9" x14ac:dyDescent="0.25">
      <c r="A204" s="29">
        <v>199</v>
      </c>
      <c r="B204" s="36"/>
      <c r="C204" s="37"/>
      <c r="D204" s="16"/>
      <c r="E204" s="160"/>
      <c r="F204" s="160"/>
      <c r="G204" s="160"/>
      <c r="H204" s="161">
        <f t="shared" si="3"/>
        <v>0</v>
      </c>
      <c r="I204" s="38"/>
    </row>
    <row r="205" spans="1:9" x14ac:dyDescent="0.25">
      <c r="A205" s="29">
        <v>200</v>
      </c>
      <c r="B205" s="36"/>
      <c r="C205" s="37"/>
      <c r="D205" s="16"/>
      <c r="E205" s="160"/>
      <c r="F205" s="160"/>
      <c r="G205" s="160"/>
      <c r="H205" s="161">
        <f t="shared" si="3"/>
        <v>0</v>
      </c>
      <c r="I205" s="38"/>
    </row>
    <row r="206" spans="1:9" x14ac:dyDescent="0.25">
      <c r="A206" s="29">
        <v>201</v>
      </c>
      <c r="B206" s="36"/>
      <c r="C206" s="37"/>
      <c r="D206" s="16"/>
      <c r="E206" s="160"/>
      <c r="F206" s="160"/>
      <c r="G206" s="160"/>
      <c r="H206" s="161">
        <f t="shared" si="3"/>
        <v>0</v>
      </c>
      <c r="I206" s="38"/>
    </row>
    <row r="207" spans="1:9" x14ac:dyDescent="0.25">
      <c r="A207" s="29">
        <v>202</v>
      </c>
      <c r="B207" s="36"/>
      <c r="C207" s="37"/>
      <c r="D207" s="16"/>
      <c r="E207" s="160"/>
      <c r="F207" s="160"/>
      <c r="G207" s="160"/>
      <c r="H207" s="161">
        <f t="shared" si="3"/>
        <v>0</v>
      </c>
      <c r="I207" s="38"/>
    </row>
    <row r="208" spans="1:9" x14ac:dyDescent="0.25">
      <c r="A208" s="29">
        <v>203</v>
      </c>
      <c r="B208" s="36"/>
      <c r="C208" s="37"/>
      <c r="D208" s="16"/>
      <c r="E208" s="160"/>
      <c r="F208" s="160"/>
      <c r="G208" s="160"/>
      <c r="H208" s="161">
        <f t="shared" si="3"/>
        <v>0</v>
      </c>
      <c r="I208" s="38"/>
    </row>
    <row r="209" spans="1:9" x14ac:dyDescent="0.25">
      <c r="A209" s="29">
        <v>204</v>
      </c>
      <c r="B209" s="36"/>
      <c r="C209" s="37"/>
      <c r="D209" s="16"/>
      <c r="E209" s="160"/>
      <c r="F209" s="160"/>
      <c r="G209" s="160"/>
      <c r="H209" s="161">
        <f t="shared" si="3"/>
        <v>0</v>
      </c>
      <c r="I209" s="38"/>
    </row>
    <row r="210" spans="1:9" x14ac:dyDescent="0.25">
      <c r="A210" s="29">
        <v>205</v>
      </c>
      <c r="B210" s="36"/>
      <c r="C210" s="37"/>
      <c r="D210" s="16"/>
      <c r="E210" s="160"/>
      <c r="F210" s="160"/>
      <c r="G210" s="160"/>
      <c r="H210" s="161">
        <f t="shared" si="3"/>
        <v>0</v>
      </c>
      <c r="I210" s="38"/>
    </row>
    <row r="211" spans="1:9" x14ac:dyDescent="0.25">
      <c r="A211" s="29">
        <v>206</v>
      </c>
      <c r="B211" s="36"/>
      <c r="C211" s="37"/>
      <c r="D211" s="16"/>
      <c r="E211" s="160"/>
      <c r="F211" s="160"/>
      <c r="G211" s="160"/>
      <c r="H211" s="161">
        <f t="shared" si="3"/>
        <v>0</v>
      </c>
      <c r="I211" s="38"/>
    </row>
    <row r="212" spans="1:9" x14ac:dyDescent="0.25">
      <c r="A212" s="29">
        <v>207</v>
      </c>
      <c r="B212" s="36"/>
      <c r="C212" s="37"/>
      <c r="D212" s="16"/>
      <c r="E212" s="160"/>
      <c r="F212" s="160"/>
      <c r="G212" s="160"/>
      <c r="H212" s="161">
        <f t="shared" si="3"/>
        <v>0</v>
      </c>
      <c r="I212" s="38"/>
    </row>
    <row r="213" spans="1:9" x14ac:dyDescent="0.25">
      <c r="A213" s="29">
        <v>208</v>
      </c>
      <c r="B213" s="36"/>
      <c r="C213" s="37"/>
      <c r="D213" s="16"/>
      <c r="E213" s="160"/>
      <c r="F213" s="160"/>
      <c r="G213" s="160"/>
      <c r="H213" s="161">
        <f t="shared" si="3"/>
        <v>0</v>
      </c>
      <c r="I213" s="38"/>
    </row>
    <row r="214" spans="1:9" x14ac:dyDescent="0.25">
      <c r="A214" s="29">
        <v>209</v>
      </c>
      <c r="B214" s="36"/>
      <c r="C214" s="37"/>
      <c r="D214" s="16"/>
      <c r="E214" s="160"/>
      <c r="F214" s="160"/>
      <c r="G214" s="160"/>
      <c r="H214" s="161">
        <f t="shared" si="3"/>
        <v>0</v>
      </c>
      <c r="I214" s="38"/>
    </row>
    <row r="215" spans="1:9" x14ac:dyDescent="0.25">
      <c r="A215" s="29">
        <v>210</v>
      </c>
      <c r="B215" s="36"/>
      <c r="C215" s="37"/>
      <c r="D215" s="16"/>
      <c r="E215" s="160"/>
      <c r="F215" s="160"/>
      <c r="G215" s="160"/>
      <c r="H215" s="161">
        <f t="shared" si="3"/>
        <v>0</v>
      </c>
      <c r="I215" s="38"/>
    </row>
    <row r="216" spans="1:9" x14ac:dyDescent="0.25">
      <c r="A216" s="29">
        <v>211</v>
      </c>
      <c r="B216" s="36"/>
      <c r="C216" s="37"/>
      <c r="D216" s="16"/>
      <c r="E216" s="160"/>
      <c r="F216" s="160"/>
      <c r="G216" s="160"/>
      <c r="H216" s="161">
        <f t="shared" si="3"/>
        <v>0</v>
      </c>
      <c r="I216" s="38"/>
    </row>
    <row r="217" spans="1:9" x14ac:dyDescent="0.25">
      <c r="A217" s="29">
        <v>212</v>
      </c>
      <c r="B217" s="36"/>
      <c r="C217" s="37"/>
      <c r="D217" s="16"/>
      <c r="E217" s="160"/>
      <c r="F217" s="160"/>
      <c r="G217" s="160"/>
      <c r="H217" s="161">
        <f t="shared" si="3"/>
        <v>0</v>
      </c>
      <c r="I217" s="38"/>
    </row>
    <row r="218" spans="1:9" x14ac:dyDescent="0.25">
      <c r="A218" s="29">
        <v>213</v>
      </c>
      <c r="B218" s="36"/>
      <c r="C218" s="37"/>
      <c r="D218" s="16"/>
      <c r="E218" s="160"/>
      <c r="F218" s="160"/>
      <c r="G218" s="160"/>
      <c r="H218" s="161">
        <f t="shared" si="3"/>
        <v>0</v>
      </c>
      <c r="I218" s="38"/>
    </row>
    <row r="219" spans="1:9" x14ac:dyDescent="0.25">
      <c r="A219" s="29">
        <v>214</v>
      </c>
      <c r="B219" s="36"/>
      <c r="C219" s="37"/>
      <c r="D219" s="16"/>
      <c r="E219" s="160"/>
      <c r="F219" s="160"/>
      <c r="G219" s="160"/>
      <c r="H219" s="161">
        <f t="shared" si="3"/>
        <v>0</v>
      </c>
      <c r="I219" s="38"/>
    </row>
    <row r="220" spans="1:9" x14ac:dyDescent="0.25">
      <c r="A220" s="29">
        <v>215</v>
      </c>
      <c r="B220" s="36"/>
      <c r="C220" s="37"/>
      <c r="D220" s="16"/>
      <c r="E220" s="160"/>
      <c r="F220" s="160"/>
      <c r="G220" s="160"/>
      <c r="H220" s="161">
        <f t="shared" si="3"/>
        <v>0</v>
      </c>
      <c r="I220" s="38"/>
    </row>
    <row r="221" spans="1:9" x14ac:dyDescent="0.25">
      <c r="A221" s="29">
        <v>216</v>
      </c>
      <c r="B221" s="36"/>
      <c r="C221" s="37"/>
      <c r="D221" s="16"/>
      <c r="E221" s="160"/>
      <c r="F221" s="160"/>
      <c r="G221" s="160"/>
      <c r="H221" s="161">
        <f t="shared" si="3"/>
        <v>0</v>
      </c>
      <c r="I221" s="38"/>
    </row>
    <row r="222" spans="1:9" x14ac:dyDescent="0.25">
      <c r="A222" s="29">
        <v>217</v>
      </c>
      <c r="B222" s="36"/>
      <c r="C222" s="37"/>
      <c r="D222" s="16"/>
      <c r="E222" s="160"/>
      <c r="F222" s="160"/>
      <c r="G222" s="160"/>
      <c r="H222" s="161">
        <f t="shared" si="3"/>
        <v>0</v>
      </c>
      <c r="I222" s="38"/>
    </row>
    <row r="223" spans="1:9" x14ac:dyDescent="0.25">
      <c r="A223" s="29">
        <v>218</v>
      </c>
      <c r="B223" s="36"/>
      <c r="C223" s="37"/>
      <c r="D223" s="16"/>
      <c r="E223" s="160"/>
      <c r="F223" s="160"/>
      <c r="G223" s="160"/>
      <c r="H223" s="161">
        <f t="shared" si="3"/>
        <v>0</v>
      </c>
      <c r="I223" s="38"/>
    </row>
    <row r="224" spans="1:9" x14ac:dyDescent="0.25">
      <c r="A224" s="29">
        <v>219</v>
      </c>
      <c r="B224" s="36"/>
      <c r="C224" s="37"/>
      <c r="D224" s="16"/>
      <c r="E224" s="160"/>
      <c r="F224" s="160"/>
      <c r="G224" s="160"/>
      <c r="H224" s="161">
        <f t="shared" si="3"/>
        <v>0</v>
      </c>
      <c r="I224" s="38"/>
    </row>
    <row r="225" spans="1:9" x14ac:dyDescent="0.25">
      <c r="A225" s="29">
        <v>220</v>
      </c>
      <c r="B225" s="36"/>
      <c r="C225" s="37"/>
      <c r="D225" s="16"/>
      <c r="E225" s="160"/>
      <c r="F225" s="160"/>
      <c r="G225" s="160"/>
      <c r="H225" s="161">
        <f t="shared" si="3"/>
        <v>0</v>
      </c>
      <c r="I225" s="38"/>
    </row>
    <row r="226" spans="1:9" x14ac:dyDescent="0.25">
      <c r="A226" s="29">
        <v>221</v>
      </c>
      <c r="B226" s="36"/>
      <c r="C226" s="37"/>
      <c r="D226" s="16"/>
      <c r="E226" s="160"/>
      <c r="F226" s="160"/>
      <c r="G226" s="160"/>
      <c r="H226" s="161">
        <f t="shared" si="3"/>
        <v>0</v>
      </c>
      <c r="I226" s="38"/>
    </row>
    <row r="227" spans="1:9" x14ac:dyDescent="0.25">
      <c r="A227" s="29">
        <v>222</v>
      </c>
      <c r="B227" s="36"/>
      <c r="C227" s="37"/>
      <c r="D227" s="16"/>
      <c r="E227" s="160"/>
      <c r="F227" s="160"/>
      <c r="G227" s="160"/>
      <c r="H227" s="161">
        <f t="shared" si="3"/>
        <v>0</v>
      </c>
      <c r="I227" s="38"/>
    </row>
    <row r="228" spans="1:9" x14ac:dyDescent="0.25">
      <c r="A228" s="29">
        <v>223</v>
      </c>
      <c r="B228" s="36"/>
      <c r="C228" s="37"/>
      <c r="D228" s="16"/>
      <c r="E228" s="160"/>
      <c r="F228" s="160"/>
      <c r="G228" s="160"/>
      <c r="H228" s="161">
        <f t="shared" si="3"/>
        <v>0</v>
      </c>
      <c r="I228" s="38"/>
    </row>
    <row r="229" spans="1:9" x14ac:dyDescent="0.25">
      <c r="A229" s="29">
        <v>224</v>
      </c>
      <c r="B229" s="36"/>
      <c r="C229" s="37"/>
      <c r="D229" s="16"/>
      <c r="E229" s="160"/>
      <c r="F229" s="160"/>
      <c r="G229" s="160"/>
      <c r="H229" s="161">
        <f t="shared" si="3"/>
        <v>0</v>
      </c>
      <c r="I229" s="38"/>
    </row>
    <row r="230" spans="1:9" x14ac:dyDescent="0.25">
      <c r="A230" s="29">
        <v>225</v>
      </c>
      <c r="B230" s="36"/>
      <c r="C230" s="37"/>
      <c r="D230" s="16"/>
      <c r="E230" s="160"/>
      <c r="F230" s="160"/>
      <c r="G230" s="160"/>
      <c r="H230" s="161">
        <f t="shared" si="3"/>
        <v>0</v>
      </c>
      <c r="I230" s="38"/>
    </row>
    <row r="231" spans="1:9" x14ac:dyDescent="0.25">
      <c r="A231" s="29">
        <v>226</v>
      </c>
      <c r="B231" s="36"/>
      <c r="C231" s="37"/>
      <c r="D231" s="16"/>
      <c r="E231" s="160"/>
      <c r="F231" s="160"/>
      <c r="G231" s="160"/>
      <c r="H231" s="161">
        <f t="shared" si="3"/>
        <v>0</v>
      </c>
      <c r="I231" s="38"/>
    </row>
    <row r="232" spans="1:9" x14ac:dyDescent="0.25">
      <c r="A232" s="29">
        <v>227</v>
      </c>
      <c r="B232" s="36"/>
      <c r="C232" s="37"/>
      <c r="D232" s="16"/>
      <c r="E232" s="160"/>
      <c r="F232" s="160"/>
      <c r="G232" s="160"/>
      <c r="H232" s="161">
        <f t="shared" si="3"/>
        <v>0</v>
      </c>
      <c r="I232" s="38"/>
    </row>
    <row r="233" spans="1:9" x14ac:dyDescent="0.25">
      <c r="A233" s="29">
        <v>228</v>
      </c>
      <c r="B233" s="36"/>
      <c r="C233" s="37"/>
      <c r="D233" s="16"/>
      <c r="E233" s="160"/>
      <c r="F233" s="160"/>
      <c r="G233" s="160"/>
      <c r="H233" s="161">
        <f t="shared" si="3"/>
        <v>0</v>
      </c>
      <c r="I233" s="38"/>
    </row>
    <row r="234" spans="1:9" x14ac:dyDescent="0.25">
      <c r="A234" s="29">
        <v>229</v>
      </c>
      <c r="B234" s="36"/>
      <c r="C234" s="37"/>
      <c r="D234" s="16"/>
      <c r="E234" s="160"/>
      <c r="F234" s="160"/>
      <c r="G234" s="160"/>
      <c r="H234" s="161">
        <f t="shared" si="3"/>
        <v>0</v>
      </c>
      <c r="I234" s="38"/>
    </row>
    <row r="235" spans="1:9" x14ac:dyDescent="0.25">
      <c r="A235" s="29">
        <v>230</v>
      </c>
      <c r="B235" s="36"/>
      <c r="C235" s="37"/>
      <c r="D235" s="16"/>
      <c r="E235" s="160"/>
      <c r="F235" s="160"/>
      <c r="G235" s="160"/>
      <c r="H235" s="161">
        <f t="shared" si="3"/>
        <v>0</v>
      </c>
      <c r="I235" s="38"/>
    </row>
    <row r="236" spans="1:9" x14ac:dyDescent="0.25">
      <c r="A236" s="29">
        <v>231</v>
      </c>
      <c r="B236" s="36"/>
      <c r="C236" s="37"/>
      <c r="D236" s="16"/>
      <c r="E236" s="160"/>
      <c r="F236" s="160"/>
      <c r="G236" s="160"/>
      <c r="H236" s="161">
        <f t="shared" si="3"/>
        <v>0</v>
      </c>
      <c r="I236" s="38"/>
    </row>
    <row r="237" spans="1:9" x14ac:dyDescent="0.25">
      <c r="A237" s="29">
        <v>232</v>
      </c>
      <c r="B237" s="36"/>
      <c r="C237" s="37"/>
      <c r="D237" s="16"/>
      <c r="E237" s="160"/>
      <c r="F237" s="160"/>
      <c r="G237" s="160"/>
      <c r="H237" s="161">
        <f t="shared" si="3"/>
        <v>0</v>
      </c>
      <c r="I237" s="38"/>
    </row>
    <row r="238" spans="1:9" x14ac:dyDescent="0.25">
      <c r="A238" s="29">
        <v>233</v>
      </c>
      <c r="B238" s="36"/>
      <c r="C238" s="37"/>
      <c r="D238" s="16"/>
      <c r="E238" s="160"/>
      <c r="F238" s="160"/>
      <c r="G238" s="160"/>
      <c r="H238" s="161">
        <f t="shared" si="3"/>
        <v>0</v>
      </c>
      <c r="I238" s="38"/>
    </row>
    <row r="239" spans="1:9" x14ac:dyDescent="0.25">
      <c r="A239" s="29">
        <v>234</v>
      </c>
      <c r="B239" s="36"/>
      <c r="C239" s="37"/>
      <c r="D239" s="16"/>
      <c r="E239" s="160"/>
      <c r="F239" s="160"/>
      <c r="G239" s="160"/>
      <c r="H239" s="161">
        <f t="shared" si="3"/>
        <v>0</v>
      </c>
      <c r="I239" s="38"/>
    </row>
    <row r="240" spans="1:9" x14ac:dyDescent="0.25">
      <c r="A240" s="29">
        <v>235</v>
      </c>
      <c r="B240" s="36"/>
      <c r="C240" s="37"/>
      <c r="D240" s="16"/>
      <c r="E240" s="160"/>
      <c r="F240" s="160"/>
      <c r="G240" s="160"/>
      <c r="H240" s="161">
        <f t="shared" si="3"/>
        <v>0</v>
      </c>
      <c r="I240" s="38"/>
    </row>
    <row r="241" spans="1:9" x14ac:dyDescent="0.25">
      <c r="A241" s="29">
        <v>236</v>
      </c>
      <c r="B241" s="36"/>
      <c r="C241" s="37"/>
      <c r="D241" s="16"/>
      <c r="E241" s="160"/>
      <c r="F241" s="160"/>
      <c r="G241" s="160"/>
      <c r="H241" s="161">
        <f t="shared" si="3"/>
        <v>0</v>
      </c>
      <c r="I241" s="38"/>
    </row>
    <row r="242" spans="1:9" x14ac:dyDescent="0.25">
      <c r="A242" s="29">
        <v>237</v>
      </c>
      <c r="B242" s="36"/>
      <c r="C242" s="37"/>
      <c r="D242" s="16"/>
      <c r="E242" s="160"/>
      <c r="F242" s="160"/>
      <c r="G242" s="160"/>
      <c r="H242" s="161">
        <f t="shared" si="3"/>
        <v>0</v>
      </c>
      <c r="I242" s="38"/>
    </row>
    <row r="243" spans="1:9" x14ac:dyDescent="0.25">
      <c r="A243" s="29">
        <v>238</v>
      </c>
      <c r="B243" s="36"/>
      <c r="C243" s="37"/>
      <c r="D243" s="16"/>
      <c r="E243" s="160"/>
      <c r="F243" s="160"/>
      <c r="G243" s="160"/>
      <c r="H243" s="161">
        <f t="shared" si="3"/>
        <v>0</v>
      </c>
      <c r="I243" s="38"/>
    </row>
    <row r="244" spans="1:9" x14ac:dyDescent="0.25">
      <c r="A244" s="29">
        <v>239</v>
      </c>
      <c r="B244" s="36"/>
      <c r="C244" s="37"/>
      <c r="D244" s="16"/>
      <c r="E244" s="160"/>
      <c r="F244" s="160"/>
      <c r="G244" s="160"/>
      <c r="H244" s="161">
        <f t="shared" si="3"/>
        <v>0</v>
      </c>
      <c r="I244" s="38"/>
    </row>
    <row r="245" spans="1:9" x14ac:dyDescent="0.25">
      <c r="A245" s="29">
        <v>240</v>
      </c>
      <c r="B245" s="36"/>
      <c r="C245" s="37"/>
      <c r="D245" s="16"/>
      <c r="E245" s="160"/>
      <c r="F245" s="160"/>
      <c r="G245" s="160"/>
      <c r="H245" s="161">
        <f t="shared" si="3"/>
        <v>0</v>
      </c>
      <c r="I245" s="38"/>
    </row>
    <row r="246" spans="1:9" x14ac:dyDescent="0.25">
      <c r="A246" s="29">
        <v>241</v>
      </c>
      <c r="B246" s="36"/>
      <c r="C246" s="37"/>
      <c r="D246" s="16"/>
      <c r="E246" s="160"/>
      <c r="F246" s="160"/>
      <c r="G246" s="160"/>
      <c r="H246" s="161">
        <f t="shared" si="3"/>
        <v>0</v>
      </c>
      <c r="I246" s="38"/>
    </row>
    <row r="247" spans="1:9" x14ac:dyDescent="0.25">
      <c r="A247" s="29">
        <v>242</v>
      </c>
      <c r="B247" s="36"/>
      <c r="C247" s="37"/>
      <c r="D247" s="16"/>
      <c r="E247" s="160"/>
      <c r="F247" s="160"/>
      <c r="G247" s="160"/>
      <c r="H247" s="161">
        <f t="shared" si="3"/>
        <v>0</v>
      </c>
      <c r="I247" s="38"/>
    </row>
    <row r="248" spans="1:9" x14ac:dyDescent="0.25">
      <c r="A248" s="29">
        <v>243</v>
      </c>
      <c r="B248" s="36"/>
      <c r="C248" s="37"/>
      <c r="D248" s="16"/>
      <c r="E248" s="160"/>
      <c r="F248" s="160"/>
      <c r="G248" s="160"/>
      <c r="H248" s="161">
        <f t="shared" si="3"/>
        <v>0</v>
      </c>
      <c r="I248" s="38"/>
    </row>
    <row r="249" spans="1:9" x14ac:dyDescent="0.25">
      <c r="A249" s="29">
        <v>244</v>
      </c>
      <c r="B249" s="36"/>
      <c r="C249" s="37"/>
      <c r="D249" s="16"/>
      <c r="E249" s="160"/>
      <c r="F249" s="160"/>
      <c r="G249" s="160"/>
      <c r="H249" s="161">
        <f t="shared" si="3"/>
        <v>0</v>
      </c>
      <c r="I249" s="38"/>
    </row>
    <row r="250" spans="1:9" x14ac:dyDescent="0.25">
      <c r="A250" s="29">
        <v>245</v>
      </c>
      <c r="B250" s="36"/>
      <c r="C250" s="37"/>
      <c r="D250" s="16"/>
      <c r="E250" s="160"/>
      <c r="F250" s="160"/>
      <c r="G250" s="160"/>
      <c r="H250" s="161">
        <f t="shared" si="3"/>
        <v>0</v>
      </c>
      <c r="I250" s="38"/>
    </row>
    <row r="251" spans="1:9" x14ac:dyDescent="0.25">
      <c r="A251" s="29">
        <v>246</v>
      </c>
      <c r="B251" s="36"/>
      <c r="C251" s="37"/>
      <c r="D251" s="16"/>
      <c r="E251" s="160"/>
      <c r="F251" s="160"/>
      <c r="G251" s="160"/>
      <c r="H251" s="161">
        <f t="shared" si="3"/>
        <v>0</v>
      </c>
      <c r="I251" s="38"/>
    </row>
    <row r="252" spans="1:9" x14ac:dyDescent="0.25">
      <c r="A252" s="29">
        <v>247</v>
      </c>
      <c r="B252" s="36"/>
      <c r="C252" s="37"/>
      <c r="D252" s="16"/>
      <c r="E252" s="160"/>
      <c r="F252" s="160"/>
      <c r="G252" s="160"/>
      <c r="H252" s="161">
        <f t="shared" si="3"/>
        <v>0</v>
      </c>
      <c r="I252" s="38"/>
    </row>
    <row r="253" spans="1:9" x14ac:dyDescent="0.25">
      <c r="A253" s="29">
        <v>248</v>
      </c>
      <c r="B253" s="36"/>
      <c r="C253" s="37"/>
      <c r="D253" s="16"/>
      <c r="E253" s="160"/>
      <c r="F253" s="160"/>
      <c r="G253" s="160"/>
      <c r="H253" s="161">
        <f t="shared" si="3"/>
        <v>0</v>
      </c>
      <c r="I253" s="38"/>
    </row>
    <row r="254" spans="1:9" x14ac:dyDescent="0.25">
      <c r="A254" s="29">
        <v>249</v>
      </c>
      <c r="B254" s="36"/>
      <c r="C254" s="37"/>
      <c r="D254" s="16"/>
      <c r="E254" s="160"/>
      <c r="F254" s="160"/>
      <c r="G254" s="160"/>
      <c r="H254" s="161">
        <f t="shared" si="3"/>
        <v>0</v>
      </c>
      <c r="I254" s="38"/>
    </row>
    <row r="255" spans="1:9" x14ac:dyDescent="0.25">
      <c r="A255" s="29">
        <v>250</v>
      </c>
      <c r="B255" s="36"/>
      <c r="C255" s="37"/>
      <c r="D255" s="16"/>
      <c r="E255" s="160"/>
      <c r="F255" s="160"/>
      <c r="G255" s="160"/>
      <c r="H255" s="161">
        <f t="shared" si="3"/>
        <v>0</v>
      </c>
      <c r="I255" s="38"/>
    </row>
    <row r="256" spans="1:9" x14ac:dyDescent="0.25">
      <c r="A256" s="29">
        <v>251</v>
      </c>
      <c r="B256" s="36"/>
      <c r="C256" s="37"/>
      <c r="D256" s="16"/>
      <c r="E256" s="160"/>
      <c r="F256" s="160"/>
      <c r="G256" s="160"/>
      <c r="H256" s="161">
        <f t="shared" si="3"/>
        <v>0</v>
      </c>
      <c r="I256" s="38"/>
    </row>
    <row r="257" spans="1:9" x14ac:dyDescent="0.25">
      <c r="A257" s="29">
        <v>252</v>
      </c>
      <c r="B257" s="36"/>
      <c r="C257" s="37"/>
      <c r="D257" s="16"/>
      <c r="E257" s="160"/>
      <c r="F257" s="160"/>
      <c r="G257" s="160"/>
      <c r="H257" s="161">
        <f t="shared" si="3"/>
        <v>0</v>
      </c>
      <c r="I257" s="38"/>
    </row>
    <row r="258" spans="1:9" x14ac:dyDescent="0.25">
      <c r="A258" s="29">
        <v>253</v>
      </c>
      <c r="B258" s="36"/>
      <c r="C258" s="37"/>
      <c r="D258" s="16"/>
      <c r="E258" s="160"/>
      <c r="F258" s="160"/>
      <c r="G258" s="160"/>
      <c r="H258" s="161">
        <f t="shared" si="3"/>
        <v>0</v>
      </c>
      <c r="I258" s="38"/>
    </row>
    <row r="259" spans="1:9" x14ac:dyDescent="0.25">
      <c r="A259" s="29">
        <v>254</v>
      </c>
      <c r="B259" s="36"/>
      <c r="C259" s="37"/>
      <c r="D259" s="16"/>
      <c r="E259" s="160"/>
      <c r="F259" s="160"/>
      <c r="G259" s="160"/>
      <c r="H259" s="161">
        <f t="shared" si="3"/>
        <v>0</v>
      </c>
      <c r="I259" s="38"/>
    </row>
    <row r="260" spans="1:9" x14ac:dyDescent="0.25">
      <c r="A260" s="29">
        <v>255</v>
      </c>
      <c r="B260" s="36"/>
      <c r="C260" s="37"/>
      <c r="D260" s="16"/>
      <c r="E260" s="160"/>
      <c r="F260" s="160"/>
      <c r="G260" s="160"/>
      <c r="H260" s="161">
        <f t="shared" si="3"/>
        <v>0</v>
      </c>
      <c r="I260" s="38"/>
    </row>
    <row r="261" spans="1:9" x14ac:dyDescent="0.25">
      <c r="A261" s="29">
        <v>256</v>
      </c>
      <c r="B261" s="36"/>
      <c r="C261" s="37"/>
      <c r="D261" s="16"/>
      <c r="E261" s="160"/>
      <c r="F261" s="160"/>
      <c r="G261" s="160"/>
      <c r="H261" s="161">
        <f t="shared" si="3"/>
        <v>0</v>
      </c>
      <c r="I261" s="38"/>
    </row>
    <row r="262" spans="1:9" x14ac:dyDescent="0.25">
      <c r="A262" s="29">
        <v>257</v>
      </c>
      <c r="B262" s="36"/>
      <c r="C262" s="37"/>
      <c r="D262" s="16"/>
      <c r="E262" s="160"/>
      <c r="F262" s="160"/>
      <c r="G262" s="160"/>
      <c r="H262" s="161">
        <f t="shared" si="3"/>
        <v>0</v>
      </c>
      <c r="I262" s="38"/>
    </row>
    <row r="263" spans="1:9" x14ac:dyDescent="0.25">
      <c r="A263" s="29">
        <v>258</v>
      </c>
      <c r="B263" s="36"/>
      <c r="C263" s="37"/>
      <c r="D263" s="16"/>
      <c r="E263" s="160"/>
      <c r="F263" s="160"/>
      <c r="G263" s="160"/>
      <c r="H263" s="161">
        <f t="shared" si="3"/>
        <v>0</v>
      </c>
      <c r="I263" s="38"/>
    </row>
    <row r="264" spans="1:9" x14ac:dyDescent="0.25">
      <c r="A264" s="29">
        <v>259</v>
      </c>
      <c r="B264" s="36"/>
      <c r="C264" s="37"/>
      <c r="D264" s="16"/>
      <c r="E264" s="160"/>
      <c r="F264" s="160"/>
      <c r="G264" s="160"/>
      <c r="H264" s="161">
        <f t="shared" ref="H264:H327" si="4">H263+E264-F264-G264</f>
        <v>0</v>
      </c>
      <c r="I264" s="38"/>
    </row>
    <row r="265" spans="1:9" x14ac:dyDescent="0.25">
      <c r="A265" s="29">
        <v>260</v>
      </c>
      <c r="B265" s="36"/>
      <c r="C265" s="37"/>
      <c r="D265" s="16"/>
      <c r="E265" s="160"/>
      <c r="F265" s="160"/>
      <c r="G265" s="160"/>
      <c r="H265" s="161">
        <f t="shared" si="4"/>
        <v>0</v>
      </c>
      <c r="I265" s="38"/>
    </row>
    <row r="266" spans="1:9" x14ac:dyDescent="0.25">
      <c r="A266" s="29">
        <v>261</v>
      </c>
      <c r="B266" s="36"/>
      <c r="C266" s="37"/>
      <c r="D266" s="16"/>
      <c r="E266" s="160"/>
      <c r="F266" s="160"/>
      <c r="G266" s="160"/>
      <c r="H266" s="161">
        <f t="shared" si="4"/>
        <v>0</v>
      </c>
      <c r="I266" s="38"/>
    </row>
    <row r="267" spans="1:9" x14ac:dyDescent="0.25">
      <c r="A267" s="29">
        <v>262</v>
      </c>
      <c r="B267" s="36"/>
      <c r="C267" s="37"/>
      <c r="D267" s="16"/>
      <c r="E267" s="160"/>
      <c r="F267" s="160"/>
      <c r="G267" s="160"/>
      <c r="H267" s="161">
        <f t="shared" si="4"/>
        <v>0</v>
      </c>
      <c r="I267" s="38"/>
    </row>
    <row r="268" spans="1:9" x14ac:dyDescent="0.25">
      <c r="A268" s="29">
        <v>263</v>
      </c>
      <c r="B268" s="36"/>
      <c r="C268" s="37"/>
      <c r="D268" s="16"/>
      <c r="E268" s="160"/>
      <c r="F268" s="160"/>
      <c r="G268" s="160"/>
      <c r="H268" s="161">
        <f t="shared" si="4"/>
        <v>0</v>
      </c>
      <c r="I268" s="38"/>
    </row>
    <row r="269" spans="1:9" x14ac:dyDescent="0.25">
      <c r="A269" s="29">
        <v>264</v>
      </c>
      <c r="B269" s="36"/>
      <c r="C269" s="37"/>
      <c r="D269" s="16"/>
      <c r="E269" s="160"/>
      <c r="F269" s="160"/>
      <c r="G269" s="160"/>
      <c r="H269" s="161">
        <f t="shared" si="4"/>
        <v>0</v>
      </c>
      <c r="I269" s="38"/>
    </row>
    <row r="270" spans="1:9" x14ac:dyDescent="0.25">
      <c r="A270" s="29">
        <v>265</v>
      </c>
      <c r="B270" s="36"/>
      <c r="C270" s="37"/>
      <c r="D270" s="16"/>
      <c r="E270" s="160"/>
      <c r="F270" s="160"/>
      <c r="G270" s="160"/>
      <c r="H270" s="161">
        <f t="shared" si="4"/>
        <v>0</v>
      </c>
      <c r="I270" s="38"/>
    </row>
    <row r="271" spans="1:9" x14ac:dyDescent="0.25">
      <c r="A271" s="29">
        <v>266</v>
      </c>
      <c r="B271" s="36"/>
      <c r="C271" s="37"/>
      <c r="D271" s="16"/>
      <c r="E271" s="160"/>
      <c r="F271" s="160"/>
      <c r="G271" s="160"/>
      <c r="H271" s="161">
        <f t="shared" si="4"/>
        <v>0</v>
      </c>
      <c r="I271" s="38"/>
    </row>
    <row r="272" spans="1:9" x14ac:dyDescent="0.25">
      <c r="A272" s="29">
        <v>267</v>
      </c>
      <c r="B272" s="36"/>
      <c r="C272" s="37"/>
      <c r="D272" s="16"/>
      <c r="E272" s="160"/>
      <c r="F272" s="160"/>
      <c r="G272" s="160"/>
      <c r="H272" s="161">
        <f t="shared" si="4"/>
        <v>0</v>
      </c>
      <c r="I272" s="38"/>
    </row>
    <row r="273" spans="1:9" x14ac:dyDescent="0.25">
      <c r="A273" s="29">
        <v>268</v>
      </c>
      <c r="B273" s="36"/>
      <c r="C273" s="37"/>
      <c r="D273" s="16"/>
      <c r="E273" s="160"/>
      <c r="F273" s="160"/>
      <c r="G273" s="160"/>
      <c r="H273" s="161">
        <f t="shared" si="4"/>
        <v>0</v>
      </c>
      <c r="I273" s="38"/>
    </row>
    <row r="274" spans="1:9" x14ac:dyDescent="0.25">
      <c r="A274" s="29">
        <v>269</v>
      </c>
      <c r="B274" s="36"/>
      <c r="C274" s="37"/>
      <c r="D274" s="16"/>
      <c r="E274" s="160"/>
      <c r="F274" s="160"/>
      <c r="G274" s="160"/>
      <c r="H274" s="161">
        <f t="shared" si="4"/>
        <v>0</v>
      </c>
      <c r="I274" s="38"/>
    </row>
    <row r="275" spans="1:9" x14ac:dyDescent="0.25">
      <c r="A275" s="29">
        <v>270</v>
      </c>
      <c r="B275" s="36"/>
      <c r="C275" s="37"/>
      <c r="D275" s="16"/>
      <c r="E275" s="160"/>
      <c r="F275" s="160"/>
      <c r="G275" s="160"/>
      <c r="H275" s="161">
        <f t="shared" si="4"/>
        <v>0</v>
      </c>
      <c r="I275" s="38"/>
    </row>
    <row r="276" spans="1:9" x14ac:dyDescent="0.25">
      <c r="A276" s="29">
        <v>271</v>
      </c>
      <c r="B276" s="36"/>
      <c r="C276" s="37"/>
      <c r="D276" s="16"/>
      <c r="E276" s="160"/>
      <c r="F276" s="160"/>
      <c r="G276" s="160"/>
      <c r="H276" s="161">
        <f t="shared" si="4"/>
        <v>0</v>
      </c>
      <c r="I276" s="38"/>
    </row>
    <row r="277" spans="1:9" x14ac:dyDescent="0.25">
      <c r="A277" s="29">
        <v>272</v>
      </c>
      <c r="B277" s="36"/>
      <c r="C277" s="37"/>
      <c r="D277" s="16"/>
      <c r="E277" s="160"/>
      <c r="F277" s="160"/>
      <c r="G277" s="160"/>
      <c r="H277" s="161">
        <f t="shared" si="4"/>
        <v>0</v>
      </c>
      <c r="I277" s="38"/>
    </row>
    <row r="278" spans="1:9" x14ac:dyDescent="0.25">
      <c r="A278" s="29">
        <v>273</v>
      </c>
      <c r="B278" s="36"/>
      <c r="C278" s="37"/>
      <c r="D278" s="16"/>
      <c r="E278" s="160"/>
      <c r="F278" s="160"/>
      <c r="G278" s="160"/>
      <c r="H278" s="161">
        <f t="shared" si="4"/>
        <v>0</v>
      </c>
      <c r="I278" s="38"/>
    </row>
    <row r="279" spans="1:9" x14ac:dyDescent="0.25">
      <c r="A279" s="29">
        <v>274</v>
      </c>
      <c r="B279" s="36"/>
      <c r="C279" s="37"/>
      <c r="D279" s="16"/>
      <c r="E279" s="160"/>
      <c r="F279" s="160"/>
      <c r="G279" s="160"/>
      <c r="H279" s="161">
        <f t="shared" si="4"/>
        <v>0</v>
      </c>
      <c r="I279" s="38"/>
    </row>
    <row r="280" spans="1:9" x14ac:dyDescent="0.25">
      <c r="A280" s="29">
        <v>275</v>
      </c>
      <c r="B280" s="36"/>
      <c r="C280" s="37"/>
      <c r="D280" s="16"/>
      <c r="E280" s="160"/>
      <c r="F280" s="160"/>
      <c r="G280" s="160"/>
      <c r="H280" s="161">
        <f t="shared" si="4"/>
        <v>0</v>
      </c>
      <c r="I280" s="38"/>
    </row>
    <row r="281" spans="1:9" x14ac:dyDescent="0.25">
      <c r="A281" s="29">
        <v>276</v>
      </c>
      <c r="B281" s="36"/>
      <c r="C281" s="37"/>
      <c r="D281" s="16"/>
      <c r="E281" s="160"/>
      <c r="F281" s="160"/>
      <c r="G281" s="160"/>
      <c r="H281" s="161">
        <f t="shared" si="4"/>
        <v>0</v>
      </c>
      <c r="I281" s="38"/>
    </row>
    <row r="282" spans="1:9" x14ac:dyDescent="0.25">
      <c r="A282" s="29">
        <v>277</v>
      </c>
      <c r="B282" s="36"/>
      <c r="C282" s="37"/>
      <c r="D282" s="16"/>
      <c r="E282" s="160"/>
      <c r="F282" s="160"/>
      <c r="G282" s="160"/>
      <c r="H282" s="161">
        <f t="shared" si="4"/>
        <v>0</v>
      </c>
      <c r="I282" s="38"/>
    </row>
    <row r="283" spans="1:9" x14ac:dyDescent="0.25">
      <c r="A283" s="29">
        <v>278</v>
      </c>
      <c r="B283" s="36"/>
      <c r="C283" s="37"/>
      <c r="D283" s="16"/>
      <c r="E283" s="160"/>
      <c r="F283" s="160"/>
      <c r="G283" s="160"/>
      <c r="H283" s="161">
        <f t="shared" si="4"/>
        <v>0</v>
      </c>
      <c r="I283" s="38"/>
    </row>
    <row r="284" spans="1:9" x14ac:dyDescent="0.25">
      <c r="A284" s="29">
        <v>279</v>
      </c>
      <c r="B284" s="36"/>
      <c r="C284" s="37"/>
      <c r="D284" s="16"/>
      <c r="E284" s="160"/>
      <c r="F284" s="160"/>
      <c r="G284" s="160"/>
      <c r="H284" s="161">
        <f t="shared" si="4"/>
        <v>0</v>
      </c>
      <c r="I284" s="38"/>
    </row>
    <row r="285" spans="1:9" x14ac:dyDescent="0.25">
      <c r="A285" s="29">
        <v>280</v>
      </c>
      <c r="B285" s="36"/>
      <c r="C285" s="37"/>
      <c r="D285" s="16"/>
      <c r="E285" s="160"/>
      <c r="F285" s="160"/>
      <c r="G285" s="160"/>
      <c r="H285" s="161">
        <f t="shared" si="4"/>
        <v>0</v>
      </c>
      <c r="I285" s="38"/>
    </row>
    <row r="286" spans="1:9" x14ac:dyDescent="0.25">
      <c r="A286" s="29">
        <v>281</v>
      </c>
      <c r="B286" s="36"/>
      <c r="C286" s="37"/>
      <c r="D286" s="16"/>
      <c r="E286" s="160"/>
      <c r="F286" s="160"/>
      <c r="G286" s="160"/>
      <c r="H286" s="161">
        <f t="shared" si="4"/>
        <v>0</v>
      </c>
      <c r="I286" s="38"/>
    </row>
    <row r="287" spans="1:9" x14ac:dyDescent="0.25">
      <c r="A287" s="29">
        <v>282</v>
      </c>
      <c r="B287" s="36"/>
      <c r="C287" s="37"/>
      <c r="D287" s="16"/>
      <c r="E287" s="160"/>
      <c r="F287" s="160"/>
      <c r="G287" s="160"/>
      <c r="H287" s="161">
        <f t="shared" si="4"/>
        <v>0</v>
      </c>
      <c r="I287" s="38"/>
    </row>
    <row r="288" spans="1:9" x14ac:dyDescent="0.25">
      <c r="A288" s="29">
        <v>283</v>
      </c>
      <c r="B288" s="36"/>
      <c r="C288" s="37"/>
      <c r="D288" s="16"/>
      <c r="E288" s="160"/>
      <c r="F288" s="160"/>
      <c r="G288" s="160"/>
      <c r="H288" s="161">
        <f t="shared" si="4"/>
        <v>0</v>
      </c>
      <c r="I288" s="38"/>
    </row>
    <row r="289" spans="1:9" x14ac:dyDescent="0.25">
      <c r="A289" s="29">
        <v>284</v>
      </c>
      <c r="B289" s="36"/>
      <c r="C289" s="37"/>
      <c r="D289" s="16"/>
      <c r="E289" s="160"/>
      <c r="F289" s="160"/>
      <c r="G289" s="160"/>
      <c r="H289" s="161">
        <f t="shared" si="4"/>
        <v>0</v>
      </c>
      <c r="I289" s="38"/>
    </row>
    <row r="290" spans="1:9" x14ac:dyDescent="0.25">
      <c r="A290" s="29">
        <v>285</v>
      </c>
      <c r="B290" s="36"/>
      <c r="C290" s="37"/>
      <c r="D290" s="16"/>
      <c r="E290" s="160"/>
      <c r="F290" s="160"/>
      <c r="G290" s="160"/>
      <c r="H290" s="161">
        <f t="shared" si="4"/>
        <v>0</v>
      </c>
      <c r="I290" s="38"/>
    </row>
    <row r="291" spans="1:9" x14ac:dyDescent="0.25">
      <c r="A291" s="29">
        <v>286</v>
      </c>
      <c r="B291" s="36"/>
      <c r="C291" s="37"/>
      <c r="D291" s="16"/>
      <c r="E291" s="160"/>
      <c r="F291" s="160"/>
      <c r="G291" s="160"/>
      <c r="H291" s="161">
        <f t="shared" si="4"/>
        <v>0</v>
      </c>
      <c r="I291" s="38"/>
    </row>
    <row r="292" spans="1:9" x14ac:dyDescent="0.25">
      <c r="A292" s="29">
        <v>287</v>
      </c>
      <c r="B292" s="36"/>
      <c r="C292" s="37"/>
      <c r="D292" s="16"/>
      <c r="E292" s="160"/>
      <c r="F292" s="160"/>
      <c r="G292" s="160"/>
      <c r="H292" s="161">
        <f t="shared" si="4"/>
        <v>0</v>
      </c>
      <c r="I292" s="38"/>
    </row>
    <row r="293" spans="1:9" x14ac:dyDescent="0.25">
      <c r="A293" s="29">
        <v>288</v>
      </c>
      <c r="B293" s="36"/>
      <c r="C293" s="37"/>
      <c r="D293" s="16"/>
      <c r="E293" s="160"/>
      <c r="F293" s="160"/>
      <c r="G293" s="160"/>
      <c r="H293" s="161">
        <f t="shared" si="4"/>
        <v>0</v>
      </c>
      <c r="I293" s="38"/>
    </row>
    <row r="294" spans="1:9" x14ac:dyDescent="0.25">
      <c r="A294" s="29">
        <v>289</v>
      </c>
      <c r="B294" s="36"/>
      <c r="C294" s="37"/>
      <c r="D294" s="16"/>
      <c r="E294" s="160"/>
      <c r="F294" s="160"/>
      <c r="G294" s="160"/>
      <c r="H294" s="161">
        <f t="shared" si="4"/>
        <v>0</v>
      </c>
      <c r="I294" s="38"/>
    </row>
    <row r="295" spans="1:9" x14ac:dyDescent="0.25">
      <c r="A295" s="29">
        <v>290</v>
      </c>
      <c r="B295" s="36"/>
      <c r="C295" s="37"/>
      <c r="D295" s="16"/>
      <c r="E295" s="160"/>
      <c r="F295" s="160"/>
      <c r="G295" s="160"/>
      <c r="H295" s="161">
        <f t="shared" si="4"/>
        <v>0</v>
      </c>
      <c r="I295" s="38"/>
    </row>
    <row r="296" spans="1:9" x14ac:dyDescent="0.25">
      <c r="A296" s="29">
        <v>291</v>
      </c>
      <c r="B296" s="36"/>
      <c r="C296" s="37"/>
      <c r="D296" s="16"/>
      <c r="E296" s="160"/>
      <c r="F296" s="160"/>
      <c r="G296" s="160"/>
      <c r="H296" s="161">
        <f t="shared" si="4"/>
        <v>0</v>
      </c>
      <c r="I296" s="38"/>
    </row>
    <row r="297" spans="1:9" x14ac:dyDescent="0.25">
      <c r="A297" s="29">
        <v>292</v>
      </c>
      <c r="B297" s="36"/>
      <c r="C297" s="37"/>
      <c r="D297" s="16"/>
      <c r="E297" s="160"/>
      <c r="F297" s="160"/>
      <c r="G297" s="160"/>
      <c r="H297" s="161">
        <f t="shared" si="4"/>
        <v>0</v>
      </c>
      <c r="I297" s="38"/>
    </row>
    <row r="298" spans="1:9" x14ac:dyDescent="0.25">
      <c r="A298" s="29">
        <v>293</v>
      </c>
      <c r="B298" s="36"/>
      <c r="C298" s="37"/>
      <c r="D298" s="16"/>
      <c r="E298" s="160"/>
      <c r="F298" s="160"/>
      <c r="G298" s="160"/>
      <c r="H298" s="161">
        <f t="shared" si="4"/>
        <v>0</v>
      </c>
      <c r="I298" s="38"/>
    </row>
    <row r="299" spans="1:9" x14ac:dyDescent="0.25">
      <c r="A299" s="29">
        <v>294</v>
      </c>
      <c r="B299" s="36"/>
      <c r="C299" s="37"/>
      <c r="D299" s="16"/>
      <c r="E299" s="160"/>
      <c r="F299" s="160"/>
      <c r="G299" s="160"/>
      <c r="H299" s="161">
        <f t="shared" si="4"/>
        <v>0</v>
      </c>
      <c r="I299" s="38"/>
    </row>
    <row r="300" spans="1:9" x14ac:dyDescent="0.25">
      <c r="A300" s="29">
        <v>295</v>
      </c>
      <c r="B300" s="36"/>
      <c r="C300" s="37"/>
      <c r="D300" s="16"/>
      <c r="E300" s="160"/>
      <c r="F300" s="160"/>
      <c r="G300" s="160"/>
      <c r="H300" s="161">
        <f t="shared" si="4"/>
        <v>0</v>
      </c>
      <c r="I300" s="38"/>
    </row>
    <row r="301" spans="1:9" x14ac:dyDescent="0.25">
      <c r="A301" s="29">
        <v>296</v>
      </c>
      <c r="B301" s="36"/>
      <c r="C301" s="37"/>
      <c r="D301" s="16"/>
      <c r="E301" s="160"/>
      <c r="F301" s="160"/>
      <c r="G301" s="160"/>
      <c r="H301" s="161">
        <f t="shared" si="4"/>
        <v>0</v>
      </c>
      <c r="I301" s="38"/>
    </row>
    <row r="302" spans="1:9" x14ac:dyDescent="0.25">
      <c r="A302" s="29">
        <v>297</v>
      </c>
      <c r="B302" s="36"/>
      <c r="C302" s="37"/>
      <c r="D302" s="16"/>
      <c r="E302" s="160"/>
      <c r="F302" s="160"/>
      <c r="G302" s="160"/>
      <c r="H302" s="161">
        <f t="shared" si="4"/>
        <v>0</v>
      </c>
      <c r="I302" s="38"/>
    </row>
    <row r="303" spans="1:9" x14ac:dyDescent="0.25">
      <c r="A303" s="29">
        <v>298</v>
      </c>
      <c r="B303" s="36"/>
      <c r="C303" s="37"/>
      <c r="D303" s="16"/>
      <c r="E303" s="160"/>
      <c r="F303" s="160"/>
      <c r="G303" s="160"/>
      <c r="H303" s="161">
        <f t="shared" si="4"/>
        <v>0</v>
      </c>
      <c r="I303" s="38"/>
    </row>
    <row r="304" spans="1:9" x14ac:dyDescent="0.25">
      <c r="A304" s="29">
        <v>299</v>
      </c>
      <c r="B304" s="36"/>
      <c r="C304" s="37"/>
      <c r="D304" s="16"/>
      <c r="E304" s="160"/>
      <c r="F304" s="160"/>
      <c r="G304" s="160"/>
      <c r="H304" s="161">
        <f t="shared" si="4"/>
        <v>0</v>
      </c>
      <c r="I304" s="38"/>
    </row>
    <row r="305" spans="1:9" x14ac:dyDescent="0.25">
      <c r="A305" s="29">
        <v>300</v>
      </c>
      <c r="B305" s="36"/>
      <c r="C305" s="37"/>
      <c r="D305" s="16"/>
      <c r="E305" s="160"/>
      <c r="F305" s="160"/>
      <c r="G305" s="160"/>
      <c r="H305" s="161">
        <f t="shared" si="4"/>
        <v>0</v>
      </c>
      <c r="I305" s="38"/>
    </row>
    <row r="306" spans="1:9" x14ac:dyDescent="0.25">
      <c r="A306" s="29">
        <v>301</v>
      </c>
      <c r="B306" s="36"/>
      <c r="C306" s="37"/>
      <c r="D306" s="16"/>
      <c r="E306" s="160"/>
      <c r="F306" s="160"/>
      <c r="G306" s="160"/>
      <c r="H306" s="161">
        <f t="shared" si="4"/>
        <v>0</v>
      </c>
      <c r="I306" s="38"/>
    </row>
    <row r="307" spans="1:9" x14ac:dyDescent="0.25">
      <c r="A307" s="29">
        <v>302</v>
      </c>
      <c r="B307" s="36"/>
      <c r="C307" s="37"/>
      <c r="D307" s="16"/>
      <c r="E307" s="160"/>
      <c r="F307" s="160"/>
      <c r="G307" s="160"/>
      <c r="H307" s="161">
        <f t="shared" si="4"/>
        <v>0</v>
      </c>
      <c r="I307" s="38"/>
    </row>
    <row r="308" spans="1:9" x14ac:dyDescent="0.25">
      <c r="A308" s="29">
        <v>303</v>
      </c>
      <c r="B308" s="36"/>
      <c r="C308" s="37"/>
      <c r="D308" s="16"/>
      <c r="E308" s="160"/>
      <c r="F308" s="160"/>
      <c r="G308" s="160"/>
      <c r="H308" s="161">
        <f t="shared" si="4"/>
        <v>0</v>
      </c>
      <c r="I308" s="38"/>
    </row>
    <row r="309" spans="1:9" x14ac:dyDescent="0.25">
      <c r="A309" s="29">
        <v>304</v>
      </c>
      <c r="B309" s="36"/>
      <c r="C309" s="37"/>
      <c r="D309" s="16"/>
      <c r="E309" s="160"/>
      <c r="F309" s="160"/>
      <c r="G309" s="160"/>
      <c r="H309" s="161">
        <f t="shared" si="4"/>
        <v>0</v>
      </c>
      <c r="I309" s="38"/>
    </row>
    <row r="310" spans="1:9" x14ac:dyDescent="0.25">
      <c r="A310" s="29">
        <v>305</v>
      </c>
      <c r="B310" s="36"/>
      <c r="C310" s="37"/>
      <c r="D310" s="16"/>
      <c r="E310" s="160"/>
      <c r="F310" s="160"/>
      <c r="G310" s="160"/>
      <c r="H310" s="161">
        <f t="shared" si="4"/>
        <v>0</v>
      </c>
      <c r="I310" s="38"/>
    </row>
    <row r="311" spans="1:9" x14ac:dyDescent="0.25">
      <c r="A311" s="29">
        <v>306</v>
      </c>
      <c r="B311" s="36"/>
      <c r="C311" s="37"/>
      <c r="D311" s="16"/>
      <c r="E311" s="160"/>
      <c r="F311" s="160"/>
      <c r="G311" s="160"/>
      <c r="H311" s="161">
        <f t="shared" si="4"/>
        <v>0</v>
      </c>
      <c r="I311" s="38"/>
    </row>
    <row r="312" spans="1:9" x14ac:dyDescent="0.25">
      <c r="A312" s="29">
        <v>307</v>
      </c>
      <c r="B312" s="36"/>
      <c r="C312" s="37"/>
      <c r="D312" s="16"/>
      <c r="E312" s="160"/>
      <c r="F312" s="160"/>
      <c r="G312" s="160"/>
      <c r="H312" s="161">
        <f t="shared" si="4"/>
        <v>0</v>
      </c>
      <c r="I312" s="38"/>
    </row>
    <row r="313" spans="1:9" x14ac:dyDescent="0.25">
      <c r="A313" s="29">
        <v>308</v>
      </c>
      <c r="B313" s="36"/>
      <c r="C313" s="37"/>
      <c r="D313" s="16"/>
      <c r="E313" s="160"/>
      <c r="F313" s="160"/>
      <c r="G313" s="160"/>
      <c r="H313" s="161">
        <f t="shared" si="4"/>
        <v>0</v>
      </c>
      <c r="I313" s="38"/>
    </row>
    <row r="314" spans="1:9" x14ac:dyDescent="0.25">
      <c r="A314" s="29">
        <v>309</v>
      </c>
      <c r="B314" s="36"/>
      <c r="C314" s="37"/>
      <c r="D314" s="16"/>
      <c r="E314" s="160"/>
      <c r="F314" s="160"/>
      <c r="G314" s="160"/>
      <c r="H314" s="161">
        <f t="shared" si="4"/>
        <v>0</v>
      </c>
      <c r="I314" s="38"/>
    </row>
    <row r="315" spans="1:9" x14ac:dyDescent="0.25">
      <c r="A315" s="29">
        <v>310</v>
      </c>
      <c r="B315" s="36"/>
      <c r="C315" s="37"/>
      <c r="D315" s="16"/>
      <c r="E315" s="160"/>
      <c r="F315" s="160"/>
      <c r="G315" s="160"/>
      <c r="H315" s="161">
        <f t="shared" si="4"/>
        <v>0</v>
      </c>
      <c r="I315" s="38"/>
    </row>
    <row r="316" spans="1:9" x14ac:dyDescent="0.25">
      <c r="A316" s="29">
        <v>311</v>
      </c>
      <c r="B316" s="36"/>
      <c r="C316" s="37"/>
      <c r="D316" s="16"/>
      <c r="E316" s="160"/>
      <c r="F316" s="160"/>
      <c r="G316" s="160"/>
      <c r="H316" s="161">
        <f t="shared" si="4"/>
        <v>0</v>
      </c>
      <c r="I316" s="38"/>
    </row>
    <row r="317" spans="1:9" x14ac:dyDescent="0.25">
      <c r="A317" s="29">
        <v>312</v>
      </c>
      <c r="B317" s="36"/>
      <c r="C317" s="37"/>
      <c r="D317" s="16"/>
      <c r="E317" s="160"/>
      <c r="F317" s="160"/>
      <c r="G317" s="160"/>
      <c r="H317" s="161">
        <f t="shared" si="4"/>
        <v>0</v>
      </c>
      <c r="I317" s="38"/>
    </row>
    <row r="318" spans="1:9" x14ac:dyDescent="0.25">
      <c r="A318" s="29">
        <v>313</v>
      </c>
      <c r="B318" s="36"/>
      <c r="C318" s="37"/>
      <c r="D318" s="16"/>
      <c r="E318" s="160"/>
      <c r="F318" s="160"/>
      <c r="G318" s="160"/>
      <c r="H318" s="161">
        <f t="shared" si="4"/>
        <v>0</v>
      </c>
      <c r="I318" s="38"/>
    </row>
    <row r="319" spans="1:9" x14ac:dyDescent="0.25">
      <c r="A319" s="29">
        <v>314</v>
      </c>
      <c r="B319" s="36"/>
      <c r="C319" s="37"/>
      <c r="D319" s="16"/>
      <c r="E319" s="160"/>
      <c r="F319" s="160"/>
      <c r="G319" s="160"/>
      <c r="H319" s="161">
        <f t="shared" si="4"/>
        <v>0</v>
      </c>
      <c r="I319" s="38"/>
    </row>
    <row r="320" spans="1:9" x14ac:dyDescent="0.25">
      <c r="A320" s="29">
        <v>315</v>
      </c>
      <c r="B320" s="36"/>
      <c r="C320" s="37"/>
      <c r="D320" s="16"/>
      <c r="E320" s="160"/>
      <c r="F320" s="160"/>
      <c r="G320" s="160"/>
      <c r="H320" s="161">
        <f t="shared" si="4"/>
        <v>0</v>
      </c>
      <c r="I320" s="38"/>
    </row>
    <row r="321" spans="1:9" x14ac:dyDescent="0.25">
      <c r="A321" s="29">
        <v>316</v>
      </c>
      <c r="B321" s="36"/>
      <c r="C321" s="37"/>
      <c r="D321" s="16"/>
      <c r="E321" s="160"/>
      <c r="F321" s="160"/>
      <c r="G321" s="160"/>
      <c r="H321" s="161">
        <f t="shared" si="4"/>
        <v>0</v>
      </c>
      <c r="I321" s="38"/>
    </row>
    <row r="322" spans="1:9" x14ac:dyDescent="0.25">
      <c r="A322" s="29">
        <v>317</v>
      </c>
      <c r="B322" s="36"/>
      <c r="C322" s="37"/>
      <c r="D322" s="16"/>
      <c r="E322" s="160"/>
      <c r="F322" s="160"/>
      <c r="G322" s="160"/>
      <c r="H322" s="161">
        <f t="shared" si="4"/>
        <v>0</v>
      </c>
      <c r="I322" s="38"/>
    </row>
    <row r="323" spans="1:9" x14ac:dyDescent="0.25">
      <c r="A323" s="29">
        <v>318</v>
      </c>
      <c r="B323" s="36"/>
      <c r="C323" s="37"/>
      <c r="D323" s="16"/>
      <c r="E323" s="160"/>
      <c r="F323" s="160"/>
      <c r="G323" s="160"/>
      <c r="H323" s="161">
        <f t="shared" si="4"/>
        <v>0</v>
      </c>
      <c r="I323" s="38"/>
    </row>
    <row r="324" spans="1:9" x14ac:dyDescent="0.25">
      <c r="A324" s="29">
        <v>319</v>
      </c>
      <c r="B324" s="36"/>
      <c r="C324" s="37"/>
      <c r="D324" s="16"/>
      <c r="E324" s="160"/>
      <c r="F324" s="160"/>
      <c r="G324" s="160"/>
      <c r="H324" s="161">
        <f t="shared" si="4"/>
        <v>0</v>
      </c>
      <c r="I324" s="38"/>
    </row>
    <row r="325" spans="1:9" x14ac:dyDescent="0.25">
      <c r="A325" s="29">
        <v>320</v>
      </c>
      <c r="B325" s="36"/>
      <c r="C325" s="37"/>
      <c r="D325" s="16"/>
      <c r="E325" s="160"/>
      <c r="F325" s="160"/>
      <c r="G325" s="160"/>
      <c r="H325" s="161">
        <f t="shared" si="4"/>
        <v>0</v>
      </c>
      <c r="I325" s="38"/>
    </row>
    <row r="326" spans="1:9" x14ac:dyDescent="0.25">
      <c r="A326" s="29">
        <v>321</v>
      </c>
      <c r="B326" s="36"/>
      <c r="C326" s="37"/>
      <c r="D326" s="16"/>
      <c r="E326" s="160"/>
      <c r="F326" s="160"/>
      <c r="G326" s="160"/>
      <c r="H326" s="161">
        <f t="shared" si="4"/>
        <v>0</v>
      </c>
      <c r="I326" s="38"/>
    </row>
    <row r="327" spans="1:9" x14ac:dyDescent="0.25">
      <c r="A327" s="29">
        <v>322</v>
      </c>
      <c r="B327" s="36"/>
      <c r="C327" s="37"/>
      <c r="D327" s="16"/>
      <c r="E327" s="160"/>
      <c r="F327" s="160"/>
      <c r="G327" s="160"/>
      <c r="H327" s="161">
        <f t="shared" si="4"/>
        <v>0</v>
      </c>
      <c r="I327" s="38"/>
    </row>
    <row r="328" spans="1:9" x14ac:dyDescent="0.25">
      <c r="A328" s="29">
        <v>323</v>
      </c>
      <c r="B328" s="36"/>
      <c r="C328" s="37"/>
      <c r="D328" s="16"/>
      <c r="E328" s="160"/>
      <c r="F328" s="160"/>
      <c r="G328" s="160"/>
      <c r="H328" s="161">
        <f t="shared" ref="H328:H391" si="5">H327+E328-F328-G328</f>
        <v>0</v>
      </c>
      <c r="I328" s="38"/>
    </row>
    <row r="329" spans="1:9" x14ac:dyDescent="0.25">
      <c r="A329" s="29">
        <v>324</v>
      </c>
      <c r="B329" s="36"/>
      <c r="C329" s="37"/>
      <c r="D329" s="16"/>
      <c r="E329" s="160"/>
      <c r="F329" s="160"/>
      <c r="G329" s="160"/>
      <c r="H329" s="161">
        <f t="shared" si="5"/>
        <v>0</v>
      </c>
      <c r="I329" s="38"/>
    </row>
    <row r="330" spans="1:9" x14ac:dyDescent="0.25">
      <c r="A330" s="29">
        <v>325</v>
      </c>
      <c r="B330" s="36"/>
      <c r="C330" s="37"/>
      <c r="D330" s="16"/>
      <c r="E330" s="160"/>
      <c r="F330" s="160"/>
      <c r="G330" s="160"/>
      <c r="H330" s="161">
        <f t="shared" si="5"/>
        <v>0</v>
      </c>
      <c r="I330" s="38"/>
    </row>
    <row r="331" spans="1:9" x14ac:dyDescent="0.25">
      <c r="A331" s="29">
        <v>326</v>
      </c>
      <c r="B331" s="36"/>
      <c r="C331" s="37"/>
      <c r="D331" s="16"/>
      <c r="E331" s="160"/>
      <c r="F331" s="160"/>
      <c r="G331" s="160"/>
      <c r="H331" s="161">
        <f t="shared" si="5"/>
        <v>0</v>
      </c>
      <c r="I331" s="38"/>
    </row>
    <row r="332" spans="1:9" x14ac:dyDescent="0.25">
      <c r="A332" s="29">
        <v>327</v>
      </c>
      <c r="B332" s="36"/>
      <c r="C332" s="37"/>
      <c r="D332" s="16"/>
      <c r="E332" s="160"/>
      <c r="F332" s="160"/>
      <c r="G332" s="160"/>
      <c r="H332" s="161">
        <f t="shared" si="5"/>
        <v>0</v>
      </c>
      <c r="I332" s="38"/>
    </row>
    <row r="333" spans="1:9" x14ac:dyDescent="0.25">
      <c r="A333" s="29">
        <v>328</v>
      </c>
      <c r="B333" s="36"/>
      <c r="C333" s="37"/>
      <c r="D333" s="16"/>
      <c r="E333" s="160"/>
      <c r="F333" s="160"/>
      <c r="G333" s="160"/>
      <c r="H333" s="161">
        <f t="shared" si="5"/>
        <v>0</v>
      </c>
      <c r="I333" s="38"/>
    </row>
    <row r="334" spans="1:9" x14ac:dyDescent="0.25">
      <c r="A334" s="29">
        <v>329</v>
      </c>
      <c r="B334" s="36"/>
      <c r="C334" s="37"/>
      <c r="D334" s="16"/>
      <c r="E334" s="160"/>
      <c r="F334" s="160"/>
      <c r="G334" s="160"/>
      <c r="H334" s="161">
        <f t="shared" si="5"/>
        <v>0</v>
      </c>
      <c r="I334" s="38"/>
    </row>
    <row r="335" spans="1:9" x14ac:dyDescent="0.25">
      <c r="A335" s="29">
        <v>330</v>
      </c>
      <c r="B335" s="36"/>
      <c r="C335" s="37"/>
      <c r="D335" s="16"/>
      <c r="E335" s="160"/>
      <c r="F335" s="160"/>
      <c r="G335" s="160"/>
      <c r="H335" s="161">
        <f t="shared" si="5"/>
        <v>0</v>
      </c>
      <c r="I335" s="38"/>
    </row>
    <row r="336" spans="1:9" x14ac:dyDescent="0.25">
      <c r="A336" s="29">
        <v>331</v>
      </c>
      <c r="B336" s="36"/>
      <c r="C336" s="37"/>
      <c r="D336" s="16"/>
      <c r="E336" s="160"/>
      <c r="F336" s="160"/>
      <c r="G336" s="160"/>
      <c r="H336" s="161">
        <f t="shared" si="5"/>
        <v>0</v>
      </c>
      <c r="I336" s="38"/>
    </row>
    <row r="337" spans="1:9" x14ac:dyDescent="0.25">
      <c r="A337" s="29">
        <v>332</v>
      </c>
      <c r="B337" s="36"/>
      <c r="C337" s="37"/>
      <c r="D337" s="16"/>
      <c r="E337" s="160"/>
      <c r="F337" s="160"/>
      <c r="G337" s="160"/>
      <c r="H337" s="161">
        <f t="shared" si="5"/>
        <v>0</v>
      </c>
      <c r="I337" s="38"/>
    </row>
    <row r="338" spans="1:9" x14ac:dyDescent="0.25">
      <c r="A338" s="29">
        <v>333</v>
      </c>
      <c r="B338" s="36"/>
      <c r="C338" s="37"/>
      <c r="D338" s="16"/>
      <c r="E338" s="160"/>
      <c r="F338" s="160"/>
      <c r="G338" s="160"/>
      <c r="H338" s="161">
        <f t="shared" si="5"/>
        <v>0</v>
      </c>
      <c r="I338" s="38"/>
    </row>
    <row r="339" spans="1:9" x14ac:dyDescent="0.25">
      <c r="A339" s="29">
        <v>334</v>
      </c>
      <c r="B339" s="36"/>
      <c r="C339" s="37"/>
      <c r="D339" s="16"/>
      <c r="E339" s="160"/>
      <c r="F339" s="160"/>
      <c r="G339" s="160"/>
      <c r="H339" s="161">
        <f t="shared" si="5"/>
        <v>0</v>
      </c>
      <c r="I339" s="38"/>
    </row>
    <row r="340" spans="1:9" x14ac:dyDescent="0.25">
      <c r="A340" s="29">
        <v>335</v>
      </c>
      <c r="B340" s="36"/>
      <c r="C340" s="37"/>
      <c r="D340" s="16"/>
      <c r="E340" s="160"/>
      <c r="F340" s="160"/>
      <c r="G340" s="160"/>
      <c r="H340" s="161">
        <f t="shared" si="5"/>
        <v>0</v>
      </c>
      <c r="I340" s="38"/>
    </row>
    <row r="341" spans="1:9" x14ac:dyDescent="0.25">
      <c r="A341" s="29">
        <v>336</v>
      </c>
      <c r="B341" s="36"/>
      <c r="C341" s="37"/>
      <c r="D341" s="16"/>
      <c r="E341" s="160"/>
      <c r="F341" s="160"/>
      <c r="G341" s="160"/>
      <c r="H341" s="161">
        <f t="shared" si="5"/>
        <v>0</v>
      </c>
      <c r="I341" s="38"/>
    </row>
    <row r="342" spans="1:9" x14ac:dyDescent="0.25">
      <c r="A342" s="29">
        <v>337</v>
      </c>
      <c r="B342" s="36"/>
      <c r="C342" s="37"/>
      <c r="D342" s="16"/>
      <c r="E342" s="160"/>
      <c r="F342" s="160"/>
      <c r="G342" s="160"/>
      <c r="H342" s="161">
        <f t="shared" si="5"/>
        <v>0</v>
      </c>
      <c r="I342" s="38"/>
    </row>
    <row r="343" spans="1:9" x14ac:dyDescent="0.25">
      <c r="A343" s="29">
        <v>338</v>
      </c>
      <c r="B343" s="36"/>
      <c r="C343" s="37"/>
      <c r="D343" s="16"/>
      <c r="E343" s="160"/>
      <c r="F343" s="160"/>
      <c r="G343" s="160"/>
      <c r="H343" s="161">
        <f t="shared" si="5"/>
        <v>0</v>
      </c>
      <c r="I343" s="38"/>
    </row>
    <row r="344" spans="1:9" x14ac:dyDescent="0.25">
      <c r="A344" s="29">
        <v>339</v>
      </c>
      <c r="B344" s="36"/>
      <c r="C344" s="37"/>
      <c r="D344" s="16"/>
      <c r="E344" s="160"/>
      <c r="F344" s="160"/>
      <c r="G344" s="160"/>
      <c r="H344" s="161">
        <f t="shared" si="5"/>
        <v>0</v>
      </c>
      <c r="I344" s="38"/>
    </row>
    <row r="345" spans="1:9" x14ac:dyDescent="0.25">
      <c r="A345" s="29">
        <v>340</v>
      </c>
      <c r="B345" s="36"/>
      <c r="C345" s="37"/>
      <c r="D345" s="16"/>
      <c r="E345" s="160"/>
      <c r="F345" s="160"/>
      <c r="G345" s="160"/>
      <c r="H345" s="161">
        <f t="shared" si="5"/>
        <v>0</v>
      </c>
      <c r="I345" s="38"/>
    </row>
    <row r="346" spans="1:9" x14ac:dyDescent="0.25">
      <c r="A346" s="29">
        <v>341</v>
      </c>
      <c r="B346" s="36"/>
      <c r="C346" s="37"/>
      <c r="D346" s="16"/>
      <c r="E346" s="160"/>
      <c r="F346" s="160"/>
      <c r="G346" s="160"/>
      <c r="H346" s="161">
        <f t="shared" si="5"/>
        <v>0</v>
      </c>
      <c r="I346" s="38"/>
    </row>
    <row r="347" spans="1:9" x14ac:dyDescent="0.25">
      <c r="A347" s="29">
        <v>342</v>
      </c>
      <c r="B347" s="36"/>
      <c r="C347" s="37"/>
      <c r="D347" s="16"/>
      <c r="E347" s="160"/>
      <c r="F347" s="160"/>
      <c r="G347" s="160"/>
      <c r="H347" s="161">
        <f t="shared" si="5"/>
        <v>0</v>
      </c>
      <c r="I347" s="38"/>
    </row>
    <row r="348" spans="1:9" x14ac:dyDescent="0.25">
      <c r="A348" s="29">
        <v>343</v>
      </c>
      <c r="B348" s="36"/>
      <c r="C348" s="37"/>
      <c r="D348" s="16"/>
      <c r="E348" s="160"/>
      <c r="F348" s="160"/>
      <c r="G348" s="160"/>
      <c r="H348" s="161">
        <f t="shared" si="5"/>
        <v>0</v>
      </c>
      <c r="I348" s="38"/>
    </row>
    <row r="349" spans="1:9" x14ac:dyDescent="0.25">
      <c r="A349" s="29">
        <v>344</v>
      </c>
      <c r="B349" s="36"/>
      <c r="C349" s="37"/>
      <c r="D349" s="16"/>
      <c r="E349" s="160"/>
      <c r="F349" s="160"/>
      <c r="G349" s="160"/>
      <c r="H349" s="161">
        <f t="shared" si="5"/>
        <v>0</v>
      </c>
      <c r="I349" s="38"/>
    </row>
    <row r="350" spans="1:9" x14ac:dyDescent="0.25">
      <c r="A350" s="29">
        <v>345</v>
      </c>
      <c r="B350" s="36"/>
      <c r="C350" s="37"/>
      <c r="D350" s="16"/>
      <c r="E350" s="160"/>
      <c r="F350" s="160"/>
      <c r="G350" s="160"/>
      <c r="H350" s="161">
        <f t="shared" si="5"/>
        <v>0</v>
      </c>
      <c r="I350" s="38"/>
    </row>
    <row r="351" spans="1:9" x14ac:dyDescent="0.25">
      <c r="A351" s="29">
        <v>346</v>
      </c>
      <c r="B351" s="36"/>
      <c r="C351" s="37"/>
      <c r="D351" s="16"/>
      <c r="E351" s="160"/>
      <c r="F351" s="160"/>
      <c r="G351" s="160"/>
      <c r="H351" s="161">
        <f t="shared" si="5"/>
        <v>0</v>
      </c>
      <c r="I351" s="38"/>
    </row>
    <row r="352" spans="1:9" x14ac:dyDescent="0.25">
      <c r="A352" s="29">
        <v>347</v>
      </c>
      <c r="B352" s="36"/>
      <c r="C352" s="37"/>
      <c r="D352" s="16"/>
      <c r="E352" s="160"/>
      <c r="F352" s="160"/>
      <c r="G352" s="160"/>
      <c r="H352" s="161">
        <f t="shared" si="5"/>
        <v>0</v>
      </c>
      <c r="I352" s="38"/>
    </row>
    <row r="353" spans="1:9" x14ac:dyDescent="0.25">
      <c r="A353" s="29">
        <v>348</v>
      </c>
      <c r="B353" s="36"/>
      <c r="C353" s="37"/>
      <c r="D353" s="16"/>
      <c r="E353" s="160"/>
      <c r="F353" s="160"/>
      <c r="G353" s="160"/>
      <c r="H353" s="161">
        <f t="shared" si="5"/>
        <v>0</v>
      </c>
      <c r="I353" s="38"/>
    </row>
    <row r="354" spans="1:9" x14ac:dyDescent="0.25">
      <c r="A354" s="29">
        <v>349</v>
      </c>
      <c r="B354" s="36"/>
      <c r="C354" s="37"/>
      <c r="D354" s="16"/>
      <c r="E354" s="160"/>
      <c r="F354" s="160"/>
      <c r="G354" s="160"/>
      <c r="H354" s="161">
        <f t="shared" si="5"/>
        <v>0</v>
      </c>
      <c r="I354" s="38"/>
    </row>
    <row r="355" spans="1:9" x14ac:dyDescent="0.25">
      <c r="A355" s="29">
        <v>350</v>
      </c>
      <c r="B355" s="36"/>
      <c r="C355" s="37"/>
      <c r="D355" s="16"/>
      <c r="E355" s="160"/>
      <c r="F355" s="160"/>
      <c r="G355" s="160"/>
      <c r="H355" s="161">
        <f t="shared" si="5"/>
        <v>0</v>
      </c>
      <c r="I355" s="38"/>
    </row>
    <row r="356" spans="1:9" x14ac:dyDescent="0.25">
      <c r="A356" s="29">
        <v>351</v>
      </c>
      <c r="B356" s="36"/>
      <c r="C356" s="37"/>
      <c r="D356" s="16"/>
      <c r="E356" s="160"/>
      <c r="F356" s="160"/>
      <c r="G356" s="160"/>
      <c r="H356" s="161">
        <f t="shared" si="5"/>
        <v>0</v>
      </c>
      <c r="I356" s="38"/>
    </row>
    <row r="357" spans="1:9" x14ac:dyDescent="0.25">
      <c r="A357" s="29">
        <v>352</v>
      </c>
      <c r="B357" s="36"/>
      <c r="C357" s="37"/>
      <c r="D357" s="16"/>
      <c r="E357" s="160"/>
      <c r="F357" s="160"/>
      <c r="G357" s="160"/>
      <c r="H357" s="161">
        <f t="shared" si="5"/>
        <v>0</v>
      </c>
      <c r="I357" s="38"/>
    </row>
    <row r="358" spans="1:9" x14ac:dyDescent="0.25">
      <c r="A358" s="29">
        <v>353</v>
      </c>
      <c r="B358" s="36"/>
      <c r="C358" s="37"/>
      <c r="D358" s="16"/>
      <c r="E358" s="160"/>
      <c r="F358" s="160"/>
      <c r="G358" s="160"/>
      <c r="H358" s="161">
        <f t="shared" si="5"/>
        <v>0</v>
      </c>
      <c r="I358" s="38"/>
    </row>
    <row r="359" spans="1:9" x14ac:dyDescent="0.25">
      <c r="A359" s="29">
        <v>354</v>
      </c>
      <c r="B359" s="36"/>
      <c r="C359" s="37"/>
      <c r="D359" s="16"/>
      <c r="E359" s="160"/>
      <c r="F359" s="160"/>
      <c r="G359" s="160"/>
      <c r="H359" s="161">
        <f t="shared" si="5"/>
        <v>0</v>
      </c>
      <c r="I359" s="38"/>
    </row>
    <row r="360" spans="1:9" x14ac:dyDescent="0.25">
      <c r="A360" s="29">
        <v>355</v>
      </c>
      <c r="B360" s="36"/>
      <c r="C360" s="37"/>
      <c r="D360" s="16"/>
      <c r="E360" s="160"/>
      <c r="F360" s="160"/>
      <c r="G360" s="160"/>
      <c r="H360" s="161">
        <f t="shared" si="5"/>
        <v>0</v>
      </c>
      <c r="I360" s="38"/>
    </row>
    <row r="361" spans="1:9" x14ac:dyDescent="0.25">
      <c r="A361" s="29">
        <v>356</v>
      </c>
      <c r="B361" s="36"/>
      <c r="C361" s="37"/>
      <c r="D361" s="16"/>
      <c r="E361" s="160"/>
      <c r="F361" s="160"/>
      <c r="G361" s="160"/>
      <c r="H361" s="161">
        <f t="shared" si="5"/>
        <v>0</v>
      </c>
      <c r="I361" s="38"/>
    </row>
    <row r="362" spans="1:9" x14ac:dyDescent="0.25">
      <c r="A362" s="29">
        <v>357</v>
      </c>
      <c r="B362" s="36"/>
      <c r="C362" s="37"/>
      <c r="D362" s="16"/>
      <c r="E362" s="160"/>
      <c r="F362" s="160"/>
      <c r="G362" s="160"/>
      <c r="H362" s="161">
        <f t="shared" si="5"/>
        <v>0</v>
      </c>
      <c r="I362" s="38"/>
    </row>
    <row r="363" spans="1:9" x14ac:dyDescent="0.25">
      <c r="A363" s="29">
        <v>358</v>
      </c>
      <c r="B363" s="36"/>
      <c r="C363" s="37"/>
      <c r="D363" s="16"/>
      <c r="E363" s="160"/>
      <c r="F363" s="160"/>
      <c r="G363" s="160"/>
      <c r="H363" s="161">
        <f t="shared" si="5"/>
        <v>0</v>
      </c>
      <c r="I363" s="38"/>
    </row>
    <row r="364" spans="1:9" x14ac:dyDescent="0.25">
      <c r="A364" s="29">
        <v>359</v>
      </c>
      <c r="B364" s="36"/>
      <c r="C364" s="37"/>
      <c r="D364" s="16"/>
      <c r="E364" s="160"/>
      <c r="F364" s="160"/>
      <c r="G364" s="160"/>
      <c r="H364" s="161">
        <f t="shared" si="5"/>
        <v>0</v>
      </c>
      <c r="I364" s="38"/>
    </row>
    <row r="365" spans="1:9" x14ac:dyDescent="0.25">
      <c r="A365" s="29">
        <v>360</v>
      </c>
      <c r="B365" s="36"/>
      <c r="C365" s="37"/>
      <c r="D365" s="16"/>
      <c r="E365" s="160"/>
      <c r="F365" s="160"/>
      <c r="G365" s="160"/>
      <c r="H365" s="161">
        <f t="shared" si="5"/>
        <v>0</v>
      </c>
      <c r="I365" s="38"/>
    </row>
    <row r="366" spans="1:9" x14ac:dyDescent="0.25">
      <c r="A366" s="29">
        <v>361</v>
      </c>
      <c r="B366" s="36"/>
      <c r="C366" s="37"/>
      <c r="D366" s="16"/>
      <c r="E366" s="160"/>
      <c r="F366" s="160"/>
      <c r="G366" s="160"/>
      <c r="H366" s="161">
        <f t="shared" si="5"/>
        <v>0</v>
      </c>
      <c r="I366" s="38"/>
    </row>
    <row r="367" spans="1:9" x14ac:dyDescent="0.25">
      <c r="A367" s="29">
        <v>362</v>
      </c>
      <c r="B367" s="36"/>
      <c r="C367" s="37"/>
      <c r="D367" s="16"/>
      <c r="E367" s="160"/>
      <c r="F367" s="160"/>
      <c r="G367" s="160"/>
      <c r="H367" s="161">
        <f t="shared" si="5"/>
        <v>0</v>
      </c>
      <c r="I367" s="38"/>
    </row>
    <row r="368" spans="1:9" x14ac:dyDescent="0.25">
      <c r="A368" s="29">
        <v>363</v>
      </c>
      <c r="B368" s="36"/>
      <c r="C368" s="37"/>
      <c r="D368" s="16"/>
      <c r="E368" s="160"/>
      <c r="F368" s="160"/>
      <c r="G368" s="160"/>
      <c r="H368" s="161">
        <f t="shared" si="5"/>
        <v>0</v>
      </c>
      <c r="I368" s="38"/>
    </row>
    <row r="369" spans="1:9" x14ac:dyDescent="0.25">
      <c r="A369" s="29">
        <v>364</v>
      </c>
      <c r="B369" s="36"/>
      <c r="C369" s="37"/>
      <c r="D369" s="16"/>
      <c r="E369" s="160"/>
      <c r="F369" s="160"/>
      <c r="G369" s="160"/>
      <c r="H369" s="161">
        <f t="shared" si="5"/>
        <v>0</v>
      </c>
      <c r="I369" s="38"/>
    </row>
    <row r="370" spans="1:9" x14ac:dyDescent="0.25">
      <c r="A370" s="29">
        <v>365</v>
      </c>
      <c r="B370" s="36"/>
      <c r="C370" s="37"/>
      <c r="D370" s="16"/>
      <c r="E370" s="160"/>
      <c r="F370" s="160"/>
      <c r="G370" s="160"/>
      <c r="H370" s="161">
        <f t="shared" si="5"/>
        <v>0</v>
      </c>
      <c r="I370" s="38"/>
    </row>
    <row r="371" spans="1:9" x14ac:dyDescent="0.25">
      <c r="A371" s="29">
        <v>366</v>
      </c>
      <c r="B371" s="36"/>
      <c r="C371" s="37"/>
      <c r="D371" s="16"/>
      <c r="E371" s="160"/>
      <c r="F371" s="160"/>
      <c r="G371" s="160"/>
      <c r="H371" s="161">
        <f t="shared" si="5"/>
        <v>0</v>
      </c>
      <c r="I371" s="38"/>
    </row>
    <row r="372" spans="1:9" x14ac:dyDescent="0.25">
      <c r="A372" s="29">
        <v>367</v>
      </c>
      <c r="B372" s="36"/>
      <c r="C372" s="37"/>
      <c r="D372" s="16"/>
      <c r="E372" s="160"/>
      <c r="F372" s="160"/>
      <c r="G372" s="160"/>
      <c r="H372" s="161">
        <f t="shared" si="5"/>
        <v>0</v>
      </c>
      <c r="I372" s="38"/>
    </row>
    <row r="373" spans="1:9" x14ac:dyDescent="0.25">
      <c r="A373" s="29">
        <v>368</v>
      </c>
      <c r="B373" s="36"/>
      <c r="C373" s="37"/>
      <c r="D373" s="16"/>
      <c r="E373" s="160"/>
      <c r="F373" s="160"/>
      <c r="G373" s="160"/>
      <c r="H373" s="161">
        <f t="shared" si="5"/>
        <v>0</v>
      </c>
      <c r="I373" s="38"/>
    </row>
    <row r="374" spans="1:9" x14ac:dyDescent="0.25">
      <c r="A374" s="29">
        <v>369</v>
      </c>
      <c r="B374" s="36"/>
      <c r="C374" s="37"/>
      <c r="D374" s="16"/>
      <c r="E374" s="160"/>
      <c r="F374" s="160"/>
      <c r="G374" s="160"/>
      <c r="H374" s="161">
        <f t="shared" si="5"/>
        <v>0</v>
      </c>
      <c r="I374" s="38"/>
    </row>
    <row r="375" spans="1:9" x14ac:dyDescent="0.25">
      <c r="A375" s="29">
        <v>370</v>
      </c>
      <c r="B375" s="36"/>
      <c r="C375" s="37"/>
      <c r="D375" s="16"/>
      <c r="E375" s="160"/>
      <c r="F375" s="160"/>
      <c r="G375" s="160"/>
      <c r="H375" s="161">
        <f t="shared" si="5"/>
        <v>0</v>
      </c>
      <c r="I375" s="38"/>
    </row>
    <row r="376" spans="1:9" x14ac:dyDescent="0.25">
      <c r="A376" s="29">
        <v>371</v>
      </c>
      <c r="B376" s="36"/>
      <c r="C376" s="37"/>
      <c r="D376" s="16"/>
      <c r="E376" s="160"/>
      <c r="F376" s="160"/>
      <c r="G376" s="160"/>
      <c r="H376" s="161">
        <f t="shared" si="5"/>
        <v>0</v>
      </c>
      <c r="I376" s="38"/>
    </row>
    <row r="377" spans="1:9" x14ac:dyDescent="0.25">
      <c r="A377" s="29">
        <v>372</v>
      </c>
      <c r="B377" s="36"/>
      <c r="C377" s="37"/>
      <c r="D377" s="16"/>
      <c r="E377" s="160"/>
      <c r="F377" s="160"/>
      <c r="G377" s="160"/>
      <c r="H377" s="161">
        <f t="shared" si="5"/>
        <v>0</v>
      </c>
      <c r="I377" s="38"/>
    </row>
    <row r="378" spans="1:9" x14ac:dyDescent="0.25">
      <c r="A378" s="29">
        <v>373</v>
      </c>
      <c r="B378" s="36"/>
      <c r="C378" s="37"/>
      <c r="D378" s="16"/>
      <c r="E378" s="160"/>
      <c r="F378" s="160"/>
      <c r="G378" s="160"/>
      <c r="H378" s="161">
        <f t="shared" si="5"/>
        <v>0</v>
      </c>
      <c r="I378" s="38"/>
    </row>
    <row r="379" spans="1:9" x14ac:dyDescent="0.25">
      <c r="A379" s="29">
        <v>374</v>
      </c>
      <c r="B379" s="36"/>
      <c r="C379" s="37"/>
      <c r="D379" s="16"/>
      <c r="E379" s="160"/>
      <c r="F379" s="160"/>
      <c r="G379" s="160"/>
      <c r="H379" s="161">
        <f t="shared" si="5"/>
        <v>0</v>
      </c>
      <c r="I379" s="38"/>
    </row>
    <row r="380" spans="1:9" x14ac:dyDescent="0.25">
      <c r="A380" s="29">
        <v>375</v>
      </c>
      <c r="B380" s="36"/>
      <c r="C380" s="37"/>
      <c r="D380" s="16"/>
      <c r="E380" s="160"/>
      <c r="F380" s="160"/>
      <c r="G380" s="160"/>
      <c r="H380" s="161">
        <f t="shared" si="5"/>
        <v>0</v>
      </c>
      <c r="I380" s="38"/>
    </row>
    <row r="381" spans="1:9" x14ac:dyDescent="0.25">
      <c r="A381" s="29">
        <v>376</v>
      </c>
      <c r="B381" s="36"/>
      <c r="C381" s="37"/>
      <c r="D381" s="16"/>
      <c r="E381" s="160"/>
      <c r="F381" s="160"/>
      <c r="G381" s="160"/>
      <c r="H381" s="161">
        <f t="shared" si="5"/>
        <v>0</v>
      </c>
      <c r="I381" s="38"/>
    </row>
    <row r="382" spans="1:9" x14ac:dyDescent="0.25">
      <c r="A382" s="29">
        <v>377</v>
      </c>
      <c r="B382" s="36"/>
      <c r="C382" s="37"/>
      <c r="D382" s="16"/>
      <c r="E382" s="160"/>
      <c r="F382" s="160"/>
      <c r="G382" s="160"/>
      <c r="H382" s="161">
        <f t="shared" si="5"/>
        <v>0</v>
      </c>
      <c r="I382" s="38"/>
    </row>
    <row r="383" spans="1:9" x14ac:dyDescent="0.25">
      <c r="A383" s="29">
        <v>378</v>
      </c>
      <c r="B383" s="36"/>
      <c r="C383" s="37"/>
      <c r="D383" s="16"/>
      <c r="E383" s="160"/>
      <c r="F383" s="160"/>
      <c r="G383" s="160"/>
      <c r="H383" s="161">
        <f t="shared" si="5"/>
        <v>0</v>
      </c>
      <c r="I383" s="38"/>
    </row>
    <row r="384" spans="1:9" x14ac:dyDescent="0.25">
      <c r="A384" s="29">
        <v>379</v>
      </c>
      <c r="B384" s="36"/>
      <c r="C384" s="37"/>
      <c r="D384" s="16"/>
      <c r="E384" s="160"/>
      <c r="F384" s="160"/>
      <c r="G384" s="160"/>
      <c r="H384" s="161">
        <f t="shared" si="5"/>
        <v>0</v>
      </c>
      <c r="I384" s="38"/>
    </row>
    <row r="385" spans="1:9" x14ac:dyDescent="0.25">
      <c r="A385" s="29">
        <v>380</v>
      </c>
      <c r="B385" s="36"/>
      <c r="C385" s="37"/>
      <c r="D385" s="16"/>
      <c r="E385" s="160"/>
      <c r="F385" s="160"/>
      <c r="G385" s="160"/>
      <c r="H385" s="161">
        <f t="shared" si="5"/>
        <v>0</v>
      </c>
      <c r="I385" s="38"/>
    </row>
    <row r="386" spans="1:9" x14ac:dyDescent="0.25">
      <c r="A386" s="29">
        <v>381</v>
      </c>
      <c r="B386" s="36"/>
      <c r="C386" s="37"/>
      <c r="D386" s="16"/>
      <c r="E386" s="160"/>
      <c r="F386" s="160"/>
      <c r="G386" s="160"/>
      <c r="H386" s="161">
        <f t="shared" si="5"/>
        <v>0</v>
      </c>
      <c r="I386" s="38"/>
    </row>
    <row r="387" spans="1:9" x14ac:dyDescent="0.25">
      <c r="A387" s="29">
        <v>382</v>
      </c>
      <c r="B387" s="36"/>
      <c r="C387" s="37"/>
      <c r="D387" s="16"/>
      <c r="E387" s="160"/>
      <c r="F387" s="160"/>
      <c r="G387" s="160"/>
      <c r="H387" s="161">
        <f t="shared" si="5"/>
        <v>0</v>
      </c>
      <c r="I387" s="38"/>
    </row>
    <row r="388" spans="1:9" x14ac:dyDescent="0.25">
      <c r="A388" s="29">
        <v>383</v>
      </c>
      <c r="B388" s="36"/>
      <c r="C388" s="37"/>
      <c r="D388" s="16"/>
      <c r="E388" s="160"/>
      <c r="F388" s="160"/>
      <c r="G388" s="160"/>
      <c r="H388" s="161">
        <f t="shared" si="5"/>
        <v>0</v>
      </c>
      <c r="I388" s="38"/>
    </row>
    <row r="389" spans="1:9" x14ac:dyDescent="0.25">
      <c r="A389" s="29">
        <v>384</v>
      </c>
      <c r="B389" s="36"/>
      <c r="C389" s="37"/>
      <c r="D389" s="16"/>
      <c r="E389" s="160"/>
      <c r="F389" s="160"/>
      <c r="G389" s="160"/>
      <c r="H389" s="161">
        <f t="shared" si="5"/>
        <v>0</v>
      </c>
      <c r="I389" s="38"/>
    </row>
    <row r="390" spans="1:9" x14ac:dyDescent="0.25">
      <c r="A390" s="29">
        <v>385</v>
      </c>
      <c r="B390" s="36"/>
      <c r="C390" s="37"/>
      <c r="D390" s="16"/>
      <c r="E390" s="160"/>
      <c r="F390" s="160"/>
      <c r="G390" s="160"/>
      <c r="H390" s="161">
        <f t="shared" si="5"/>
        <v>0</v>
      </c>
      <c r="I390" s="38"/>
    </row>
    <row r="391" spans="1:9" x14ac:dyDescent="0.25">
      <c r="A391" s="29">
        <v>386</v>
      </c>
      <c r="B391" s="36"/>
      <c r="C391" s="37"/>
      <c r="D391" s="16"/>
      <c r="E391" s="160"/>
      <c r="F391" s="160"/>
      <c r="G391" s="160"/>
      <c r="H391" s="161">
        <f t="shared" si="5"/>
        <v>0</v>
      </c>
      <c r="I391" s="38"/>
    </row>
    <row r="392" spans="1:9" x14ac:dyDescent="0.25">
      <c r="A392" s="29">
        <v>387</v>
      </c>
      <c r="B392" s="36"/>
      <c r="C392" s="37"/>
      <c r="D392" s="16"/>
      <c r="E392" s="160"/>
      <c r="F392" s="160"/>
      <c r="G392" s="160"/>
      <c r="H392" s="161">
        <f t="shared" ref="H392:H455" si="6">H391+E392-F392-G392</f>
        <v>0</v>
      </c>
      <c r="I392" s="38"/>
    </row>
    <row r="393" spans="1:9" x14ac:dyDescent="0.25">
      <c r="A393" s="29">
        <v>388</v>
      </c>
      <c r="B393" s="36"/>
      <c r="C393" s="37"/>
      <c r="D393" s="16"/>
      <c r="E393" s="160"/>
      <c r="F393" s="160"/>
      <c r="G393" s="160"/>
      <c r="H393" s="161">
        <f t="shared" si="6"/>
        <v>0</v>
      </c>
      <c r="I393" s="38"/>
    </row>
    <row r="394" spans="1:9" x14ac:dyDescent="0.25">
      <c r="A394" s="29">
        <v>389</v>
      </c>
      <c r="B394" s="36"/>
      <c r="C394" s="37"/>
      <c r="D394" s="16"/>
      <c r="E394" s="160"/>
      <c r="F394" s="160"/>
      <c r="G394" s="160"/>
      <c r="H394" s="161">
        <f t="shared" si="6"/>
        <v>0</v>
      </c>
      <c r="I394" s="38"/>
    </row>
    <row r="395" spans="1:9" x14ac:dyDescent="0.25">
      <c r="A395" s="29">
        <v>390</v>
      </c>
      <c r="B395" s="36"/>
      <c r="C395" s="37"/>
      <c r="D395" s="16"/>
      <c r="E395" s="160"/>
      <c r="F395" s="160"/>
      <c r="G395" s="160"/>
      <c r="H395" s="161">
        <f t="shared" si="6"/>
        <v>0</v>
      </c>
      <c r="I395" s="38"/>
    </row>
    <row r="396" spans="1:9" x14ac:dyDescent="0.25">
      <c r="A396" s="29">
        <v>391</v>
      </c>
      <c r="B396" s="36"/>
      <c r="C396" s="37"/>
      <c r="D396" s="16"/>
      <c r="E396" s="160"/>
      <c r="F396" s="160"/>
      <c r="G396" s="160"/>
      <c r="H396" s="161">
        <f t="shared" si="6"/>
        <v>0</v>
      </c>
      <c r="I396" s="38"/>
    </row>
    <row r="397" spans="1:9" x14ac:dyDescent="0.25">
      <c r="A397" s="29">
        <v>392</v>
      </c>
      <c r="B397" s="36"/>
      <c r="C397" s="37"/>
      <c r="D397" s="16"/>
      <c r="E397" s="160"/>
      <c r="F397" s="160"/>
      <c r="G397" s="160"/>
      <c r="H397" s="161">
        <f t="shared" si="6"/>
        <v>0</v>
      </c>
      <c r="I397" s="38"/>
    </row>
    <row r="398" spans="1:9" x14ac:dyDescent="0.25">
      <c r="A398" s="29">
        <v>393</v>
      </c>
      <c r="B398" s="36"/>
      <c r="C398" s="37"/>
      <c r="D398" s="16"/>
      <c r="E398" s="160"/>
      <c r="F398" s="160"/>
      <c r="G398" s="160"/>
      <c r="H398" s="161">
        <f t="shared" si="6"/>
        <v>0</v>
      </c>
      <c r="I398" s="38"/>
    </row>
    <row r="399" spans="1:9" x14ac:dyDescent="0.25">
      <c r="A399" s="29">
        <v>394</v>
      </c>
      <c r="B399" s="36"/>
      <c r="C399" s="37"/>
      <c r="D399" s="16"/>
      <c r="E399" s="160"/>
      <c r="F399" s="160"/>
      <c r="G399" s="160"/>
      <c r="H399" s="161">
        <f t="shared" si="6"/>
        <v>0</v>
      </c>
      <c r="I399" s="38"/>
    </row>
    <row r="400" spans="1:9" x14ac:dyDescent="0.25">
      <c r="A400" s="29">
        <v>395</v>
      </c>
      <c r="B400" s="36"/>
      <c r="C400" s="37"/>
      <c r="D400" s="16"/>
      <c r="E400" s="160"/>
      <c r="F400" s="160"/>
      <c r="G400" s="160"/>
      <c r="H400" s="161">
        <f t="shared" si="6"/>
        <v>0</v>
      </c>
      <c r="I400" s="38"/>
    </row>
    <row r="401" spans="1:9" x14ac:dyDescent="0.25">
      <c r="A401" s="29">
        <v>396</v>
      </c>
      <c r="B401" s="36"/>
      <c r="C401" s="37"/>
      <c r="D401" s="16"/>
      <c r="E401" s="160"/>
      <c r="F401" s="160"/>
      <c r="G401" s="160"/>
      <c r="H401" s="161">
        <f t="shared" si="6"/>
        <v>0</v>
      </c>
      <c r="I401" s="38"/>
    </row>
    <row r="402" spans="1:9" x14ac:dyDescent="0.25">
      <c r="A402" s="29">
        <v>397</v>
      </c>
      <c r="B402" s="36"/>
      <c r="C402" s="37"/>
      <c r="D402" s="16"/>
      <c r="E402" s="160"/>
      <c r="F402" s="160"/>
      <c r="G402" s="160"/>
      <c r="H402" s="161">
        <f t="shared" si="6"/>
        <v>0</v>
      </c>
      <c r="I402" s="38"/>
    </row>
    <row r="403" spans="1:9" x14ac:dyDescent="0.25">
      <c r="A403" s="29">
        <v>398</v>
      </c>
      <c r="B403" s="36"/>
      <c r="C403" s="37"/>
      <c r="D403" s="16"/>
      <c r="E403" s="160"/>
      <c r="F403" s="160"/>
      <c r="G403" s="160"/>
      <c r="H403" s="161">
        <f t="shared" si="6"/>
        <v>0</v>
      </c>
      <c r="I403" s="38"/>
    </row>
    <row r="404" spans="1:9" x14ac:dyDescent="0.25">
      <c r="A404" s="29">
        <v>399</v>
      </c>
      <c r="B404" s="36"/>
      <c r="C404" s="37"/>
      <c r="D404" s="16"/>
      <c r="E404" s="160"/>
      <c r="F404" s="160"/>
      <c r="G404" s="160"/>
      <c r="H404" s="161">
        <f t="shared" si="6"/>
        <v>0</v>
      </c>
      <c r="I404" s="38"/>
    </row>
    <row r="405" spans="1:9" x14ac:dyDescent="0.25">
      <c r="A405" s="29">
        <v>400</v>
      </c>
      <c r="B405" s="36"/>
      <c r="C405" s="37"/>
      <c r="D405" s="16"/>
      <c r="E405" s="160"/>
      <c r="F405" s="160"/>
      <c r="G405" s="160"/>
      <c r="H405" s="161">
        <f t="shared" si="6"/>
        <v>0</v>
      </c>
      <c r="I405" s="38"/>
    </row>
    <row r="406" spans="1:9" x14ac:dyDescent="0.25">
      <c r="A406" s="29">
        <v>401</v>
      </c>
      <c r="B406" s="36"/>
      <c r="C406" s="37"/>
      <c r="D406" s="16"/>
      <c r="E406" s="160"/>
      <c r="F406" s="160"/>
      <c r="G406" s="160"/>
      <c r="H406" s="161">
        <f t="shared" si="6"/>
        <v>0</v>
      </c>
      <c r="I406" s="38"/>
    </row>
    <row r="407" spans="1:9" x14ac:dyDescent="0.25">
      <c r="A407" s="29">
        <v>402</v>
      </c>
      <c r="B407" s="36"/>
      <c r="C407" s="37"/>
      <c r="D407" s="16"/>
      <c r="E407" s="160"/>
      <c r="F407" s="160"/>
      <c r="G407" s="160"/>
      <c r="H407" s="161">
        <f t="shared" si="6"/>
        <v>0</v>
      </c>
      <c r="I407" s="38"/>
    </row>
    <row r="408" spans="1:9" x14ac:dyDescent="0.25">
      <c r="A408" s="29">
        <v>403</v>
      </c>
      <c r="B408" s="36"/>
      <c r="C408" s="37"/>
      <c r="D408" s="16"/>
      <c r="E408" s="160"/>
      <c r="F408" s="160"/>
      <c r="G408" s="160"/>
      <c r="H408" s="161">
        <f t="shared" si="6"/>
        <v>0</v>
      </c>
      <c r="I408" s="38"/>
    </row>
    <row r="409" spans="1:9" x14ac:dyDescent="0.25">
      <c r="A409" s="29">
        <v>404</v>
      </c>
      <c r="B409" s="36"/>
      <c r="C409" s="37"/>
      <c r="D409" s="16"/>
      <c r="E409" s="160"/>
      <c r="F409" s="160"/>
      <c r="G409" s="160"/>
      <c r="H409" s="161">
        <f t="shared" si="6"/>
        <v>0</v>
      </c>
      <c r="I409" s="38"/>
    </row>
    <row r="410" spans="1:9" x14ac:dyDescent="0.25">
      <c r="A410" s="29">
        <v>405</v>
      </c>
      <c r="B410" s="36"/>
      <c r="C410" s="37"/>
      <c r="D410" s="16"/>
      <c r="E410" s="160"/>
      <c r="F410" s="160"/>
      <c r="G410" s="160"/>
      <c r="H410" s="161">
        <f t="shared" si="6"/>
        <v>0</v>
      </c>
      <c r="I410" s="38"/>
    </row>
    <row r="411" spans="1:9" x14ac:dyDescent="0.25">
      <c r="A411" s="29">
        <v>406</v>
      </c>
      <c r="B411" s="36"/>
      <c r="C411" s="37"/>
      <c r="D411" s="16"/>
      <c r="E411" s="160"/>
      <c r="F411" s="160"/>
      <c r="G411" s="160"/>
      <c r="H411" s="161">
        <f t="shared" si="6"/>
        <v>0</v>
      </c>
      <c r="I411" s="38"/>
    </row>
    <row r="412" spans="1:9" x14ac:dyDescent="0.25">
      <c r="A412" s="29">
        <v>407</v>
      </c>
      <c r="B412" s="36"/>
      <c r="C412" s="37"/>
      <c r="D412" s="16"/>
      <c r="E412" s="160"/>
      <c r="F412" s="160"/>
      <c r="G412" s="160"/>
      <c r="H412" s="161">
        <f t="shared" si="6"/>
        <v>0</v>
      </c>
      <c r="I412" s="38"/>
    </row>
    <row r="413" spans="1:9" x14ac:dyDescent="0.25">
      <c r="A413" s="29">
        <v>408</v>
      </c>
      <c r="B413" s="36"/>
      <c r="C413" s="37"/>
      <c r="D413" s="16"/>
      <c r="E413" s="160"/>
      <c r="F413" s="160"/>
      <c r="G413" s="160"/>
      <c r="H413" s="161">
        <f t="shared" si="6"/>
        <v>0</v>
      </c>
      <c r="I413" s="38"/>
    </row>
    <row r="414" spans="1:9" x14ac:dyDescent="0.25">
      <c r="A414" s="29">
        <v>409</v>
      </c>
      <c r="B414" s="36"/>
      <c r="C414" s="37"/>
      <c r="D414" s="16"/>
      <c r="E414" s="160"/>
      <c r="F414" s="160"/>
      <c r="G414" s="160"/>
      <c r="H414" s="161">
        <f t="shared" si="6"/>
        <v>0</v>
      </c>
      <c r="I414" s="38"/>
    </row>
    <row r="415" spans="1:9" x14ac:dyDescent="0.25">
      <c r="A415" s="29">
        <v>410</v>
      </c>
      <c r="B415" s="36"/>
      <c r="C415" s="37"/>
      <c r="D415" s="16"/>
      <c r="E415" s="160"/>
      <c r="F415" s="160"/>
      <c r="G415" s="160"/>
      <c r="H415" s="161">
        <f t="shared" si="6"/>
        <v>0</v>
      </c>
      <c r="I415" s="38"/>
    </row>
    <row r="416" spans="1:9" x14ac:dyDescent="0.25">
      <c r="A416" s="29">
        <v>411</v>
      </c>
      <c r="B416" s="36"/>
      <c r="C416" s="37"/>
      <c r="D416" s="16"/>
      <c r="E416" s="160"/>
      <c r="F416" s="160"/>
      <c r="G416" s="160"/>
      <c r="H416" s="161">
        <f t="shared" si="6"/>
        <v>0</v>
      </c>
      <c r="I416" s="38"/>
    </row>
    <row r="417" spans="1:9" x14ac:dyDescent="0.25">
      <c r="A417" s="29">
        <v>412</v>
      </c>
      <c r="B417" s="36"/>
      <c r="C417" s="37"/>
      <c r="D417" s="16"/>
      <c r="E417" s="160"/>
      <c r="F417" s="160"/>
      <c r="G417" s="160"/>
      <c r="H417" s="161">
        <f t="shared" si="6"/>
        <v>0</v>
      </c>
      <c r="I417" s="38"/>
    </row>
    <row r="418" spans="1:9" x14ac:dyDescent="0.25">
      <c r="A418" s="29">
        <v>413</v>
      </c>
      <c r="B418" s="36"/>
      <c r="C418" s="37"/>
      <c r="D418" s="16"/>
      <c r="E418" s="160"/>
      <c r="F418" s="160"/>
      <c r="G418" s="160"/>
      <c r="H418" s="161">
        <f t="shared" si="6"/>
        <v>0</v>
      </c>
      <c r="I418" s="38"/>
    </row>
    <row r="419" spans="1:9" x14ac:dyDescent="0.25">
      <c r="A419" s="29">
        <v>414</v>
      </c>
      <c r="B419" s="36"/>
      <c r="C419" s="37"/>
      <c r="D419" s="16"/>
      <c r="E419" s="160"/>
      <c r="F419" s="160"/>
      <c r="G419" s="160"/>
      <c r="H419" s="161">
        <f t="shared" si="6"/>
        <v>0</v>
      </c>
      <c r="I419" s="38"/>
    </row>
    <row r="420" spans="1:9" x14ac:dyDescent="0.25">
      <c r="A420" s="29">
        <v>415</v>
      </c>
      <c r="B420" s="36"/>
      <c r="C420" s="37"/>
      <c r="D420" s="16"/>
      <c r="E420" s="160"/>
      <c r="F420" s="160"/>
      <c r="G420" s="160"/>
      <c r="H420" s="161">
        <f t="shared" si="6"/>
        <v>0</v>
      </c>
      <c r="I420" s="38"/>
    </row>
    <row r="421" spans="1:9" x14ac:dyDescent="0.25">
      <c r="A421" s="29">
        <v>416</v>
      </c>
      <c r="B421" s="36"/>
      <c r="C421" s="37"/>
      <c r="D421" s="16"/>
      <c r="E421" s="160"/>
      <c r="F421" s="160"/>
      <c r="G421" s="160"/>
      <c r="H421" s="161">
        <f t="shared" si="6"/>
        <v>0</v>
      </c>
      <c r="I421" s="38"/>
    </row>
    <row r="422" spans="1:9" x14ac:dyDescent="0.25">
      <c r="A422" s="29">
        <v>417</v>
      </c>
      <c r="B422" s="36"/>
      <c r="C422" s="37"/>
      <c r="D422" s="16"/>
      <c r="E422" s="160"/>
      <c r="F422" s="160"/>
      <c r="G422" s="160"/>
      <c r="H422" s="161">
        <f t="shared" si="6"/>
        <v>0</v>
      </c>
      <c r="I422" s="38"/>
    </row>
    <row r="423" spans="1:9" x14ac:dyDescent="0.25">
      <c r="A423" s="29">
        <v>418</v>
      </c>
      <c r="B423" s="36"/>
      <c r="C423" s="37"/>
      <c r="D423" s="16"/>
      <c r="E423" s="160"/>
      <c r="F423" s="160"/>
      <c r="G423" s="160"/>
      <c r="H423" s="161">
        <f t="shared" si="6"/>
        <v>0</v>
      </c>
      <c r="I423" s="38"/>
    </row>
    <row r="424" spans="1:9" x14ac:dyDescent="0.25">
      <c r="A424" s="29">
        <v>419</v>
      </c>
      <c r="B424" s="36"/>
      <c r="C424" s="37"/>
      <c r="D424" s="16"/>
      <c r="E424" s="160"/>
      <c r="F424" s="160"/>
      <c r="G424" s="160"/>
      <c r="H424" s="161">
        <f t="shared" si="6"/>
        <v>0</v>
      </c>
      <c r="I424" s="38"/>
    </row>
    <row r="425" spans="1:9" x14ac:dyDescent="0.25">
      <c r="A425" s="29">
        <v>420</v>
      </c>
      <c r="B425" s="36"/>
      <c r="C425" s="37"/>
      <c r="D425" s="16"/>
      <c r="E425" s="160"/>
      <c r="F425" s="160"/>
      <c r="G425" s="160"/>
      <c r="H425" s="161">
        <f t="shared" si="6"/>
        <v>0</v>
      </c>
      <c r="I425" s="38"/>
    </row>
    <row r="426" spans="1:9" x14ac:dyDescent="0.25">
      <c r="A426" s="29">
        <v>421</v>
      </c>
      <c r="B426" s="36"/>
      <c r="C426" s="37"/>
      <c r="D426" s="16"/>
      <c r="E426" s="160"/>
      <c r="F426" s="160"/>
      <c r="G426" s="160"/>
      <c r="H426" s="161">
        <f t="shared" si="6"/>
        <v>0</v>
      </c>
      <c r="I426" s="38"/>
    </row>
    <row r="427" spans="1:9" x14ac:dyDescent="0.25">
      <c r="A427" s="29">
        <v>422</v>
      </c>
      <c r="B427" s="36"/>
      <c r="C427" s="37"/>
      <c r="D427" s="16"/>
      <c r="E427" s="160"/>
      <c r="F427" s="160"/>
      <c r="G427" s="160"/>
      <c r="H427" s="161">
        <f t="shared" si="6"/>
        <v>0</v>
      </c>
      <c r="I427" s="38"/>
    </row>
    <row r="428" spans="1:9" x14ac:dyDescent="0.25">
      <c r="A428" s="29">
        <v>423</v>
      </c>
      <c r="B428" s="36"/>
      <c r="C428" s="37"/>
      <c r="D428" s="16"/>
      <c r="E428" s="160"/>
      <c r="F428" s="160"/>
      <c r="G428" s="160"/>
      <c r="H428" s="161">
        <f t="shared" si="6"/>
        <v>0</v>
      </c>
      <c r="I428" s="38"/>
    </row>
    <row r="429" spans="1:9" x14ac:dyDescent="0.25">
      <c r="A429" s="29">
        <v>424</v>
      </c>
      <c r="B429" s="36"/>
      <c r="C429" s="37"/>
      <c r="D429" s="16"/>
      <c r="E429" s="160"/>
      <c r="F429" s="160"/>
      <c r="G429" s="160"/>
      <c r="H429" s="161">
        <f t="shared" si="6"/>
        <v>0</v>
      </c>
      <c r="I429" s="38"/>
    </row>
    <row r="430" spans="1:9" x14ac:dyDescent="0.25">
      <c r="A430" s="29">
        <v>425</v>
      </c>
      <c r="B430" s="36"/>
      <c r="C430" s="37"/>
      <c r="D430" s="16"/>
      <c r="E430" s="160"/>
      <c r="F430" s="160"/>
      <c r="G430" s="160"/>
      <c r="H430" s="161">
        <f t="shared" si="6"/>
        <v>0</v>
      </c>
      <c r="I430" s="38"/>
    </row>
    <row r="431" spans="1:9" x14ac:dyDescent="0.25">
      <c r="A431" s="29">
        <v>426</v>
      </c>
      <c r="B431" s="36"/>
      <c r="C431" s="37"/>
      <c r="D431" s="16"/>
      <c r="E431" s="160"/>
      <c r="F431" s="160"/>
      <c r="G431" s="160"/>
      <c r="H431" s="161">
        <f t="shared" si="6"/>
        <v>0</v>
      </c>
      <c r="I431" s="38"/>
    </row>
    <row r="432" spans="1:9" x14ac:dyDescent="0.25">
      <c r="A432" s="29">
        <v>427</v>
      </c>
      <c r="B432" s="36"/>
      <c r="C432" s="37"/>
      <c r="D432" s="16"/>
      <c r="E432" s="160"/>
      <c r="F432" s="160"/>
      <c r="G432" s="160"/>
      <c r="H432" s="161">
        <f t="shared" si="6"/>
        <v>0</v>
      </c>
      <c r="I432" s="38"/>
    </row>
    <row r="433" spans="1:9" x14ac:dyDescent="0.25">
      <c r="A433" s="29">
        <v>428</v>
      </c>
      <c r="B433" s="36"/>
      <c r="C433" s="37"/>
      <c r="D433" s="16"/>
      <c r="E433" s="160"/>
      <c r="F433" s="160"/>
      <c r="G433" s="160"/>
      <c r="H433" s="161">
        <f t="shared" si="6"/>
        <v>0</v>
      </c>
      <c r="I433" s="38"/>
    </row>
    <row r="434" spans="1:9" x14ac:dyDescent="0.25">
      <c r="A434" s="29">
        <v>429</v>
      </c>
      <c r="B434" s="36"/>
      <c r="C434" s="37"/>
      <c r="D434" s="16"/>
      <c r="E434" s="160"/>
      <c r="F434" s="160"/>
      <c r="G434" s="160"/>
      <c r="H434" s="161">
        <f t="shared" si="6"/>
        <v>0</v>
      </c>
      <c r="I434" s="38"/>
    </row>
    <row r="435" spans="1:9" x14ac:dyDescent="0.25">
      <c r="A435" s="29">
        <v>430</v>
      </c>
      <c r="B435" s="36"/>
      <c r="C435" s="37"/>
      <c r="D435" s="16"/>
      <c r="E435" s="160"/>
      <c r="F435" s="160"/>
      <c r="G435" s="160"/>
      <c r="H435" s="161">
        <f t="shared" si="6"/>
        <v>0</v>
      </c>
      <c r="I435" s="38"/>
    </row>
    <row r="436" spans="1:9" x14ac:dyDescent="0.25">
      <c r="A436" s="29">
        <v>431</v>
      </c>
      <c r="B436" s="36"/>
      <c r="C436" s="37"/>
      <c r="D436" s="16"/>
      <c r="E436" s="160"/>
      <c r="F436" s="160"/>
      <c r="G436" s="160"/>
      <c r="H436" s="161">
        <f t="shared" si="6"/>
        <v>0</v>
      </c>
      <c r="I436" s="38"/>
    </row>
    <row r="437" spans="1:9" x14ac:dyDescent="0.25">
      <c r="A437" s="29">
        <v>432</v>
      </c>
      <c r="B437" s="36"/>
      <c r="C437" s="37"/>
      <c r="D437" s="16"/>
      <c r="E437" s="160"/>
      <c r="F437" s="160"/>
      <c r="G437" s="160"/>
      <c r="H437" s="161">
        <f t="shared" si="6"/>
        <v>0</v>
      </c>
      <c r="I437" s="38"/>
    </row>
    <row r="438" spans="1:9" x14ac:dyDescent="0.25">
      <c r="A438" s="29">
        <v>433</v>
      </c>
      <c r="B438" s="36"/>
      <c r="C438" s="37"/>
      <c r="D438" s="16"/>
      <c r="E438" s="160"/>
      <c r="F438" s="160"/>
      <c r="G438" s="160"/>
      <c r="H438" s="161">
        <f t="shared" si="6"/>
        <v>0</v>
      </c>
      <c r="I438" s="38"/>
    </row>
    <row r="439" spans="1:9" x14ac:dyDescent="0.25">
      <c r="A439" s="29">
        <v>434</v>
      </c>
      <c r="B439" s="36"/>
      <c r="C439" s="37"/>
      <c r="D439" s="16"/>
      <c r="E439" s="160"/>
      <c r="F439" s="160"/>
      <c r="G439" s="160"/>
      <c r="H439" s="161">
        <f t="shared" si="6"/>
        <v>0</v>
      </c>
      <c r="I439" s="38"/>
    </row>
    <row r="440" spans="1:9" x14ac:dyDescent="0.25">
      <c r="A440" s="29">
        <v>435</v>
      </c>
      <c r="B440" s="36"/>
      <c r="C440" s="37"/>
      <c r="D440" s="16"/>
      <c r="E440" s="160"/>
      <c r="F440" s="160"/>
      <c r="G440" s="160"/>
      <c r="H440" s="161">
        <f t="shared" si="6"/>
        <v>0</v>
      </c>
      <c r="I440" s="38"/>
    </row>
    <row r="441" spans="1:9" x14ac:dyDescent="0.25">
      <c r="A441" s="29">
        <v>436</v>
      </c>
      <c r="B441" s="36"/>
      <c r="C441" s="37"/>
      <c r="D441" s="16"/>
      <c r="E441" s="160"/>
      <c r="F441" s="160"/>
      <c r="G441" s="160"/>
      <c r="H441" s="161">
        <f t="shared" si="6"/>
        <v>0</v>
      </c>
      <c r="I441" s="38"/>
    </row>
    <row r="442" spans="1:9" x14ac:dyDescent="0.25">
      <c r="A442" s="29">
        <v>437</v>
      </c>
      <c r="B442" s="36"/>
      <c r="C442" s="37"/>
      <c r="D442" s="16"/>
      <c r="E442" s="160"/>
      <c r="F442" s="160"/>
      <c r="G442" s="160"/>
      <c r="H442" s="161">
        <f t="shared" si="6"/>
        <v>0</v>
      </c>
      <c r="I442" s="38"/>
    </row>
    <row r="443" spans="1:9" x14ac:dyDescent="0.25">
      <c r="A443" s="29">
        <v>438</v>
      </c>
      <c r="B443" s="36"/>
      <c r="C443" s="37"/>
      <c r="D443" s="16"/>
      <c r="E443" s="160"/>
      <c r="F443" s="160"/>
      <c r="G443" s="160"/>
      <c r="H443" s="161">
        <f t="shared" si="6"/>
        <v>0</v>
      </c>
      <c r="I443" s="38"/>
    </row>
    <row r="444" spans="1:9" x14ac:dyDescent="0.25">
      <c r="A444" s="29">
        <v>439</v>
      </c>
      <c r="B444" s="36"/>
      <c r="C444" s="37"/>
      <c r="D444" s="16"/>
      <c r="E444" s="160"/>
      <c r="F444" s="160"/>
      <c r="G444" s="160"/>
      <c r="H444" s="161">
        <f t="shared" si="6"/>
        <v>0</v>
      </c>
      <c r="I444" s="38"/>
    </row>
    <row r="445" spans="1:9" x14ac:dyDescent="0.25">
      <c r="A445" s="29">
        <v>440</v>
      </c>
      <c r="B445" s="36"/>
      <c r="C445" s="37"/>
      <c r="D445" s="16"/>
      <c r="E445" s="160"/>
      <c r="F445" s="160"/>
      <c r="G445" s="160"/>
      <c r="H445" s="161">
        <f t="shared" si="6"/>
        <v>0</v>
      </c>
      <c r="I445" s="38"/>
    </row>
    <row r="446" spans="1:9" x14ac:dyDescent="0.25">
      <c r="A446" s="29">
        <v>441</v>
      </c>
      <c r="B446" s="36"/>
      <c r="C446" s="37"/>
      <c r="D446" s="16"/>
      <c r="E446" s="160"/>
      <c r="F446" s="160"/>
      <c r="G446" s="160"/>
      <c r="H446" s="161">
        <f t="shared" si="6"/>
        <v>0</v>
      </c>
      <c r="I446" s="38"/>
    </row>
    <row r="447" spans="1:9" x14ac:dyDescent="0.25">
      <c r="A447" s="29">
        <v>442</v>
      </c>
      <c r="B447" s="36"/>
      <c r="C447" s="37"/>
      <c r="D447" s="16"/>
      <c r="E447" s="160"/>
      <c r="F447" s="160"/>
      <c r="G447" s="160"/>
      <c r="H447" s="161">
        <f t="shared" si="6"/>
        <v>0</v>
      </c>
      <c r="I447" s="38"/>
    </row>
    <row r="448" spans="1:9" x14ac:dyDescent="0.25">
      <c r="A448" s="29">
        <v>443</v>
      </c>
      <c r="B448" s="36"/>
      <c r="C448" s="37"/>
      <c r="D448" s="16"/>
      <c r="E448" s="160"/>
      <c r="F448" s="160"/>
      <c r="G448" s="160"/>
      <c r="H448" s="161">
        <f t="shared" si="6"/>
        <v>0</v>
      </c>
      <c r="I448" s="38"/>
    </row>
    <row r="449" spans="1:9" x14ac:dyDescent="0.25">
      <c r="A449" s="29">
        <v>444</v>
      </c>
      <c r="B449" s="36"/>
      <c r="C449" s="37"/>
      <c r="D449" s="16"/>
      <c r="E449" s="160"/>
      <c r="F449" s="160"/>
      <c r="G449" s="160"/>
      <c r="H449" s="161">
        <f t="shared" si="6"/>
        <v>0</v>
      </c>
      <c r="I449" s="38"/>
    </row>
    <row r="450" spans="1:9" x14ac:dyDescent="0.25">
      <c r="A450" s="29">
        <v>445</v>
      </c>
      <c r="B450" s="36"/>
      <c r="C450" s="37"/>
      <c r="D450" s="16"/>
      <c r="E450" s="160"/>
      <c r="F450" s="160"/>
      <c r="G450" s="160"/>
      <c r="H450" s="161">
        <f t="shared" si="6"/>
        <v>0</v>
      </c>
      <c r="I450" s="38"/>
    </row>
    <row r="451" spans="1:9" x14ac:dyDescent="0.25">
      <c r="A451" s="29">
        <v>446</v>
      </c>
      <c r="B451" s="36"/>
      <c r="C451" s="37"/>
      <c r="D451" s="16"/>
      <c r="E451" s="160"/>
      <c r="F451" s="160"/>
      <c r="G451" s="160"/>
      <c r="H451" s="161">
        <f t="shared" si="6"/>
        <v>0</v>
      </c>
      <c r="I451" s="38"/>
    </row>
    <row r="452" spans="1:9" x14ac:dyDescent="0.25">
      <c r="A452" s="29">
        <v>447</v>
      </c>
      <c r="B452" s="36"/>
      <c r="C452" s="37"/>
      <c r="D452" s="16"/>
      <c r="E452" s="160"/>
      <c r="F452" s="160"/>
      <c r="G452" s="160"/>
      <c r="H452" s="161">
        <f t="shared" si="6"/>
        <v>0</v>
      </c>
      <c r="I452" s="38"/>
    </row>
    <row r="453" spans="1:9" x14ac:dyDescent="0.25">
      <c r="A453" s="29">
        <v>448</v>
      </c>
      <c r="B453" s="36"/>
      <c r="C453" s="37"/>
      <c r="D453" s="16"/>
      <c r="E453" s="160"/>
      <c r="F453" s="160"/>
      <c r="G453" s="160"/>
      <c r="H453" s="161">
        <f t="shared" si="6"/>
        <v>0</v>
      </c>
      <c r="I453" s="38"/>
    </row>
    <row r="454" spans="1:9" x14ac:dyDescent="0.25">
      <c r="A454" s="29">
        <v>449</v>
      </c>
      <c r="B454" s="36"/>
      <c r="C454" s="37"/>
      <c r="D454" s="16"/>
      <c r="E454" s="160"/>
      <c r="F454" s="160"/>
      <c r="G454" s="160"/>
      <c r="H454" s="161">
        <f t="shared" si="6"/>
        <v>0</v>
      </c>
      <c r="I454" s="38"/>
    </row>
    <row r="455" spans="1:9" x14ac:dyDescent="0.25">
      <c r="A455" s="29">
        <v>450</v>
      </c>
      <c r="B455" s="36"/>
      <c r="C455" s="37"/>
      <c r="D455" s="16"/>
      <c r="E455" s="160"/>
      <c r="F455" s="160"/>
      <c r="G455" s="160"/>
      <c r="H455" s="161">
        <f t="shared" si="6"/>
        <v>0</v>
      </c>
      <c r="I455" s="38"/>
    </row>
    <row r="456" spans="1:9" x14ac:dyDescent="0.25">
      <c r="A456" s="29">
        <v>451</v>
      </c>
      <c r="B456" s="36"/>
      <c r="C456" s="37"/>
      <c r="D456" s="16"/>
      <c r="E456" s="160"/>
      <c r="F456" s="160"/>
      <c r="G456" s="160"/>
      <c r="H456" s="161">
        <f t="shared" ref="H456:H519" si="7">H455+E456-F456-G456</f>
        <v>0</v>
      </c>
      <c r="I456" s="38"/>
    </row>
    <row r="457" spans="1:9" x14ac:dyDescent="0.25">
      <c r="A457" s="29">
        <v>452</v>
      </c>
      <c r="B457" s="36"/>
      <c r="C457" s="37"/>
      <c r="D457" s="16"/>
      <c r="E457" s="160"/>
      <c r="F457" s="160"/>
      <c r="G457" s="160"/>
      <c r="H457" s="161">
        <f t="shared" si="7"/>
        <v>0</v>
      </c>
      <c r="I457" s="38"/>
    </row>
    <row r="458" spans="1:9" x14ac:dyDescent="0.25">
      <c r="A458" s="29">
        <v>453</v>
      </c>
      <c r="B458" s="36"/>
      <c r="C458" s="37"/>
      <c r="D458" s="16"/>
      <c r="E458" s="160"/>
      <c r="F458" s="160"/>
      <c r="G458" s="160"/>
      <c r="H458" s="161">
        <f t="shared" si="7"/>
        <v>0</v>
      </c>
      <c r="I458" s="38"/>
    </row>
    <row r="459" spans="1:9" x14ac:dyDescent="0.25">
      <c r="A459" s="29">
        <v>454</v>
      </c>
      <c r="B459" s="36"/>
      <c r="C459" s="37"/>
      <c r="D459" s="16"/>
      <c r="E459" s="160"/>
      <c r="F459" s="160"/>
      <c r="G459" s="160"/>
      <c r="H459" s="161">
        <f t="shared" si="7"/>
        <v>0</v>
      </c>
      <c r="I459" s="38"/>
    </row>
    <row r="460" spans="1:9" x14ac:dyDescent="0.25">
      <c r="A460" s="29">
        <v>455</v>
      </c>
      <c r="B460" s="36"/>
      <c r="C460" s="37"/>
      <c r="D460" s="16"/>
      <c r="E460" s="160"/>
      <c r="F460" s="160"/>
      <c r="G460" s="160"/>
      <c r="H460" s="161">
        <f t="shared" si="7"/>
        <v>0</v>
      </c>
      <c r="I460" s="38"/>
    </row>
    <row r="461" spans="1:9" x14ac:dyDescent="0.25">
      <c r="A461" s="29">
        <v>456</v>
      </c>
      <c r="B461" s="36"/>
      <c r="C461" s="37"/>
      <c r="D461" s="16"/>
      <c r="E461" s="160"/>
      <c r="F461" s="160"/>
      <c r="G461" s="160"/>
      <c r="H461" s="161">
        <f t="shared" si="7"/>
        <v>0</v>
      </c>
      <c r="I461" s="38"/>
    </row>
    <row r="462" spans="1:9" x14ac:dyDescent="0.25">
      <c r="A462" s="29">
        <v>457</v>
      </c>
      <c r="B462" s="36"/>
      <c r="C462" s="37"/>
      <c r="D462" s="16"/>
      <c r="E462" s="160"/>
      <c r="F462" s="160"/>
      <c r="G462" s="160"/>
      <c r="H462" s="161">
        <f t="shared" si="7"/>
        <v>0</v>
      </c>
      <c r="I462" s="38"/>
    </row>
    <row r="463" spans="1:9" x14ac:dyDescent="0.25">
      <c r="A463" s="29">
        <v>458</v>
      </c>
      <c r="B463" s="36"/>
      <c r="C463" s="37"/>
      <c r="D463" s="16"/>
      <c r="E463" s="160"/>
      <c r="F463" s="160"/>
      <c r="G463" s="160"/>
      <c r="H463" s="161">
        <f t="shared" si="7"/>
        <v>0</v>
      </c>
      <c r="I463" s="38"/>
    </row>
    <row r="464" spans="1:9" x14ac:dyDescent="0.25">
      <c r="A464" s="29">
        <v>459</v>
      </c>
      <c r="B464" s="36"/>
      <c r="C464" s="37"/>
      <c r="D464" s="16"/>
      <c r="E464" s="160"/>
      <c r="F464" s="160"/>
      <c r="G464" s="160"/>
      <c r="H464" s="161">
        <f t="shared" si="7"/>
        <v>0</v>
      </c>
      <c r="I464" s="38"/>
    </row>
    <row r="465" spans="1:9" x14ac:dyDescent="0.25">
      <c r="A465" s="29">
        <v>460</v>
      </c>
      <c r="B465" s="36"/>
      <c r="C465" s="37"/>
      <c r="D465" s="16"/>
      <c r="E465" s="160"/>
      <c r="F465" s="160"/>
      <c r="G465" s="160"/>
      <c r="H465" s="161">
        <f t="shared" si="7"/>
        <v>0</v>
      </c>
      <c r="I465" s="38"/>
    </row>
    <row r="466" spans="1:9" x14ac:dyDescent="0.25">
      <c r="A466" s="29">
        <v>461</v>
      </c>
      <c r="B466" s="36"/>
      <c r="C466" s="37"/>
      <c r="D466" s="16"/>
      <c r="E466" s="160"/>
      <c r="F466" s="160"/>
      <c r="G466" s="160"/>
      <c r="H466" s="161">
        <f t="shared" si="7"/>
        <v>0</v>
      </c>
      <c r="I466" s="38"/>
    </row>
    <row r="467" spans="1:9" x14ac:dyDescent="0.25">
      <c r="A467" s="29">
        <v>462</v>
      </c>
      <c r="B467" s="36"/>
      <c r="C467" s="37"/>
      <c r="D467" s="16"/>
      <c r="E467" s="160"/>
      <c r="F467" s="160"/>
      <c r="G467" s="160"/>
      <c r="H467" s="161">
        <f t="shared" si="7"/>
        <v>0</v>
      </c>
      <c r="I467" s="38"/>
    </row>
    <row r="468" spans="1:9" x14ac:dyDescent="0.25">
      <c r="A468" s="29">
        <v>463</v>
      </c>
      <c r="B468" s="36"/>
      <c r="C468" s="37"/>
      <c r="D468" s="16"/>
      <c r="E468" s="160"/>
      <c r="F468" s="160"/>
      <c r="G468" s="160"/>
      <c r="H468" s="161">
        <f t="shared" si="7"/>
        <v>0</v>
      </c>
      <c r="I468" s="38"/>
    </row>
    <row r="469" spans="1:9" x14ac:dyDescent="0.25">
      <c r="A469" s="29">
        <v>464</v>
      </c>
      <c r="B469" s="36"/>
      <c r="C469" s="37"/>
      <c r="D469" s="16"/>
      <c r="E469" s="160"/>
      <c r="F469" s="160"/>
      <c r="G469" s="160"/>
      <c r="H469" s="161">
        <f t="shared" si="7"/>
        <v>0</v>
      </c>
      <c r="I469" s="38"/>
    </row>
    <row r="470" spans="1:9" x14ac:dyDescent="0.25">
      <c r="A470" s="29">
        <v>465</v>
      </c>
      <c r="B470" s="36"/>
      <c r="C470" s="37"/>
      <c r="D470" s="16"/>
      <c r="E470" s="160"/>
      <c r="F470" s="160"/>
      <c r="G470" s="160"/>
      <c r="H470" s="161">
        <f t="shared" si="7"/>
        <v>0</v>
      </c>
      <c r="I470" s="38"/>
    </row>
    <row r="471" spans="1:9" x14ac:dyDescent="0.25">
      <c r="A471" s="29">
        <v>466</v>
      </c>
      <c r="B471" s="36"/>
      <c r="C471" s="37"/>
      <c r="D471" s="16"/>
      <c r="E471" s="160"/>
      <c r="F471" s="160"/>
      <c r="G471" s="160"/>
      <c r="H471" s="161">
        <f t="shared" si="7"/>
        <v>0</v>
      </c>
      <c r="I471" s="38"/>
    </row>
    <row r="472" spans="1:9" x14ac:dyDescent="0.25">
      <c r="A472" s="29">
        <v>467</v>
      </c>
      <c r="B472" s="36"/>
      <c r="C472" s="37"/>
      <c r="D472" s="16"/>
      <c r="E472" s="160"/>
      <c r="F472" s="160"/>
      <c r="G472" s="160"/>
      <c r="H472" s="161">
        <f t="shared" si="7"/>
        <v>0</v>
      </c>
      <c r="I472" s="38"/>
    </row>
    <row r="473" spans="1:9" x14ac:dyDescent="0.25">
      <c r="A473" s="29">
        <v>468</v>
      </c>
      <c r="B473" s="36"/>
      <c r="C473" s="37"/>
      <c r="D473" s="16"/>
      <c r="E473" s="160"/>
      <c r="F473" s="160"/>
      <c r="G473" s="160"/>
      <c r="H473" s="161">
        <f t="shared" si="7"/>
        <v>0</v>
      </c>
      <c r="I473" s="38"/>
    </row>
    <row r="474" spans="1:9" x14ac:dyDescent="0.25">
      <c r="A474" s="29">
        <v>469</v>
      </c>
      <c r="B474" s="36"/>
      <c r="C474" s="37"/>
      <c r="D474" s="16"/>
      <c r="E474" s="160"/>
      <c r="F474" s="160"/>
      <c r="G474" s="160"/>
      <c r="H474" s="161">
        <f t="shared" si="7"/>
        <v>0</v>
      </c>
      <c r="I474" s="38"/>
    </row>
    <row r="475" spans="1:9" x14ac:dyDescent="0.25">
      <c r="A475" s="29">
        <v>470</v>
      </c>
      <c r="B475" s="36"/>
      <c r="C475" s="37"/>
      <c r="D475" s="16"/>
      <c r="E475" s="160"/>
      <c r="F475" s="160"/>
      <c r="G475" s="160"/>
      <c r="H475" s="161">
        <f t="shared" si="7"/>
        <v>0</v>
      </c>
      <c r="I475" s="38"/>
    </row>
    <row r="476" spans="1:9" x14ac:dyDescent="0.25">
      <c r="A476" s="29">
        <v>471</v>
      </c>
      <c r="B476" s="36"/>
      <c r="C476" s="37"/>
      <c r="D476" s="16"/>
      <c r="E476" s="160"/>
      <c r="F476" s="160"/>
      <c r="G476" s="160"/>
      <c r="H476" s="161">
        <f t="shared" si="7"/>
        <v>0</v>
      </c>
      <c r="I476" s="38"/>
    </row>
    <row r="477" spans="1:9" x14ac:dyDescent="0.25">
      <c r="A477" s="29">
        <v>472</v>
      </c>
      <c r="B477" s="36"/>
      <c r="C477" s="37"/>
      <c r="D477" s="16"/>
      <c r="E477" s="160"/>
      <c r="F477" s="160"/>
      <c r="G477" s="160"/>
      <c r="H477" s="161">
        <f t="shared" si="7"/>
        <v>0</v>
      </c>
      <c r="I477" s="38"/>
    </row>
    <row r="478" spans="1:9" x14ac:dyDescent="0.25">
      <c r="A478" s="29">
        <v>473</v>
      </c>
      <c r="B478" s="36"/>
      <c r="C478" s="37"/>
      <c r="D478" s="16"/>
      <c r="E478" s="160"/>
      <c r="F478" s="160"/>
      <c r="G478" s="160"/>
      <c r="H478" s="161">
        <f t="shared" si="7"/>
        <v>0</v>
      </c>
      <c r="I478" s="38"/>
    </row>
    <row r="479" spans="1:9" x14ac:dyDescent="0.25">
      <c r="A479" s="29">
        <v>474</v>
      </c>
      <c r="B479" s="36"/>
      <c r="C479" s="37"/>
      <c r="D479" s="16"/>
      <c r="E479" s="160"/>
      <c r="F479" s="160"/>
      <c r="G479" s="160"/>
      <c r="H479" s="161">
        <f t="shared" si="7"/>
        <v>0</v>
      </c>
      <c r="I479" s="38"/>
    </row>
    <row r="480" spans="1:9" x14ac:dyDescent="0.25">
      <c r="A480" s="29">
        <v>475</v>
      </c>
      <c r="B480" s="36"/>
      <c r="C480" s="37"/>
      <c r="D480" s="16"/>
      <c r="E480" s="160"/>
      <c r="F480" s="160"/>
      <c r="G480" s="160"/>
      <c r="H480" s="161">
        <f t="shared" si="7"/>
        <v>0</v>
      </c>
      <c r="I480" s="38"/>
    </row>
    <row r="481" spans="1:9" x14ac:dyDescent="0.25">
      <c r="A481" s="29">
        <v>476</v>
      </c>
      <c r="B481" s="36"/>
      <c r="C481" s="37"/>
      <c r="D481" s="16"/>
      <c r="E481" s="160"/>
      <c r="F481" s="160"/>
      <c r="G481" s="160"/>
      <c r="H481" s="161">
        <f t="shared" si="7"/>
        <v>0</v>
      </c>
      <c r="I481" s="38"/>
    </row>
    <row r="482" spans="1:9" x14ac:dyDescent="0.25">
      <c r="A482" s="29">
        <v>477</v>
      </c>
      <c r="B482" s="36"/>
      <c r="C482" s="37"/>
      <c r="D482" s="16"/>
      <c r="E482" s="160"/>
      <c r="F482" s="160"/>
      <c r="G482" s="160"/>
      <c r="H482" s="161">
        <f t="shared" si="7"/>
        <v>0</v>
      </c>
      <c r="I482" s="38"/>
    </row>
    <row r="483" spans="1:9" x14ac:dyDescent="0.25">
      <c r="A483" s="29">
        <v>478</v>
      </c>
      <c r="B483" s="36"/>
      <c r="C483" s="37"/>
      <c r="D483" s="16"/>
      <c r="E483" s="160"/>
      <c r="F483" s="160"/>
      <c r="G483" s="160"/>
      <c r="H483" s="161">
        <f t="shared" si="7"/>
        <v>0</v>
      </c>
      <c r="I483" s="38"/>
    </row>
    <row r="484" spans="1:9" x14ac:dyDescent="0.25">
      <c r="A484" s="29">
        <v>479</v>
      </c>
      <c r="B484" s="36"/>
      <c r="C484" s="37"/>
      <c r="D484" s="16"/>
      <c r="E484" s="160"/>
      <c r="F484" s="160"/>
      <c r="G484" s="160"/>
      <c r="H484" s="161">
        <f t="shared" si="7"/>
        <v>0</v>
      </c>
      <c r="I484" s="38"/>
    </row>
    <row r="485" spans="1:9" x14ac:dyDescent="0.25">
      <c r="A485" s="29">
        <v>480</v>
      </c>
      <c r="B485" s="36"/>
      <c r="C485" s="37"/>
      <c r="D485" s="16"/>
      <c r="E485" s="160"/>
      <c r="F485" s="160"/>
      <c r="G485" s="160"/>
      <c r="H485" s="161">
        <f t="shared" si="7"/>
        <v>0</v>
      </c>
      <c r="I485" s="38"/>
    </row>
    <row r="486" spans="1:9" x14ac:dyDescent="0.25">
      <c r="A486" s="29">
        <v>481</v>
      </c>
      <c r="B486" s="36"/>
      <c r="C486" s="37"/>
      <c r="D486" s="16"/>
      <c r="E486" s="160"/>
      <c r="F486" s="160"/>
      <c r="G486" s="160"/>
      <c r="H486" s="161">
        <f t="shared" si="7"/>
        <v>0</v>
      </c>
      <c r="I486" s="38"/>
    </row>
    <row r="487" spans="1:9" x14ac:dyDescent="0.25">
      <c r="A487" s="29">
        <v>482</v>
      </c>
      <c r="B487" s="36"/>
      <c r="C487" s="37"/>
      <c r="D487" s="16"/>
      <c r="E487" s="160"/>
      <c r="F487" s="160"/>
      <c r="G487" s="160"/>
      <c r="H487" s="161">
        <f t="shared" si="7"/>
        <v>0</v>
      </c>
      <c r="I487" s="38"/>
    </row>
    <row r="488" spans="1:9" x14ac:dyDescent="0.25">
      <c r="A488" s="29">
        <v>483</v>
      </c>
      <c r="B488" s="36"/>
      <c r="C488" s="37"/>
      <c r="D488" s="16"/>
      <c r="E488" s="160"/>
      <c r="F488" s="160"/>
      <c r="G488" s="160"/>
      <c r="H488" s="161">
        <f t="shared" si="7"/>
        <v>0</v>
      </c>
      <c r="I488" s="38"/>
    </row>
    <row r="489" spans="1:9" x14ac:dyDescent="0.25">
      <c r="A489" s="29">
        <v>484</v>
      </c>
      <c r="B489" s="36"/>
      <c r="C489" s="37"/>
      <c r="D489" s="16"/>
      <c r="E489" s="160"/>
      <c r="F489" s="160"/>
      <c r="G489" s="160"/>
      <c r="H489" s="161">
        <f t="shared" si="7"/>
        <v>0</v>
      </c>
      <c r="I489" s="38"/>
    </row>
    <row r="490" spans="1:9" x14ac:dyDescent="0.25">
      <c r="A490" s="29">
        <v>485</v>
      </c>
      <c r="B490" s="36"/>
      <c r="C490" s="37"/>
      <c r="D490" s="16"/>
      <c r="E490" s="160"/>
      <c r="F490" s="160"/>
      <c r="G490" s="160"/>
      <c r="H490" s="161">
        <f t="shared" si="7"/>
        <v>0</v>
      </c>
      <c r="I490" s="38"/>
    </row>
    <row r="491" spans="1:9" x14ac:dyDescent="0.25">
      <c r="A491" s="29">
        <v>486</v>
      </c>
      <c r="B491" s="36"/>
      <c r="C491" s="37"/>
      <c r="D491" s="16"/>
      <c r="E491" s="160"/>
      <c r="F491" s="160"/>
      <c r="G491" s="160"/>
      <c r="H491" s="161">
        <f t="shared" si="7"/>
        <v>0</v>
      </c>
      <c r="I491" s="38"/>
    </row>
    <row r="492" spans="1:9" x14ac:dyDescent="0.25">
      <c r="A492" s="29">
        <v>487</v>
      </c>
      <c r="B492" s="36"/>
      <c r="C492" s="37"/>
      <c r="D492" s="16"/>
      <c r="E492" s="160"/>
      <c r="F492" s="160"/>
      <c r="G492" s="160"/>
      <c r="H492" s="161">
        <f t="shared" si="7"/>
        <v>0</v>
      </c>
      <c r="I492" s="38"/>
    </row>
    <row r="493" spans="1:9" x14ac:dyDescent="0.25">
      <c r="A493" s="29">
        <v>488</v>
      </c>
      <c r="B493" s="36"/>
      <c r="C493" s="37"/>
      <c r="D493" s="16"/>
      <c r="E493" s="160"/>
      <c r="F493" s="160"/>
      <c r="G493" s="160"/>
      <c r="H493" s="161">
        <f t="shared" si="7"/>
        <v>0</v>
      </c>
      <c r="I493" s="38"/>
    </row>
    <row r="494" spans="1:9" x14ac:dyDescent="0.25">
      <c r="A494" s="29">
        <v>489</v>
      </c>
      <c r="B494" s="36"/>
      <c r="C494" s="37"/>
      <c r="D494" s="16"/>
      <c r="E494" s="160"/>
      <c r="F494" s="160"/>
      <c r="G494" s="160"/>
      <c r="H494" s="161">
        <f t="shared" si="7"/>
        <v>0</v>
      </c>
      <c r="I494" s="38"/>
    </row>
    <row r="495" spans="1:9" x14ac:dyDescent="0.25">
      <c r="A495" s="29">
        <v>490</v>
      </c>
      <c r="B495" s="36"/>
      <c r="C495" s="37"/>
      <c r="D495" s="16"/>
      <c r="E495" s="160"/>
      <c r="F495" s="160"/>
      <c r="G495" s="160"/>
      <c r="H495" s="161">
        <f t="shared" si="7"/>
        <v>0</v>
      </c>
      <c r="I495" s="38"/>
    </row>
    <row r="496" spans="1:9" x14ac:dyDescent="0.25">
      <c r="A496" s="29">
        <v>491</v>
      </c>
      <c r="B496" s="36"/>
      <c r="C496" s="37"/>
      <c r="D496" s="16"/>
      <c r="E496" s="160"/>
      <c r="F496" s="160"/>
      <c r="G496" s="160"/>
      <c r="H496" s="161">
        <f t="shared" si="7"/>
        <v>0</v>
      </c>
      <c r="I496" s="38"/>
    </row>
    <row r="497" spans="1:9" x14ac:dyDescent="0.25">
      <c r="A497" s="29">
        <v>492</v>
      </c>
      <c r="B497" s="36"/>
      <c r="C497" s="37"/>
      <c r="D497" s="16"/>
      <c r="E497" s="160"/>
      <c r="F497" s="160"/>
      <c r="G497" s="160"/>
      <c r="H497" s="161">
        <f t="shared" si="7"/>
        <v>0</v>
      </c>
      <c r="I497" s="38"/>
    </row>
    <row r="498" spans="1:9" x14ac:dyDescent="0.25">
      <c r="A498" s="29">
        <v>493</v>
      </c>
      <c r="B498" s="36"/>
      <c r="C498" s="37"/>
      <c r="D498" s="16"/>
      <c r="E498" s="160"/>
      <c r="F498" s="160"/>
      <c r="G498" s="160"/>
      <c r="H498" s="161">
        <f t="shared" si="7"/>
        <v>0</v>
      </c>
      <c r="I498" s="38"/>
    </row>
    <row r="499" spans="1:9" x14ac:dyDescent="0.25">
      <c r="A499" s="29">
        <v>494</v>
      </c>
      <c r="B499" s="36"/>
      <c r="C499" s="37"/>
      <c r="D499" s="16"/>
      <c r="E499" s="160"/>
      <c r="F499" s="160"/>
      <c r="G499" s="160"/>
      <c r="H499" s="161">
        <f t="shared" si="7"/>
        <v>0</v>
      </c>
      <c r="I499" s="38"/>
    </row>
    <row r="500" spans="1:9" x14ac:dyDescent="0.25">
      <c r="A500" s="29">
        <v>495</v>
      </c>
      <c r="B500" s="36"/>
      <c r="C500" s="37"/>
      <c r="D500" s="16"/>
      <c r="E500" s="160"/>
      <c r="F500" s="160"/>
      <c r="G500" s="160"/>
      <c r="H500" s="161">
        <f t="shared" si="7"/>
        <v>0</v>
      </c>
      <c r="I500" s="38"/>
    </row>
    <row r="501" spans="1:9" x14ac:dyDescent="0.25">
      <c r="A501" s="29">
        <v>496</v>
      </c>
      <c r="B501" s="36"/>
      <c r="C501" s="37"/>
      <c r="D501" s="16"/>
      <c r="E501" s="160"/>
      <c r="F501" s="160"/>
      <c r="G501" s="160"/>
      <c r="H501" s="161">
        <f t="shared" si="7"/>
        <v>0</v>
      </c>
      <c r="I501" s="38"/>
    </row>
    <row r="502" spans="1:9" x14ac:dyDescent="0.25">
      <c r="A502" s="29">
        <v>497</v>
      </c>
      <c r="B502" s="36"/>
      <c r="C502" s="37"/>
      <c r="D502" s="16"/>
      <c r="E502" s="160"/>
      <c r="F502" s="160"/>
      <c r="G502" s="160"/>
      <c r="H502" s="161">
        <f t="shared" si="7"/>
        <v>0</v>
      </c>
      <c r="I502" s="38"/>
    </row>
    <row r="503" spans="1:9" x14ac:dyDescent="0.25">
      <c r="A503" s="29">
        <v>498</v>
      </c>
      <c r="B503" s="36"/>
      <c r="C503" s="37"/>
      <c r="D503" s="16"/>
      <c r="E503" s="160"/>
      <c r="F503" s="160"/>
      <c r="G503" s="160"/>
      <c r="H503" s="161">
        <f t="shared" si="7"/>
        <v>0</v>
      </c>
      <c r="I503" s="38"/>
    </row>
    <row r="504" spans="1:9" x14ac:dyDescent="0.25">
      <c r="A504" s="29">
        <v>499</v>
      </c>
      <c r="B504" s="36"/>
      <c r="C504" s="37"/>
      <c r="D504" s="16"/>
      <c r="E504" s="160"/>
      <c r="F504" s="160"/>
      <c r="G504" s="160"/>
      <c r="H504" s="161">
        <f t="shared" si="7"/>
        <v>0</v>
      </c>
      <c r="I504" s="38"/>
    </row>
    <row r="505" spans="1:9" x14ac:dyDescent="0.25">
      <c r="A505" s="29">
        <v>500</v>
      </c>
      <c r="B505" s="36"/>
      <c r="C505" s="37"/>
      <c r="D505" s="16"/>
      <c r="E505" s="160"/>
      <c r="F505" s="160"/>
      <c r="G505" s="160"/>
      <c r="H505" s="161">
        <f t="shared" si="7"/>
        <v>0</v>
      </c>
      <c r="I505" s="38"/>
    </row>
    <row r="506" spans="1:9" x14ac:dyDescent="0.25">
      <c r="A506" s="29">
        <v>501</v>
      </c>
      <c r="B506" s="36"/>
      <c r="C506" s="37"/>
      <c r="D506" s="16"/>
      <c r="E506" s="160"/>
      <c r="F506" s="160"/>
      <c r="G506" s="160"/>
      <c r="H506" s="161">
        <f t="shared" si="7"/>
        <v>0</v>
      </c>
      <c r="I506" s="38"/>
    </row>
    <row r="507" spans="1:9" x14ac:dyDescent="0.25">
      <c r="A507" s="29">
        <v>502</v>
      </c>
      <c r="B507" s="36"/>
      <c r="C507" s="37"/>
      <c r="D507" s="16"/>
      <c r="E507" s="160"/>
      <c r="F507" s="160"/>
      <c r="G507" s="160"/>
      <c r="H507" s="161">
        <f t="shared" si="7"/>
        <v>0</v>
      </c>
      <c r="I507" s="38"/>
    </row>
    <row r="508" spans="1:9" x14ac:dyDescent="0.25">
      <c r="A508" s="29">
        <v>503</v>
      </c>
      <c r="B508" s="36"/>
      <c r="C508" s="37"/>
      <c r="D508" s="16"/>
      <c r="E508" s="160"/>
      <c r="F508" s="160"/>
      <c r="G508" s="160"/>
      <c r="H508" s="161">
        <f t="shared" si="7"/>
        <v>0</v>
      </c>
      <c r="I508" s="38"/>
    </row>
    <row r="509" spans="1:9" x14ac:dyDescent="0.25">
      <c r="A509" s="29">
        <v>504</v>
      </c>
      <c r="B509" s="36"/>
      <c r="C509" s="37"/>
      <c r="D509" s="16"/>
      <c r="E509" s="160"/>
      <c r="F509" s="160"/>
      <c r="G509" s="160"/>
      <c r="H509" s="161">
        <f t="shared" si="7"/>
        <v>0</v>
      </c>
      <c r="I509" s="38"/>
    </row>
    <row r="510" spans="1:9" x14ac:dyDescent="0.25">
      <c r="A510" s="29">
        <v>505</v>
      </c>
      <c r="B510" s="36"/>
      <c r="C510" s="37"/>
      <c r="D510" s="16"/>
      <c r="E510" s="160"/>
      <c r="F510" s="160"/>
      <c r="G510" s="160"/>
      <c r="H510" s="161">
        <f t="shared" si="7"/>
        <v>0</v>
      </c>
      <c r="I510" s="38"/>
    </row>
    <row r="511" spans="1:9" x14ac:dyDescent="0.25">
      <c r="A511" s="29">
        <v>506</v>
      </c>
      <c r="B511" s="36"/>
      <c r="C511" s="37"/>
      <c r="D511" s="16"/>
      <c r="E511" s="160"/>
      <c r="F511" s="160"/>
      <c r="G511" s="160"/>
      <c r="H511" s="161">
        <f t="shared" si="7"/>
        <v>0</v>
      </c>
      <c r="I511" s="38"/>
    </row>
    <row r="512" spans="1:9" x14ac:dyDescent="0.25">
      <c r="A512" s="29">
        <v>507</v>
      </c>
      <c r="B512" s="36"/>
      <c r="C512" s="37"/>
      <c r="D512" s="16"/>
      <c r="E512" s="160"/>
      <c r="F512" s="160"/>
      <c r="G512" s="160"/>
      <c r="H512" s="161">
        <f t="shared" si="7"/>
        <v>0</v>
      </c>
      <c r="I512" s="38"/>
    </row>
    <row r="513" spans="1:9" x14ac:dyDescent="0.25">
      <c r="A513" s="29">
        <v>508</v>
      </c>
      <c r="B513" s="36"/>
      <c r="C513" s="37"/>
      <c r="D513" s="16"/>
      <c r="E513" s="160"/>
      <c r="F513" s="160"/>
      <c r="G513" s="160"/>
      <c r="H513" s="161">
        <f t="shared" si="7"/>
        <v>0</v>
      </c>
      <c r="I513" s="38"/>
    </row>
    <row r="514" spans="1:9" x14ac:dyDescent="0.25">
      <c r="A514" s="29">
        <v>509</v>
      </c>
      <c r="B514" s="36"/>
      <c r="C514" s="37"/>
      <c r="D514" s="16"/>
      <c r="E514" s="160"/>
      <c r="F514" s="160"/>
      <c r="G514" s="160"/>
      <c r="H514" s="161">
        <f t="shared" si="7"/>
        <v>0</v>
      </c>
      <c r="I514" s="38"/>
    </row>
    <row r="515" spans="1:9" x14ac:dyDescent="0.25">
      <c r="A515" s="29">
        <v>510</v>
      </c>
      <c r="B515" s="36"/>
      <c r="C515" s="37"/>
      <c r="D515" s="16"/>
      <c r="E515" s="160"/>
      <c r="F515" s="160"/>
      <c r="G515" s="160"/>
      <c r="H515" s="161">
        <f t="shared" si="7"/>
        <v>0</v>
      </c>
      <c r="I515" s="38"/>
    </row>
    <row r="516" spans="1:9" x14ac:dyDescent="0.25">
      <c r="A516" s="29">
        <v>511</v>
      </c>
      <c r="B516" s="36"/>
      <c r="C516" s="37"/>
      <c r="D516" s="16"/>
      <c r="E516" s="160"/>
      <c r="F516" s="160"/>
      <c r="G516" s="160"/>
      <c r="H516" s="161">
        <f t="shared" si="7"/>
        <v>0</v>
      </c>
      <c r="I516" s="38"/>
    </row>
    <row r="517" spans="1:9" x14ac:dyDescent="0.25">
      <c r="A517" s="29">
        <v>512</v>
      </c>
      <c r="B517" s="36"/>
      <c r="C517" s="37"/>
      <c r="D517" s="16"/>
      <c r="E517" s="160"/>
      <c r="F517" s="160"/>
      <c r="G517" s="160"/>
      <c r="H517" s="161">
        <f t="shared" si="7"/>
        <v>0</v>
      </c>
      <c r="I517" s="38"/>
    </row>
    <row r="518" spans="1:9" x14ac:dyDescent="0.25">
      <c r="A518" s="29">
        <v>513</v>
      </c>
      <c r="B518" s="36"/>
      <c r="C518" s="37"/>
      <c r="D518" s="16"/>
      <c r="E518" s="160"/>
      <c r="F518" s="160"/>
      <c r="G518" s="160"/>
      <c r="H518" s="161">
        <f t="shared" si="7"/>
        <v>0</v>
      </c>
      <c r="I518" s="38"/>
    </row>
    <row r="519" spans="1:9" x14ac:dyDescent="0.25">
      <c r="A519" s="29">
        <v>514</v>
      </c>
      <c r="B519" s="36"/>
      <c r="C519" s="37"/>
      <c r="D519" s="16"/>
      <c r="E519" s="160"/>
      <c r="F519" s="160"/>
      <c r="G519" s="160"/>
      <c r="H519" s="161">
        <f t="shared" si="7"/>
        <v>0</v>
      </c>
      <c r="I519" s="38"/>
    </row>
    <row r="520" spans="1:9" x14ac:dyDescent="0.25">
      <c r="A520" s="29">
        <v>515</v>
      </c>
      <c r="B520" s="36"/>
      <c r="C520" s="37"/>
      <c r="D520" s="16"/>
      <c r="E520" s="160"/>
      <c r="F520" s="160"/>
      <c r="G520" s="160"/>
      <c r="H520" s="161">
        <f t="shared" ref="H520:H583" si="8">H519+E520-F520-G520</f>
        <v>0</v>
      </c>
      <c r="I520" s="38"/>
    </row>
    <row r="521" spans="1:9" x14ac:dyDescent="0.25">
      <c r="A521" s="29">
        <v>516</v>
      </c>
      <c r="B521" s="36"/>
      <c r="C521" s="37"/>
      <c r="D521" s="16"/>
      <c r="E521" s="160"/>
      <c r="F521" s="160"/>
      <c r="G521" s="160"/>
      <c r="H521" s="161">
        <f t="shared" si="8"/>
        <v>0</v>
      </c>
      <c r="I521" s="38"/>
    </row>
    <row r="522" spans="1:9" x14ac:dyDescent="0.25">
      <c r="A522" s="29">
        <v>517</v>
      </c>
      <c r="B522" s="36"/>
      <c r="C522" s="37"/>
      <c r="D522" s="16"/>
      <c r="E522" s="160"/>
      <c r="F522" s="160"/>
      <c r="G522" s="160"/>
      <c r="H522" s="161">
        <f t="shared" si="8"/>
        <v>0</v>
      </c>
      <c r="I522" s="38"/>
    </row>
    <row r="523" spans="1:9" x14ac:dyDescent="0.25">
      <c r="A523" s="29">
        <v>518</v>
      </c>
      <c r="B523" s="36"/>
      <c r="C523" s="37"/>
      <c r="D523" s="16"/>
      <c r="E523" s="160"/>
      <c r="F523" s="160"/>
      <c r="G523" s="160"/>
      <c r="H523" s="161">
        <f t="shared" si="8"/>
        <v>0</v>
      </c>
      <c r="I523" s="38"/>
    </row>
    <row r="524" spans="1:9" x14ac:dyDescent="0.25">
      <c r="A524" s="29">
        <v>519</v>
      </c>
      <c r="B524" s="36"/>
      <c r="C524" s="37"/>
      <c r="D524" s="16"/>
      <c r="E524" s="160"/>
      <c r="F524" s="160"/>
      <c r="G524" s="160"/>
      <c r="H524" s="161">
        <f t="shared" si="8"/>
        <v>0</v>
      </c>
      <c r="I524" s="38"/>
    </row>
    <row r="525" spans="1:9" x14ac:dyDescent="0.25">
      <c r="A525" s="29">
        <v>520</v>
      </c>
      <c r="B525" s="36"/>
      <c r="C525" s="37"/>
      <c r="D525" s="16"/>
      <c r="E525" s="160"/>
      <c r="F525" s="160"/>
      <c r="G525" s="160"/>
      <c r="H525" s="161">
        <f t="shared" si="8"/>
        <v>0</v>
      </c>
      <c r="I525" s="38"/>
    </row>
    <row r="526" spans="1:9" x14ac:dyDescent="0.25">
      <c r="A526" s="29">
        <v>521</v>
      </c>
      <c r="B526" s="36"/>
      <c r="C526" s="37"/>
      <c r="D526" s="16"/>
      <c r="E526" s="160"/>
      <c r="F526" s="160"/>
      <c r="G526" s="160"/>
      <c r="H526" s="161">
        <f t="shared" si="8"/>
        <v>0</v>
      </c>
      <c r="I526" s="38"/>
    </row>
    <row r="527" spans="1:9" x14ac:dyDescent="0.25">
      <c r="A527" s="29">
        <v>522</v>
      </c>
      <c r="B527" s="36"/>
      <c r="C527" s="37"/>
      <c r="D527" s="16"/>
      <c r="E527" s="160"/>
      <c r="F527" s="160"/>
      <c r="G527" s="160"/>
      <c r="H527" s="161">
        <f t="shared" si="8"/>
        <v>0</v>
      </c>
      <c r="I527" s="38"/>
    </row>
    <row r="528" spans="1:9" x14ac:dyDescent="0.25">
      <c r="A528" s="29">
        <v>523</v>
      </c>
      <c r="B528" s="36"/>
      <c r="C528" s="37"/>
      <c r="D528" s="16"/>
      <c r="E528" s="160"/>
      <c r="F528" s="160"/>
      <c r="G528" s="160"/>
      <c r="H528" s="161">
        <f t="shared" si="8"/>
        <v>0</v>
      </c>
      <c r="I528" s="38"/>
    </row>
    <row r="529" spans="1:9" x14ac:dyDescent="0.25">
      <c r="A529" s="29">
        <v>524</v>
      </c>
      <c r="B529" s="36"/>
      <c r="C529" s="37"/>
      <c r="D529" s="16"/>
      <c r="E529" s="160"/>
      <c r="F529" s="160"/>
      <c r="G529" s="160"/>
      <c r="H529" s="161">
        <f t="shared" si="8"/>
        <v>0</v>
      </c>
      <c r="I529" s="38"/>
    </row>
    <row r="530" spans="1:9" x14ac:dyDescent="0.25">
      <c r="A530" s="29">
        <v>525</v>
      </c>
      <c r="B530" s="36"/>
      <c r="C530" s="37"/>
      <c r="D530" s="16"/>
      <c r="E530" s="160"/>
      <c r="F530" s="160"/>
      <c r="G530" s="160"/>
      <c r="H530" s="161">
        <f t="shared" si="8"/>
        <v>0</v>
      </c>
      <c r="I530" s="38"/>
    </row>
    <row r="531" spans="1:9" x14ac:dyDescent="0.25">
      <c r="A531" s="29">
        <v>526</v>
      </c>
      <c r="B531" s="36"/>
      <c r="C531" s="37"/>
      <c r="D531" s="16"/>
      <c r="E531" s="160"/>
      <c r="F531" s="160"/>
      <c r="G531" s="160"/>
      <c r="H531" s="161">
        <f t="shared" si="8"/>
        <v>0</v>
      </c>
      <c r="I531" s="38"/>
    </row>
    <row r="532" spans="1:9" x14ac:dyDescent="0.25">
      <c r="A532" s="29">
        <v>527</v>
      </c>
      <c r="B532" s="36"/>
      <c r="C532" s="37"/>
      <c r="D532" s="16"/>
      <c r="E532" s="160"/>
      <c r="F532" s="160"/>
      <c r="G532" s="160"/>
      <c r="H532" s="161">
        <f t="shared" si="8"/>
        <v>0</v>
      </c>
      <c r="I532" s="38"/>
    </row>
    <row r="533" spans="1:9" x14ac:dyDescent="0.25">
      <c r="A533" s="29">
        <v>528</v>
      </c>
      <c r="B533" s="36"/>
      <c r="C533" s="37"/>
      <c r="D533" s="16"/>
      <c r="E533" s="160"/>
      <c r="F533" s="160"/>
      <c r="G533" s="160"/>
      <c r="H533" s="161">
        <f t="shared" si="8"/>
        <v>0</v>
      </c>
      <c r="I533" s="38"/>
    </row>
    <row r="534" spans="1:9" x14ac:dyDescent="0.25">
      <c r="A534" s="29">
        <v>529</v>
      </c>
      <c r="B534" s="36"/>
      <c r="C534" s="37"/>
      <c r="D534" s="16"/>
      <c r="E534" s="160"/>
      <c r="F534" s="160"/>
      <c r="G534" s="160"/>
      <c r="H534" s="161">
        <f t="shared" si="8"/>
        <v>0</v>
      </c>
      <c r="I534" s="38"/>
    </row>
    <row r="535" spans="1:9" x14ac:dyDescent="0.25">
      <c r="A535" s="29">
        <v>530</v>
      </c>
      <c r="B535" s="36"/>
      <c r="C535" s="37"/>
      <c r="D535" s="16"/>
      <c r="E535" s="160"/>
      <c r="F535" s="160"/>
      <c r="G535" s="160"/>
      <c r="H535" s="161">
        <f t="shared" si="8"/>
        <v>0</v>
      </c>
      <c r="I535" s="38"/>
    </row>
    <row r="536" spans="1:9" x14ac:dyDescent="0.25">
      <c r="A536" s="29">
        <v>531</v>
      </c>
      <c r="B536" s="36"/>
      <c r="C536" s="37"/>
      <c r="D536" s="16"/>
      <c r="E536" s="160"/>
      <c r="F536" s="160"/>
      <c r="G536" s="160"/>
      <c r="H536" s="161">
        <f t="shared" si="8"/>
        <v>0</v>
      </c>
      <c r="I536" s="38"/>
    </row>
    <row r="537" spans="1:9" x14ac:dyDescent="0.25">
      <c r="A537" s="29">
        <v>532</v>
      </c>
      <c r="B537" s="36"/>
      <c r="C537" s="37"/>
      <c r="D537" s="16"/>
      <c r="E537" s="160"/>
      <c r="F537" s="160"/>
      <c r="G537" s="160"/>
      <c r="H537" s="161">
        <f t="shared" si="8"/>
        <v>0</v>
      </c>
      <c r="I537" s="38"/>
    </row>
    <row r="538" spans="1:9" x14ac:dyDescent="0.25">
      <c r="A538" s="29">
        <v>533</v>
      </c>
      <c r="B538" s="36"/>
      <c r="C538" s="37"/>
      <c r="D538" s="16"/>
      <c r="E538" s="160"/>
      <c r="F538" s="160"/>
      <c r="G538" s="160"/>
      <c r="H538" s="161">
        <f t="shared" si="8"/>
        <v>0</v>
      </c>
      <c r="I538" s="38"/>
    </row>
    <row r="539" spans="1:9" x14ac:dyDescent="0.25">
      <c r="A539" s="29">
        <v>534</v>
      </c>
      <c r="B539" s="36"/>
      <c r="C539" s="37"/>
      <c r="D539" s="16"/>
      <c r="E539" s="160"/>
      <c r="F539" s="160"/>
      <c r="G539" s="160"/>
      <c r="H539" s="161">
        <f t="shared" si="8"/>
        <v>0</v>
      </c>
      <c r="I539" s="38"/>
    </row>
    <row r="540" spans="1:9" x14ac:dyDescent="0.25">
      <c r="A540" s="29">
        <v>535</v>
      </c>
      <c r="B540" s="36"/>
      <c r="C540" s="37"/>
      <c r="D540" s="16"/>
      <c r="E540" s="160"/>
      <c r="F540" s="160"/>
      <c r="G540" s="160"/>
      <c r="H540" s="161">
        <f t="shared" si="8"/>
        <v>0</v>
      </c>
      <c r="I540" s="38"/>
    </row>
    <row r="541" spans="1:9" x14ac:dyDescent="0.25">
      <c r="A541" s="29">
        <v>536</v>
      </c>
      <c r="B541" s="36"/>
      <c r="C541" s="37"/>
      <c r="D541" s="16"/>
      <c r="E541" s="160"/>
      <c r="F541" s="160"/>
      <c r="G541" s="160"/>
      <c r="H541" s="161">
        <f t="shared" si="8"/>
        <v>0</v>
      </c>
      <c r="I541" s="38"/>
    </row>
    <row r="542" spans="1:9" x14ac:dyDescent="0.25">
      <c r="A542" s="29">
        <v>537</v>
      </c>
      <c r="B542" s="36"/>
      <c r="C542" s="37"/>
      <c r="D542" s="16"/>
      <c r="E542" s="160"/>
      <c r="F542" s="160"/>
      <c r="G542" s="160"/>
      <c r="H542" s="161">
        <f t="shared" si="8"/>
        <v>0</v>
      </c>
      <c r="I542" s="38"/>
    </row>
    <row r="543" spans="1:9" x14ac:dyDescent="0.25">
      <c r="A543" s="29">
        <v>538</v>
      </c>
      <c r="B543" s="36"/>
      <c r="C543" s="37"/>
      <c r="D543" s="16"/>
      <c r="E543" s="160"/>
      <c r="F543" s="160"/>
      <c r="G543" s="160"/>
      <c r="H543" s="161">
        <f t="shared" si="8"/>
        <v>0</v>
      </c>
      <c r="I543" s="38"/>
    </row>
    <row r="544" spans="1:9" x14ac:dyDescent="0.25">
      <c r="A544" s="29">
        <v>539</v>
      </c>
      <c r="B544" s="36"/>
      <c r="C544" s="37"/>
      <c r="D544" s="16"/>
      <c r="E544" s="160"/>
      <c r="F544" s="160"/>
      <c r="G544" s="160"/>
      <c r="H544" s="161">
        <f t="shared" si="8"/>
        <v>0</v>
      </c>
      <c r="I544" s="38"/>
    </row>
    <row r="545" spans="1:9" x14ac:dyDescent="0.25">
      <c r="A545" s="29">
        <v>540</v>
      </c>
      <c r="B545" s="36"/>
      <c r="C545" s="37"/>
      <c r="D545" s="16"/>
      <c r="E545" s="160"/>
      <c r="F545" s="160"/>
      <c r="G545" s="160"/>
      <c r="H545" s="161">
        <f t="shared" si="8"/>
        <v>0</v>
      </c>
      <c r="I545" s="38"/>
    </row>
    <row r="546" spans="1:9" x14ac:dyDescent="0.25">
      <c r="A546" s="29">
        <v>541</v>
      </c>
      <c r="B546" s="36"/>
      <c r="C546" s="37"/>
      <c r="D546" s="16"/>
      <c r="E546" s="160"/>
      <c r="F546" s="160"/>
      <c r="G546" s="160"/>
      <c r="H546" s="161">
        <f t="shared" si="8"/>
        <v>0</v>
      </c>
      <c r="I546" s="38"/>
    </row>
    <row r="547" spans="1:9" x14ac:dyDescent="0.25">
      <c r="A547" s="29">
        <v>542</v>
      </c>
      <c r="B547" s="36"/>
      <c r="C547" s="37"/>
      <c r="D547" s="16"/>
      <c r="E547" s="160"/>
      <c r="F547" s="160"/>
      <c r="G547" s="160"/>
      <c r="H547" s="161">
        <f t="shared" si="8"/>
        <v>0</v>
      </c>
      <c r="I547" s="38"/>
    </row>
    <row r="548" spans="1:9" x14ac:dyDescent="0.25">
      <c r="A548" s="29">
        <v>543</v>
      </c>
      <c r="B548" s="36"/>
      <c r="C548" s="37"/>
      <c r="D548" s="16"/>
      <c r="E548" s="160"/>
      <c r="F548" s="160"/>
      <c r="G548" s="160"/>
      <c r="H548" s="161">
        <f t="shared" si="8"/>
        <v>0</v>
      </c>
      <c r="I548" s="38"/>
    </row>
    <row r="549" spans="1:9" x14ac:dyDescent="0.25">
      <c r="A549" s="29">
        <v>544</v>
      </c>
      <c r="B549" s="36"/>
      <c r="C549" s="37"/>
      <c r="D549" s="16"/>
      <c r="E549" s="160"/>
      <c r="F549" s="160"/>
      <c r="G549" s="160"/>
      <c r="H549" s="161">
        <f t="shared" si="8"/>
        <v>0</v>
      </c>
      <c r="I549" s="38"/>
    </row>
    <row r="550" spans="1:9" x14ac:dyDescent="0.25">
      <c r="A550" s="29">
        <v>545</v>
      </c>
      <c r="B550" s="36"/>
      <c r="C550" s="37"/>
      <c r="D550" s="16"/>
      <c r="E550" s="160"/>
      <c r="F550" s="160"/>
      <c r="G550" s="160"/>
      <c r="H550" s="161">
        <f t="shared" si="8"/>
        <v>0</v>
      </c>
      <c r="I550" s="38"/>
    </row>
    <row r="551" spans="1:9" x14ac:dyDescent="0.25">
      <c r="A551" s="29">
        <v>546</v>
      </c>
      <c r="B551" s="36"/>
      <c r="C551" s="37"/>
      <c r="D551" s="16"/>
      <c r="E551" s="160"/>
      <c r="F551" s="160"/>
      <c r="G551" s="160"/>
      <c r="H551" s="161">
        <f t="shared" si="8"/>
        <v>0</v>
      </c>
      <c r="I551" s="38"/>
    </row>
    <row r="552" spans="1:9" x14ac:dyDescent="0.25">
      <c r="A552" s="29">
        <v>547</v>
      </c>
      <c r="B552" s="36"/>
      <c r="C552" s="37"/>
      <c r="D552" s="16"/>
      <c r="E552" s="160"/>
      <c r="F552" s="160"/>
      <c r="G552" s="160"/>
      <c r="H552" s="161">
        <f t="shared" si="8"/>
        <v>0</v>
      </c>
      <c r="I552" s="38"/>
    </row>
    <row r="553" spans="1:9" x14ac:dyDescent="0.25">
      <c r="A553" s="29">
        <v>548</v>
      </c>
      <c r="B553" s="36"/>
      <c r="C553" s="37"/>
      <c r="D553" s="16"/>
      <c r="E553" s="160"/>
      <c r="F553" s="160"/>
      <c r="G553" s="160"/>
      <c r="H553" s="161">
        <f t="shared" si="8"/>
        <v>0</v>
      </c>
      <c r="I553" s="38"/>
    </row>
    <row r="554" spans="1:9" x14ac:dyDescent="0.25">
      <c r="A554" s="29">
        <v>549</v>
      </c>
      <c r="B554" s="36"/>
      <c r="C554" s="37"/>
      <c r="D554" s="16"/>
      <c r="E554" s="160"/>
      <c r="F554" s="160"/>
      <c r="G554" s="160"/>
      <c r="H554" s="161">
        <f t="shared" si="8"/>
        <v>0</v>
      </c>
      <c r="I554" s="38"/>
    </row>
    <row r="555" spans="1:9" x14ac:dyDescent="0.25">
      <c r="A555" s="29">
        <v>550</v>
      </c>
      <c r="B555" s="36"/>
      <c r="C555" s="37"/>
      <c r="D555" s="16"/>
      <c r="E555" s="160"/>
      <c r="F555" s="160"/>
      <c r="G555" s="160"/>
      <c r="H555" s="161">
        <f t="shared" si="8"/>
        <v>0</v>
      </c>
      <c r="I555" s="38"/>
    </row>
    <row r="556" spans="1:9" x14ac:dyDescent="0.25">
      <c r="A556" s="29">
        <v>551</v>
      </c>
      <c r="B556" s="36"/>
      <c r="C556" s="37"/>
      <c r="D556" s="16"/>
      <c r="E556" s="160"/>
      <c r="F556" s="160"/>
      <c r="G556" s="160"/>
      <c r="H556" s="161">
        <f t="shared" si="8"/>
        <v>0</v>
      </c>
      <c r="I556" s="38"/>
    </row>
    <row r="557" spans="1:9" x14ac:dyDescent="0.25">
      <c r="A557" s="29">
        <v>552</v>
      </c>
      <c r="B557" s="36"/>
      <c r="C557" s="37"/>
      <c r="D557" s="16"/>
      <c r="E557" s="160"/>
      <c r="F557" s="160"/>
      <c r="G557" s="160"/>
      <c r="H557" s="161">
        <f t="shared" si="8"/>
        <v>0</v>
      </c>
      <c r="I557" s="38"/>
    </row>
    <row r="558" spans="1:9" x14ac:dyDescent="0.25">
      <c r="A558" s="29">
        <v>553</v>
      </c>
      <c r="B558" s="36"/>
      <c r="C558" s="37"/>
      <c r="D558" s="16"/>
      <c r="E558" s="160"/>
      <c r="F558" s="160"/>
      <c r="G558" s="160"/>
      <c r="H558" s="161">
        <f t="shared" si="8"/>
        <v>0</v>
      </c>
      <c r="I558" s="38"/>
    </row>
    <row r="559" spans="1:9" x14ac:dyDescent="0.25">
      <c r="A559" s="29">
        <v>554</v>
      </c>
      <c r="B559" s="36"/>
      <c r="C559" s="37"/>
      <c r="D559" s="16"/>
      <c r="E559" s="160"/>
      <c r="F559" s="160"/>
      <c r="G559" s="160"/>
      <c r="H559" s="161">
        <f t="shared" si="8"/>
        <v>0</v>
      </c>
      <c r="I559" s="38"/>
    </row>
    <row r="560" spans="1:9" x14ac:dyDescent="0.25">
      <c r="A560" s="29">
        <v>555</v>
      </c>
      <c r="B560" s="36"/>
      <c r="C560" s="37"/>
      <c r="D560" s="16"/>
      <c r="E560" s="160"/>
      <c r="F560" s="160"/>
      <c r="G560" s="160"/>
      <c r="H560" s="161">
        <f t="shared" si="8"/>
        <v>0</v>
      </c>
      <c r="I560" s="38"/>
    </row>
    <row r="561" spans="1:9" x14ac:dyDescent="0.25">
      <c r="A561" s="29">
        <v>556</v>
      </c>
      <c r="B561" s="36"/>
      <c r="C561" s="37"/>
      <c r="D561" s="16"/>
      <c r="E561" s="160"/>
      <c r="F561" s="160"/>
      <c r="G561" s="160"/>
      <c r="H561" s="161">
        <f t="shared" si="8"/>
        <v>0</v>
      </c>
      <c r="I561" s="38"/>
    </row>
    <row r="562" spans="1:9" x14ac:dyDescent="0.25">
      <c r="A562" s="29">
        <v>557</v>
      </c>
      <c r="B562" s="36"/>
      <c r="C562" s="37"/>
      <c r="D562" s="16"/>
      <c r="E562" s="160"/>
      <c r="F562" s="160"/>
      <c r="G562" s="160"/>
      <c r="H562" s="161">
        <f t="shared" si="8"/>
        <v>0</v>
      </c>
      <c r="I562" s="38"/>
    </row>
    <row r="563" spans="1:9" x14ac:dyDescent="0.25">
      <c r="A563" s="29">
        <v>558</v>
      </c>
      <c r="B563" s="36"/>
      <c r="C563" s="37"/>
      <c r="D563" s="16"/>
      <c r="E563" s="160"/>
      <c r="F563" s="160"/>
      <c r="G563" s="160"/>
      <c r="H563" s="161">
        <f t="shared" si="8"/>
        <v>0</v>
      </c>
      <c r="I563" s="38"/>
    </row>
    <row r="564" spans="1:9" x14ac:dyDescent="0.25">
      <c r="A564" s="29">
        <v>559</v>
      </c>
      <c r="B564" s="36"/>
      <c r="C564" s="37"/>
      <c r="D564" s="16"/>
      <c r="E564" s="160"/>
      <c r="F564" s="160"/>
      <c r="G564" s="160"/>
      <c r="H564" s="161">
        <f t="shared" si="8"/>
        <v>0</v>
      </c>
      <c r="I564" s="38"/>
    </row>
    <row r="565" spans="1:9" x14ac:dyDescent="0.25">
      <c r="A565" s="29">
        <v>560</v>
      </c>
      <c r="B565" s="36"/>
      <c r="C565" s="37"/>
      <c r="D565" s="16"/>
      <c r="E565" s="160"/>
      <c r="F565" s="160"/>
      <c r="G565" s="160"/>
      <c r="H565" s="161">
        <f t="shared" si="8"/>
        <v>0</v>
      </c>
      <c r="I565" s="38"/>
    </row>
    <row r="566" spans="1:9" x14ac:dyDescent="0.25">
      <c r="A566" s="29">
        <v>561</v>
      </c>
      <c r="B566" s="36"/>
      <c r="C566" s="37"/>
      <c r="D566" s="16"/>
      <c r="E566" s="160"/>
      <c r="F566" s="160"/>
      <c r="G566" s="160"/>
      <c r="H566" s="161">
        <f t="shared" si="8"/>
        <v>0</v>
      </c>
      <c r="I566" s="38"/>
    </row>
    <row r="567" spans="1:9" x14ac:dyDescent="0.25">
      <c r="A567" s="29">
        <v>562</v>
      </c>
      <c r="B567" s="36"/>
      <c r="C567" s="37"/>
      <c r="D567" s="16"/>
      <c r="E567" s="160"/>
      <c r="F567" s="160"/>
      <c r="G567" s="160"/>
      <c r="H567" s="161">
        <f t="shared" si="8"/>
        <v>0</v>
      </c>
      <c r="I567" s="38"/>
    </row>
    <row r="568" spans="1:9" x14ac:dyDescent="0.25">
      <c r="A568" s="29">
        <v>563</v>
      </c>
      <c r="B568" s="36"/>
      <c r="C568" s="37"/>
      <c r="D568" s="16"/>
      <c r="E568" s="160"/>
      <c r="F568" s="160"/>
      <c r="G568" s="160"/>
      <c r="H568" s="161">
        <f t="shared" si="8"/>
        <v>0</v>
      </c>
      <c r="I568" s="38"/>
    </row>
    <row r="569" spans="1:9" x14ac:dyDescent="0.25">
      <c r="A569" s="29">
        <v>564</v>
      </c>
      <c r="B569" s="36"/>
      <c r="C569" s="37"/>
      <c r="D569" s="16"/>
      <c r="E569" s="160"/>
      <c r="F569" s="160"/>
      <c r="G569" s="160"/>
      <c r="H569" s="161">
        <f t="shared" si="8"/>
        <v>0</v>
      </c>
      <c r="I569" s="38"/>
    </row>
    <row r="570" spans="1:9" x14ac:dyDescent="0.25">
      <c r="A570" s="29">
        <v>565</v>
      </c>
      <c r="B570" s="36"/>
      <c r="C570" s="37"/>
      <c r="D570" s="16"/>
      <c r="E570" s="160"/>
      <c r="F570" s="160"/>
      <c r="G570" s="160"/>
      <c r="H570" s="161">
        <f t="shared" si="8"/>
        <v>0</v>
      </c>
      <c r="I570" s="38"/>
    </row>
    <row r="571" spans="1:9" x14ac:dyDescent="0.25">
      <c r="A571" s="29">
        <v>566</v>
      </c>
      <c r="B571" s="36"/>
      <c r="C571" s="37"/>
      <c r="D571" s="16"/>
      <c r="E571" s="160"/>
      <c r="F571" s="160"/>
      <c r="G571" s="160"/>
      <c r="H571" s="161">
        <f t="shared" si="8"/>
        <v>0</v>
      </c>
      <c r="I571" s="38"/>
    </row>
    <row r="572" spans="1:9" x14ac:dyDescent="0.25">
      <c r="A572" s="29">
        <v>567</v>
      </c>
      <c r="B572" s="36"/>
      <c r="C572" s="37"/>
      <c r="D572" s="16"/>
      <c r="E572" s="160"/>
      <c r="F572" s="160"/>
      <c r="G572" s="160"/>
      <c r="H572" s="161">
        <f t="shared" si="8"/>
        <v>0</v>
      </c>
      <c r="I572" s="38"/>
    </row>
    <row r="573" spans="1:9" x14ac:dyDescent="0.25">
      <c r="A573" s="29">
        <v>568</v>
      </c>
      <c r="B573" s="36"/>
      <c r="C573" s="37"/>
      <c r="D573" s="16"/>
      <c r="E573" s="160"/>
      <c r="F573" s="160"/>
      <c r="G573" s="160"/>
      <c r="H573" s="161">
        <f t="shared" si="8"/>
        <v>0</v>
      </c>
      <c r="I573" s="38"/>
    </row>
    <row r="574" spans="1:9" x14ac:dyDescent="0.25">
      <c r="A574" s="29">
        <v>569</v>
      </c>
      <c r="B574" s="36"/>
      <c r="C574" s="37"/>
      <c r="D574" s="16"/>
      <c r="E574" s="160"/>
      <c r="F574" s="160"/>
      <c r="G574" s="160"/>
      <c r="H574" s="161">
        <f t="shared" si="8"/>
        <v>0</v>
      </c>
      <c r="I574" s="38"/>
    </row>
    <row r="575" spans="1:9" x14ac:dyDescent="0.25">
      <c r="A575" s="29">
        <v>570</v>
      </c>
      <c r="B575" s="36"/>
      <c r="C575" s="37"/>
      <c r="D575" s="16"/>
      <c r="E575" s="160"/>
      <c r="F575" s="160"/>
      <c r="G575" s="160"/>
      <c r="H575" s="161">
        <f t="shared" si="8"/>
        <v>0</v>
      </c>
      <c r="I575" s="38"/>
    </row>
    <row r="576" spans="1:9" x14ac:dyDescent="0.25">
      <c r="A576" s="29">
        <v>571</v>
      </c>
      <c r="B576" s="36"/>
      <c r="C576" s="37"/>
      <c r="D576" s="16"/>
      <c r="E576" s="160"/>
      <c r="F576" s="160"/>
      <c r="G576" s="160"/>
      <c r="H576" s="161">
        <f t="shared" si="8"/>
        <v>0</v>
      </c>
      <c r="I576" s="38"/>
    </row>
    <row r="577" spans="1:9" x14ac:dyDescent="0.25">
      <c r="A577" s="29">
        <v>572</v>
      </c>
      <c r="B577" s="36"/>
      <c r="C577" s="37"/>
      <c r="D577" s="16"/>
      <c r="E577" s="160"/>
      <c r="F577" s="160"/>
      <c r="G577" s="160"/>
      <c r="H577" s="161">
        <f t="shared" si="8"/>
        <v>0</v>
      </c>
      <c r="I577" s="38"/>
    </row>
    <row r="578" spans="1:9" x14ac:dyDescent="0.25">
      <c r="A578" s="29">
        <v>573</v>
      </c>
      <c r="B578" s="36"/>
      <c r="C578" s="37"/>
      <c r="D578" s="16"/>
      <c r="E578" s="160"/>
      <c r="F578" s="160"/>
      <c r="G578" s="160"/>
      <c r="H578" s="161">
        <f t="shared" si="8"/>
        <v>0</v>
      </c>
      <c r="I578" s="38"/>
    </row>
    <row r="579" spans="1:9" x14ac:dyDescent="0.25">
      <c r="A579" s="29">
        <v>574</v>
      </c>
      <c r="B579" s="36"/>
      <c r="C579" s="37"/>
      <c r="D579" s="16"/>
      <c r="E579" s="160"/>
      <c r="F579" s="160"/>
      <c r="G579" s="160"/>
      <c r="H579" s="161">
        <f t="shared" si="8"/>
        <v>0</v>
      </c>
      <c r="I579" s="38"/>
    </row>
    <row r="580" spans="1:9" x14ac:dyDescent="0.25">
      <c r="A580" s="29">
        <v>575</v>
      </c>
      <c r="B580" s="36"/>
      <c r="C580" s="37"/>
      <c r="D580" s="16"/>
      <c r="E580" s="160"/>
      <c r="F580" s="160"/>
      <c r="G580" s="160"/>
      <c r="H580" s="161">
        <f t="shared" si="8"/>
        <v>0</v>
      </c>
      <c r="I580" s="38"/>
    </row>
    <row r="581" spans="1:9" x14ac:dyDescent="0.25">
      <c r="A581" s="29">
        <v>576</v>
      </c>
      <c r="B581" s="36"/>
      <c r="C581" s="37"/>
      <c r="D581" s="16"/>
      <c r="E581" s="160"/>
      <c r="F581" s="160"/>
      <c r="G581" s="160"/>
      <c r="H581" s="161">
        <f t="shared" si="8"/>
        <v>0</v>
      </c>
      <c r="I581" s="38"/>
    </row>
    <row r="582" spans="1:9" x14ac:dyDescent="0.25">
      <c r="A582" s="29">
        <v>577</v>
      </c>
      <c r="B582" s="36"/>
      <c r="C582" s="37"/>
      <c r="D582" s="16"/>
      <c r="E582" s="160"/>
      <c r="F582" s="160"/>
      <c r="G582" s="160"/>
      <c r="H582" s="161">
        <f t="shared" si="8"/>
        <v>0</v>
      </c>
      <c r="I582" s="38"/>
    </row>
    <row r="583" spans="1:9" x14ac:dyDescent="0.25">
      <c r="A583" s="29">
        <v>578</v>
      </c>
      <c r="B583" s="36"/>
      <c r="C583" s="37"/>
      <c r="D583" s="16"/>
      <c r="E583" s="160"/>
      <c r="F583" s="160"/>
      <c r="G583" s="160"/>
      <c r="H583" s="161">
        <f t="shared" si="8"/>
        <v>0</v>
      </c>
      <c r="I583" s="38"/>
    </row>
    <row r="584" spans="1:9" x14ac:dyDescent="0.25">
      <c r="A584" s="29">
        <v>579</v>
      </c>
      <c r="B584" s="36"/>
      <c r="C584" s="37"/>
      <c r="D584" s="16"/>
      <c r="E584" s="160"/>
      <c r="F584" s="160"/>
      <c r="G584" s="160"/>
      <c r="H584" s="161">
        <f t="shared" ref="H584:H647" si="9">H583+E584-F584-G584</f>
        <v>0</v>
      </c>
      <c r="I584" s="38"/>
    </row>
    <row r="585" spans="1:9" x14ac:dyDescent="0.25">
      <c r="A585" s="29">
        <v>580</v>
      </c>
      <c r="B585" s="36"/>
      <c r="C585" s="37"/>
      <c r="D585" s="16"/>
      <c r="E585" s="160"/>
      <c r="F585" s="160"/>
      <c r="G585" s="160"/>
      <c r="H585" s="161">
        <f t="shared" si="9"/>
        <v>0</v>
      </c>
      <c r="I585" s="38"/>
    </row>
    <row r="586" spans="1:9" x14ac:dyDescent="0.25">
      <c r="A586" s="29">
        <v>581</v>
      </c>
      <c r="B586" s="36"/>
      <c r="C586" s="37"/>
      <c r="D586" s="16"/>
      <c r="E586" s="160"/>
      <c r="F586" s="160"/>
      <c r="G586" s="160"/>
      <c r="H586" s="161">
        <f t="shared" si="9"/>
        <v>0</v>
      </c>
      <c r="I586" s="38"/>
    </row>
    <row r="587" spans="1:9" x14ac:dyDescent="0.25">
      <c r="A587" s="29">
        <v>582</v>
      </c>
      <c r="B587" s="36"/>
      <c r="C587" s="37"/>
      <c r="D587" s="16"/>
      <c r="E587" s="160"/>
      <c r="F587" s="160"/>
      <c r="G587" s="160"/>
      <c r="H587" s="161">
        <f t="shared" si="9"/>
        <v>0</v>
      </c>
      <c r="I587" s="38"/>
    </row>
    <row r="588" spans="1:9" x14ac:dyDescent="0.25">
      <c r="A588" s="29">
        <v>583</v>
      </c>
      <c r="B588" s="36"/>
      <c r="C588" s="37"/>
      <c r="D588" s="16"/>
      <c r="E588" s="160"/>
      <c r="F588" s="160"/>
      <c r="G588" s="160"/>
      <c r="H588" s="161">
        <f t="shared" si="9"/>
        <v>0</v>
      </c>
      <c r="I588" s="38"/>
    </row>
    <row r="589" spans="1:9" x14ac:dyDescent="0.25">
      <c r="A589" s="29">
        <v>584</v>
      </c>
      <c r="B589" s="36"/>
      <c r="C589" s="37"/>
      <c r="D589" s="16"/>
      <c r="E589" s="160"/>
      <c r="F589" s="160"/>
      <c r="G589" s="160"/>
      <c r="H589" s="161">
        <f t="shared" si="9"/>
        <v>0</v>
      </c>
      <c r="I589" s="38"/>
    </row>
    <row r="590" spans="1:9" x14ac:dyDescent="0.25">
      <c r="A590" s="29">
        <v>585</v>
      </c>
      <c r="B590" s="36"/>
      <c r="C590" s="37"/>
      <c r="D590" s="16"/>
      <c r="E590" s="160"/>
      <c r="F590" s="160"/>
      <c r="G590" s="160"/>
      <c r="H590" s="161">
        <f t="shared" si="9"/>
        <v>0</v>
      </c>
      <c r="I590" s="38"/>
    </row>
    <row r="591" spans="1:9" x14ac:dyDescent="0.25">
      <c r="A591" s="29">
        <v>586</v>
      </c>
      <c r="B591" s="36"/>
      <c r="C591" s="37"/>
      <c r="D591" s="16"/>
      <c r="E591" s="160"/>
      <c r="F591" s="160"/>
      <c r="G591" s="160"/>
      <c r="H591" s="161">
        <f t="shared" si="9"/>
        <v>0</v>
      </c>
      <c r="I591" s="38"/>
    </row>
    <row r="592" spans="1:9" x14ac:dyDescent="0.25">
      <c r="A592" s="29">
        <v>587</v>
      </c>
      <c r="B592" s="36"/>
      <c r="C592" s="37"/>
      <c r="D592" s="16"/>
      <c r="E592" s="160"/>
      <c r="F592" s="160"/>
      <c r="G592" s="160"/>
      <c r="H592" s="161">
        <f t="shared" si="9"/>
        <v>0</v>
      </c>
      <c r="I592" s="38"/>
    </row>
    <row r="593" spans="1:9" x14ac:dyDescent="0.25">
      <c r="A593" s="29">
        <v>588</v>
      </c>
      <c r="B593" s="36"/>
      <c r="C593" s="37"/>
      <c r="D593" s="16"/>
      <c r="E593" s="160"/>
      <c r="F593" s="160"/>
      <c r="G593" s="160"/>
      <c r="H593" s="161">
        <f t="shared" si="9"/>
        <v>0</v>
      </c>
      <c r="I593" s="38"/>
    </row>
    <row r="594" spans="1:9" x14ac:dyDescent="0.25">
      <c r="A594" s="29">
        <v>589</v>
      </c>
      <c r="B594" s="36"/>
      <c r="C594" s="37"/>
      <c r="D594" s="16"/>
      <c r="E594" s="160"/>
      <c r="F594" s="160"/>
      <c r="G594" s="160"/>
      <c r="H594" s="161">
        <f t="shared" si="9"/>
        <v>0</v>
      </c>
      <c r="I594" s="38"/>
    </row>
    <row r="595" spans="1:9" x14ac:dyDescent="0.25">
      <c r="A595" s="29">
        <v>590</v>
      </c>
      <c r="B595" s="36"/>
      <c r="C595" s="37"/>
      <c r="D595" s="16"/>
      <c r="E595" s="160"/>
      <c r="F595" s="160"/>
      <c r="G595" s="160"/>
      <c r="H595" s="161">
        <f t="shared" si="9"/>
        <v>0</v>
      </c>
      <c r="I595" s="38"/>
    </row>
    <row r="596" spans="1:9" x14ac:dyDescent="0.25">
      <c r="A596" s="29">
        <v>591</v>
      </c>
      <c r="B596" s="36"/>
      <c r="C596" s="37"/>
      <c r="D596" s="16"/>
      <c r="E596" s="160"/>
      <c r="F596" s="160"/>
      <c r="G596" s="160"/>
      <c r="H596" s="161">
        <f t="shared" si="9"/>
        <v>0</v>
      </c>
      <c r="I596" s="38"/>
    </row>
    <row r="597" spans="1:9" x14ac:dyDescent="0.25">
      <c r="A597" s="29">
        <v>592</v>
      </c>
      <c r="B597" s="36"/>
      <c r="C597" s="37"/>
      <c r="D597" s="16"/>
      <c r="E597" s="160"/>
      <c r="F597" s="160"/>
      <c r="G597" s="160"/>
      <c r="H597" s="161">
        <f t="shared" si="9"/>
        <v>0</v>
      </c>
      <c r="I597" s="38"/>
    </row>
    <row r="598" spans="1:9" x14ac:dyDescent="0.25">
      <c r="A598" s="29">
        <v>593</v>
      </c>
      <c r="B598" s="36"/>
      <c r="C598" s="37"/>
      <c r="D598" s="16"/>
      <c r="E598" s="160"/>
      <c r="F598" s="160"/>
      <c r="G598" s="160"/>
      <c r="H598" s="161">
        <f t="shared" si="9"/>
        <v>0</v>
      </c>
      <c r="I598" s="38"/>
    </row>
    <row r="599" spans="1:9" x14ac:dyDescent="0.25">
      <c r="A599" s="29">
        <v>594</v>
      </c>
      <c r="B599" s="36"/>
      <c r="C599" s="37"/>
      <c r="D599" s="16"/>
      <c r="E599" s="160"/>
      <c r="F599" s="160"/>
      <c r="G599" s="160"/>
      <c r="H599" s="161">
        <f t="shared" si="9"/>
        <v>0</v>
      </c>
      <c r="I599" s="38"/>
    </row>
    <row r="600" spans="1:9" x14ac:dyDescent="0.25">
      <c r="A600" s="29">
        <v>595</v>
      </c>
      <c r="B600" s="36"/>
      <c r="C600" s="37"/>
      <c r="D600" s="16"/>
      <c r="E600" s="160"/>
      <c r="F600" s="160"/>
      <c r="G600" s="160"/>
      <c r="H600" s="161">
        <f t="shared" si="9"/>
        <v>0</v>
      </c>
      <c r="I600" s="38"/>
    </row>
    <row r="601" spans="1:9" x14ac:dyDescent="0.25">
      <c r="A601" s="29">
        <v>596</v>
      </c>
      <c r="B601" s="36"/>
      <c r="C601" s="37"/>
      <c r="D601" s="16"/>
      <c r="E601" s="160"/>
      <c r="F601" s="160"/>
      <c r="G601" s="160"/>
      <c r="H601" s="161">
        <f t="shared" si="9"/>
        <v>0</v>
      </c>
      <c r="I601" s="38"/>
    </row>
    <row r="602" spans="1:9" x14ac:dyDescent="0.25">
      <c r="A602" s="29">
        <v>597</v>
      </c>
      <c r="B602" s="36"/>
      <c r="C602" s="37"/>
      <c r="D602" s="16"/>
      <c r="E602" s="160"/>
      <c r="F602" s="160"/>
      <c r="G602" s="160"/>
      <c r="H602" s="161">
        <f t="shared" si="9"/>
        <v>0</v>
      </c>
      <c r="I602" s="38"/>
    </row>
    <row r="603" spans="1:9" x14ac:dyDescent="0.25">
      <c r="A603" s="29">
        <v>598</v>
      </c>
      <c r="B603" s="36"/>
      <c r="C603" s="37"/>
      <c r="D603" s="16"/>
      <c r="E603" s="160"/>
      <c r="F603" s="160"/>
      <c r="G603" s="160"/>
      <c r="H603" s="161">
        <f t="shared" si="9"/>
        <v>0</v>
      </c>
      <c r="I603" s="38"/>
    </row>
    <row r="604" spans="1:9" x14ac:dyDescent="0.25">
      <c r="A604" s="29">
        <v>599</v>
      </c>
      <c r="B604" s="36"/>
      <c r="C604" s="37"/>
      <c r="D604" s="16"/>
      <c r="E604" s="160"/>
      <c r="F604" s="160"/>
      <c r="G604" s="160"/>
      <c r="H604" s="161">
        <f t="shared" si="9"/>
        <v>0</v>
      </c>
      <c r="I604" s="38"/>
    </row>
    <row r="605" spans="1:9" x14ac:dyDescent="0.25">
      <c r="A605" s="29">
        <v>600</v>
      </c>
      <c r="B605" s="36"/>
      <c r="C605" s="37"/>
      <c r="D605" s="16"/>
      <c r="E605" s="160"/>
      <c r="F605" s="160"/>
      <c r="G605" s="160"/>
      <c r="H605" s="161">
        <f t="shared" si="9"/>
        <v>0</v>
      </c>
      <c r="I605" s="38"/>
    </row>
    <row r="606" spans="1:9" x14ac:dyDescent="0.25">
      <c r="A606" s="29">
        <v>601</v>
      </c>
      <c r="B606" s="36"/>
      <c r="C606" s="37"/>
      <c r="D606" s="16"/>
      <c r="E606" s="160"/>
      <c r="F606" s="160"/>
      <c r="G606" s="160"/>
      <c r="H606" s="161">
        <f t="shared" si="9"/>
        <v>0</v>
      </c>
      <c r="I606" s="38"/>
    </row>
    <row r="607" spans="1:9" x14ac:dyDescent="0.25">
      <c r="A607" s="29">
        <v>602</v>
      </c>
      <c r="B607" s="36"/>
      <c r="C607" s="37"/>
      <c r="D607" s="16"/>
      <c r="E607" s="160"/>
      <c r="F607" s="160"/>
      <c r="G607" s="160"/>
      <c r="H607" s="161">
        <f t="shared" si="9"/>
        <v>0</v>
      </c>
      <c r="I607" s="38"/>
    </row>
    <row r="608" spans="1:9" x14ac:dyDescent="0.25">
      <c r="A608" s="29">
        <v>603</v>
      </c>
      <c r="B608" s="36"/>
      <c r="C608" s="37"/>
      <c r="D608" s="16"/>
      <c r="E608" s="160"/>
      <c r="F608" s="160"/>
      <c r="G608" s="160"/>
      <c r="H608" s="161">
        <f t="shared" si="9"/>
        <v>0</v>
      </c>
      <c r="I608" s="38"/>
    </row>
    <row r="609" spans="1:9" x14ac:dyDescent="0.25">
      <c r="A609" s="29">
        <v>604</v>
      </c>
      <c r="B609" s="36"/>
      <c r="C609" s="37"/>
      <c r="D609" s="16"/>
      <c r="E609" s="160"/>
      <c r="F609" s="160"/>
      <c r="G609" s="160"/>
      <c r="H609" s="161">
        <f t="shared" si="9"/>
        <v>0</v>
      </c>
      <c r="I609" s="38"/>
    </row>
    <row r="610" spans="1:9" x14ac:dyDescent="0.25">
      <c r="A610" s="29">
        <v>605</v>
      </c>
      <c r="B610" s="36"/>
      <c r="C610" s="37"/>
      <c r="D610" s="16"/>
      <c r="E610" s="160"/>
      <c r="F610" s="160"/>
      <c r="G610" s="160"/>
      <c r="H610" s="161">
        <f t="shared" si="9"/>
        <v>0</v>
      </c>
      <c r="I610" s="38"/>
    </row>
    <row r="611" spans="1:9" x14ac:dyDescent="0.25">
      <c r="A611" s="29">
        <v>606</v>
      </c>
      <c r="B611" s="36"/>
      <c r="C611" s="37"/>
      <c r="D611" s="16"/>
      <c r="E611" s="160"/>
      <c r="F611" s="160"/>
      <c r="G611" s="160"/>
      <c r="H611" s="161">
        <f t="shared" si="9"/>
        <v>0</v>
      </c>
      <c r="I611" s="38"/>
    </row>
    <row r="612" spans="1:9" x14ac:dyDescent="0.25">
      <c r="A612" s="29">
        <v>607</v>
      </c>
      <c r="B612" s="36"/>
      <c r="C612" s="37"/>
      <c r="D612" s="16"/>
      <c r="E612" s="160"/>
      <c r="F612" s="160"/>
      <c r="G612" s="160"/>
      <c r="H612" s="161">
        <f t="shared" si="9"/>
        <v>0</v>
      </c>
      <c r="I612" s="38"/>
    </row>
    <row r="613" spans="1:9" x14ac:dyDescent="0.25">
      <c r="A613" s="29">
        <v>608</v>
      </c>
      <c r="B613" s="36"/>
      <c r="C613" s="37"/>
      <c r="D613" s="16"/>
      <c r="E613" s="160"/>
      <c r="F613" s="160"/>
      <c r="G613" s="160"/>
      <c r="H613" s="161">
        <f t="shared" si="9"/>
        <v>0</v>
      </c>
      <c r="I613" s="38"/>
    </row>
    <row r="614" spans="1:9" x14ac:dyDescent="0.25">
      <c r="A614" s="29">
        <v>609</v>
      </c>
      <c r="B614" s="36"/>
      <c r="C614" s="37"/>
      <c r="D614" s="16"/>
      <c r="E614" s="160"/>
      <c r="F614" s="160"/>
      <c r="G614" s="160"/>
      <c r="H614" s="161">
        <f t="shared" si="9"/>
        <v>0</v>
      </c>
      <c r="I614" s="38"/>
    </row>
    <row r="615" spans="1:9" x14ac:dyDescent="0.25">
      <c r="A615" s="29">
        <v>610</v>
      </c>
      <c r="B615" s="36"/>
      <c r="C615" s="37"/>
      <c r="D615" s="16"/>
      <c r="E615" s="160"/>
      <c r="F615" s="160"/>
      <c r="G615" s="160"/>
      <c r="H615" s="161">
        <f t="shared" si="9"/>
        <v>0</v>
      </c>
      <c r="I615" s="38"/>
    </row>
    <row r="616" spans="1:9" x14ac:dyDescent="0.25">
      <c r="A616" s="29">
        <v>611</v>
      </c>
      <c r="B616" s="36"/>
      <c r="C616" s="37"/>
      <c r="D616" s="16"/>
      <c r="E616" s="160"/>
      <c r="F616" s="160"/>
      <c r="G616" s="160"/>
      <c r="H616" s="161">
        <f t="shared" si="9"/>
        <v>0</v>
      </c>
      <c r="I616" s="38"/>
    </row>
    <row r="617" spans="1:9" x14ac:dyDescent="0.25">
      <c r="A617" s="29">
        <v>612</v>
      </c>
      <c r="B617" s="36"/>
      <c r="C617" s="37"/>
      <c r="D617" s="16"/>
      <c r="E617" s="160"/>
      <c r="F617" s="160"/>
      <c r="G617" s="160"/>
      <c r="H617" s="161">
        <f t="shared" si="9"/>
        <v>0</v>
      </c>
      <c r="I617" s="38"/>
    </row>
    <row r="618" spans="1:9" x14ac:dyDescent="0.25">
      <c r="A618" s="29">
        <v>613</v>
      </c>
      <c r="B618" s="36"/>
      <c r="C618" s="37"/>
      <c r="D618" s="16"/>
      <c r="E618" s="160"/>
      <c r="F618" s="160"/>
      <c r="G618" s="160"/>
      <c r="H618" s="161">
        <f t="shared" si="9"/>
        <v>0</v>
      </c>
      <c r="I618" s="38"/>
    </row>
    <row r="619" spans="1:9" x14ac:dyDescent="0.25">
      <c r="A619" s="29">
        <v>614</v>
      </c>
      <c r="B619" s="36"/>
      <c r="C619" s="37"/>
      <c r="D619" s="16"/>
      <c r="E619" s="160"/>
      <c r="F619" s="160"/>
      <c r="G619" s="160"/>
      <c r="H619" s="161">
        <f t="shared" si="9"/>
        <v>0</v>
      </c>
      <c r="I619" s="38"/>
    </row>
    <row r="620" spans="1:9" x14ac:dyDescent="0.25">
      <c r="A620" s="29">
        <v>615</v>
      </c>
      <c r="B620" s="36"/>
      <c r="C620" s="37"/>
      <c r="D620" s="16"/>
      <c r="E620" s="160"/>
      <c r="F620" s="160"/>
      <c r="G620" s="160"/>
      <c r="H620" s="161">
        <f t="shared" si="9"/>
        <v>0</v>
      </c>
      <c r="I620" s="38"/>
    </row>
    <row r="621" spans="1:9" x14ac:dyDescent="0.25">
      <c r="A621" s="29">
        <v>616</v>
      </c>
      <c r="B621" s="36"/>
      <c r="C621" s="37"/>
      <c r="D621" s="16"/>
      <c r="E621" s="160"/>
      <c r="F621" s="160"/>
      <c r="G621" s="160"/>
      <c r="H621" s="161">
        <f t="shared" si="9"/>
        <v>0</v>
      </c>
      <c r="I621" s="38"/>
    </row>
    <row r="622" spans="1:9" x14ac:dyDescent="0.25">
      <c r="A622" s="29">
        <v>617</v>
      </c>
      <c r="B622" s="36"/>
      <c r="C622" s="37"/>
      <c r="D622" s="16"/>
      <c r="E622" s="160"/>
      <c r="F622" s="160"/>
      <c r="G622" s="160"/>
      <c r="H622" s="161">
        <f t="shared" si="9"/>
        <v>0</v>
      </c>
      <c r="I622" s="38"/>
    </row>
    <row r="623" spans="1:9" x14ac:dyDescent="0.25">
      <c r="A623" s="29">
        <v>618</v>
      </c>
      <c r="B623" s="36"/>
      <c r="C623" s="37"/>
      <c r="D623" s="16"/>
      <c r="E623" s="160"/>
      <c r="F623" s="160"/>
      <c r="G623" s="160"/>
      <c r="H623" s="161">
        <f t="shared" si="9"/>
        <v>0</v>
      </c>
      <c r="I623" s="38"/>
    </row>
    <row r="624" spans="1:9" x14ac:dyDescent="0.25">
      <c r="A624" s="29">
        <v>619</v>
      </c>
      <c r="B624" s="36"/>
      <c r="C624" s="37"/>
      <c r="D624" s="16"/>
      <c r="E624" s="160"/>
      <c r="F624" s="160"/>
      <c r="G624" s="160"/>
      <c r="H624" s="161">
        <f t="shared" si="9"/>
        <v>0</v>
      </c>
      <c r="I624" s="38"/>
    </row>
    <row r="625" spans="1:9" x14ac:dyDescent="0.25">
      <c r="A625" s="29">
        <v>620</v>
      </c>
      <c r="B625" s="36"/>
      <c r="C625" s="37"/>
      <c r="D625" s="16"/>
      <c r="E625" s="160"/>
      <c r="F625" s="160"/>
      <c r="G625" s="160"/>
      <c r="H625" s="161">
        <f t="shared" si="9"/>
        <v>0</v>
      </c>
      <c r="I625" s="38"/>
    </row>
    <row r="626" spans="1:9" x14ac:dyDescent="0.25">
      <c r="A626" s="29">
        <v>621</v>
      </c>
      <c r="B626" s="36"/>
      <c r="C626" s="37"/>
      <c r="D626" s="16"/>
      <c r="E626" s="160"/>
      <c r="F626" s="160"/>
      <c r="G626" s="160"/>
      <c r="H626" s="161">
        <f t="shared" si="9"/>
        <v>0</v>
      </c>
      <c r="I626" s="38"/>
    </row>
    <row r="627" spans="1:9" x14ac:dyDescent="0.25">
      <c r="A627" s="29">
        <v>622</v>
      </c>
      <c r="B627" s="36"/>
      <c r="C627" s="37"/>
      <c r="D627" s="16"/>
      <c r="E627" s="160"/>
      <c r="F627" s="160"/>
      <c r="G627" s="160"/>
      <c r="H627" s="161">
        <f t="shared" si="9"/>
        <v>0</v>
      </c>
      <c r="I627" s="38"/>
    </row>
    <row r="628" spans="1:9" x14ac:dyDescent="0.25">
      <c r="A628" s="29">
        <v>623</v>
      </c>
      <c r="B628" s="36"/>
      <c r="C628" s="37"/>
      <c r="D628" s="16"/>
      <c r="E628" s="160"/>
      <c r="F628" s="160"/>
      <c r="G628" s="160"/>
      <c r="H628" s="161">
        <f t="shared" si="9"/>
        <v>0</v>
      </c>
      <c r="I628" s="38"/>
    </row>
    <row r="629" spans="1:9" x14ac:dyDescent="0.25">
      <c r="A629" s="29">
        <v>624</v>
      </c>
      <c r="B629" s="36"/>
      <c r="C629" s="37"/>
      <c r="D629" s="16"/>
      <c r="E629" s="160"/>
      <c r="F629" s="160"/>
      <c r="G629" s="160"/>
      <c r="H629" s="161">
        <f t="shared" si="9"/>
        <v>0</v>
      </c>
      <c r="I629" s="38"/>
    </row>
    <row r="630" spans="1:9" x14ac:dyDescent="0.25">
      <c r="A630" s="29">
        <v>625</v>
      </c>
      <c r="B630" s="36"/>
      <c r="C630" s="37"/>
      <c r="D630" s="16"/>
      <c r="E630" s="160"/>
      <c r="F630" s="160"/>
      <c r="G630" s="160"/>
      <c r="H630" s="161">
        <f t="shared" si="9"/>
        <v>0</v>
      </c>
      <c r="I630" s="38"/>
    </row>
    <row r="631" spans="1:9" x14ac:dyDescent="0.25">
      <c r="A631" s="29">
        <v>626</v>
      </c>
      <c r="B631" s="36"/>
      <c r="C631" s="37"/>
      <c r="D631" s="16"/>
      <c r="E631" s="160"/>
      <c r="F631" s="160"/>
      <c r="G631" s="160"/>
      <c r="H631" s="161">
        <f t="shared" si="9"/>
        <v>0</v>
      </c>
      <c r="I631" s="38"/>
    </row>
    <row r="632" spans="1:9" x14ac:dyDescent="0.25">
      <c r="A632" s="29">
        <v>627</v>
      </c>
      <c r="B632" s="36"/>
      <c r="C632" s="37"/>
      <c r="D632" s="16"/>
      <c r="E632" s="160"/>
      <c r="F632" s="160"/>
      <c r="G632" s="160"/>
      <c r="H632" s="161">
        <f t="shared" si="9"/>
        <v>0</v>
      </c>
      <c r="I632" s="38"/>
    </row>
    <row r="633" spans="1:9" x14ac:dyDescent="0.25">
      <c r="A633" s="29">
        <v>628</v>
      </c>
      <c r="B633" s="36"/>
      <c r="C633" s="37"/>
      <c r="D633" s="16"/>
      <c r="E633" s="160"/>
      <c r="F633" s="160"/>
      <c r="G633" s="160"/>
      <c r="H633" s="161">
        <f t="shared" si="9"/>
        <v>0</v>
      </c>
      <c r="I633" s="38"/>
    </row>
    <row r="634" spans="1:9" x14ac:dyDescent="0.25">
      <c r="A634" s="29">
        <v>629</v>
      </c>
      <c r="B634" s="36"/>
      <c r="C634" s="37"/>
      <c r="D634" s="16"/>
      <c r="E634" s="160"/>
      <c r="F634" s="160"/>
      <c r="G634" s="160"/>
      <c r="H634" s="161">
        <f t="shared" si="9"/>
        <v>0</v>
      </c>
      <c r="I634" s="38"/>
    </row>
    <row r="635" spans="1:9" x14ac:dyDescent="0.25">
      <c r="A635" s="29">
        <v>630</v>
      </c>
      <c r="B635" s="36"/>
      <c r="C635" s="37"/>
      <c r="D635" s="16"/>
      <c r="E635" s="160"/>
      <c r="F635" s="160"/>
      <c r="G635" s="160"/>
      <c r="H635" s="161">
        <f t="shared" si="9"/>
        <v>0</v>
      </c>
      <c r="I635" s="38"/>
    </row>
    <row r="636" spans="1:9" x14ac:dyDescent="0.25">
      <c r="A636" s="29">
        <v>631</v>
      </c>
      <c r="B636" s="36"/>
      <c r="C636" s="37"/>
      <c r="D636" s="16"/>
      <c r="E636" s="160"/>
      <c r="F636" s="160"/>
      <c r="G636" s="160"/>
      <c r="H636" s="161">
        <f t="shared" si="9"/>
        <v>0</v>
      </c>
      <c r="I636" s="38"/>
    </row>
    <row r="637" spans="1:9" x14ac:dyDescent="0.25">
      <c r="A637" s="29">
        <v>632</v>
      </c>
      <c r="B637" s="36"/>
      <c r="C637" s="37"/>
      <c r="D637" s="16"/>
      <c r="E637" s="160"/>
      <c r="F637" s="160"/>
      <c r="G637" s="160"/>
      <c r="H637" s="161">
        <f t="shared" si="9"/>
        <v>0</v>
      </c>
      <c r="I637" s="38"/>
    </row>
    <row r="638" spans="1:9" x14ac:dyDescent="0.25">
      <c r="A638" s="29">
        <v>633</v>
      </c>
      <c r="B638" s="36"/>
      <c r="C638" s="37"/>
      <c r="D638" s="16"/>
      <c r="E638" s="160"/>
      <c r="F638" s="160"/>
      <c r="G638" s="160"/>
      <c r="H638" s="161">
        <f t="shared" si="9"/>
        <v>0</v>
      </c>
      <c r="I638" s="38"/>
    </row>
    <row r="639" spans="1:9" x14ac:dyDescent="0.25">
      <c r="A639" s="29">
        <v>634</v>
      </c>
      <c r="B639" s="36"/>
      <c r="C639" s="37"/>
      <c r="D639" s="16"/>
      <c r="E639" s="160"/>
      <c r="F639" s="160"/>
      <c r="G639" s="160"/>
      <c r="H639" s="161">
        <f t="shared" si="9"/>
        <v>0</v>
      </c>
      <c r="I639" s="38"/>
    </row>
    <row r="640" spans="1:9" x14ac:dyDescent="0.25">
      <c r="A640" s="29">
        <v>635</v>
      </c>
      <c r="B640" s="36"/>
      <c r="C640" s="37"/>
      <c r="D640" s="16"/>
      <c r="E640" s="160"/>
      <c r="F640" s="160"/>
      <c r="G640" s="160"/>
      <c r="H640" s="161">
        <f t="shared" si="9"/>
        <v>0</v>
      </c>
      <c r="I640" s="38"/>
    </row>
    <row r="641" spans="1:9" x14ac:dyDescent="0.25">
      <c r="A641" s="29">
        <v>636</v>
      </c>
      <c r="B641" s="36"/>
      <c r="C641" s="37"/>
      <c r="D641" s="16"/>
      <c r="E641" s="160"/>
      <c r="F641" s="160"/>
      <c r="G641" s="160"/>
      <c r="H641" s="161">
        <f t="shared" si="9"/>
        <v>0</v>
      </c>
      <c r="I641" s="38"/>
    </row>
    <row r="642" spans="1:9" x14ac:dyDescent="0.25">
      <c r="A642" s="29">
        <v>637</v>
      </c>
      <c r="B642" s="36"/>
      <c r="C642" s="37"/>
      <c r="D642" s="16"/>
      <c r="E642" s="160"/>
      <c r="F642" s="160"/>
      <c r="G642" s="160"/>
      <c r="H642" s="161">
        <f t="shared" si="9"/>
        <v>0</v>
      </c>
      <c r="I642" s="38"/>
    </row>
    <row r="643" spans="1:9" x14ac:dyDescent="0.25">
      <c r="A643" s="29">
        <v>638</v>
      </c>
      <c r="B643" s="36"/>
      <c r="C643" s="37"/>
      <c r="D643" s="16"/>
      <c r="E643" s="160"/>
      <c r="F643" s="160"/>
      <c r="G643" s="160"/>
      <c r="H643" s="161">
        <f t="shared" si="9"/>
        <v>0</v>
      </c>
      <c r="I643" s="38"/>
    </row>
    <row r="644" spans="1:9" x14ac:dyDescent="0.25">
      <c r="A644" s="29">
        <v>639</v>
      </c>
      <c r="B644" s="36"/>
      <c r="C644" s="37"/>
      <c r="D644" s="16"/>
      <c r="E644" s="160"/>
      <c r="F644" s="160"/>
      <c r="G644" s="160"/>
      <c r="H644" s="161">
        <f t="shared" si="9"/>
        <v>0</v>
      </c>
      <c r="I644" s="38"/>
    </row>
    <row r="645" spans="1:9" x14ac:dyDescent="0.25">
      <c r="A645" s="29">
        <v>640</v>
      </c>
      <c r="B645" s="36"/>
      <c r="C645" s="37"/>
      <c r="D645" s="16"/>
      <c r="E645" s="160"/>
      <c r="F645" s="160"/>
      <c r="G645" s="160"/>
      <c r="H645" s="161">
        <f t="shared" si="9"/>
        <v>0</v>
      </c>
      <c r="I645" s="38"/>
    </row>
    <row r="646" spans="1:9" x14ac:dyDescent="0.25">
      <c r="A646" s="29">
        <v>641</v>
      </c>
      <c r="B646" s="36"/>
      <c r="C646" s="37"/>
      <c r="D646" s="16"/>
      <c r="E646" s="160"/>
      <c r="F646" s="160"/>
      <c r="G646" s="160"/>
      <c r="H646" s="161">
        <f t="shared" si="9"/>
        <v>0</v>
      </c>
      <c r="I646" s="38"/>
    </row>
    <row r="647" spans="1:9" x14ac:dyDescent="0.25">
      <c r="A647" s="29">
        <v>642</v>
      </c>
      <c r="B647" s="36"/>
      <c r="C647" s="37"/>
      <c r="D647" s="16"/>
      <c r="E647" s="160"/>
      <c r="F647" s="160"/>
      <c r="G647" s="160"/>
      <c r="H647" s="161">
        <f t="shared" si="9"/>
        <v>0</v>
      </c>
      <c r="I647" s="38"/>
    </row>
    <row r="648" spans="1:9" x14ac:dyDescent="0.25">
      <c r="A648" s="29">
        <v>643</v>
      </c>
      <c r="B648" s="36"/>
      <c r="C648" s="37"/>
      <c r="D648" s="16"/>
      <c r="E648" s="160"/>
      <c r="F648" s="160"/>
      <c r="G648" s="160"/>
      <c r="H648" s="161">
        <f t="shared" ref="H648:H711" si="10">H647+E648-F648-G648</f>
        <v>0</v>
      </c>
      <c r="I648" s="38"/>
    </row>
    <row r="649" spans="1:9" x14ac:dyDescent="0.25">
      <c r="A649" s="29">
        <v>644</v>
      </c>
      <c r="B649" s="36"/>
      <c r="C649" s="37"/>
      <c r="D649" s="16"/>
      <c r="E649" s="160"/>
      <c r="F649" s="160"/>
      <c r="G649" s="160"/>
      <c r="H649" s="161">
        <f t="shared" si="10"/>
        <v>0</v>
      </c>
      <c r="I649" s="38"/>
    </row>
    <row r="650" spans="1:9" x14ac:dyDescent="0.25">
      <c r="A650" s="29">
        <v>645</v>
      </c>
      <c r="B650" s="36"/>
      <c r="C650" s="37"/>
      <c r="D650" s="16"/>
      <c r="E650" s="160"/>
      <c r="F650" s="160"/>
      <c r="G650" s="160"/>
      <c r="H650" s="161">
        <f t="shared" si="10"/>
        <v>0</v>
      </c>
      <c r="I650" s="38"/>
    </row>
    <row r="651" spans="1:9" x14ac:dyDescent="0.25">
      <c r="A651" s="29">
        <v>646</v>
      </c>
      <c r="B651" s="36"/>
      <c r="C651" s="37"/>
      <c r="D651" s="16"/>
      <c r="E651" s="160"/>
      <c r="F651" s="160"/>
      <c r="G651" s="160"/>
      <c r="H651" s="161">
        <f t="shared" si="10"/>
        <v>0</v>
      </c>
      <c r="I651" s="38"/>
    </row>
    <row r="652" spans="1:9" x14ac:dyDescent="0.25">
      <c r="A652" s="29">
        <v>647</v>
      </c>
      <c r="B652" s="36"/>
      <c r="C652" s="37"/>
      <c r="D652" s="16"/>
      <c r="E652" s="160"/>
      <c r="F652" s="160"/>
      <c r="G652" s="160"/>
      <c r="H652" s="161">
        <f t="shared" si="10"/>
        <v>0</v>
      </c>
      <c r="I652" s="38"/>
    </row>
    <row r="653" spans="1:9" x14ac:dyDescent="0.25">
      <c r="A653" s="29">
        <v>648</v>
      </c>
      <c r="B653" s="36"/>
      <c r="C653" s="37"/>
      <c r="D653" s="16"/>
      <c r="E653" s="160"/>
      <c r="F653" s="160"/>
      <c r="G653" s="160"/>
      <c r="H653" s="161">
        <f t="shared" si="10"/>
        <v>0</v>
      </c>
      <c r="I653" s="38"/>
    </row>
    <row r="654" spans="1:9" x14ac:dyDescent="0.25">
      <c r="A654" s="29">
        <v>649</v>
      </c>
      <c r="B654" s="36"/>
      <c r="C654" s="37"/>
      <c r="D654" s="16"/>
      <c r="E654" s="160"/>
      <c r="F654" s="160"/>
      <c r="G654" s="160"/>
      <c r="H654" s="161">
        <f t="shared" si="10"/>
        <v>0</v>
      </c>
      <c r="I654" s="38"/>
    </row>
    <row r="655" spans="1:9" x14ac:dyDescent="0.25">
      <c r="A655" s="29">
        <v>650</v>
      </c>
      <c r="B655" s="36"/>
      <c r="C655" s="37"/>
      <c r="D655" s="16"/>
      <c r="E655" s="160"/>
      <c r="F655" s="160"/>
      <c r="G655" s="160"/>
      <c r="H655" s="161">
        <f t="shared" si="10"/>
        <v>0</v>
      </c>
      <c r="I655" s="38"/>
    </row>
    <row r="656" spans="1:9" x14ac:dyDescent="0.25">
      <c r="A656" s="29">
        <v>651</v>
      </c>
      <c r="B656" s="36"/>
      <c r="C656" s="37"/>
      <c r="D656" s="16"/>
      <c r="E656" s="160"/>
      <c r="F656" s="160"/>
      <c r="G656" s="160"/>
      <c r="H656" s="161">
        <f t="shared" si="10"/>
        <v>0</v>
      </c>
      <c r="I656" s="38"/>
    </row>
    <row r="657" spans="1:9" x14ac:dyDescent="0.25">
      <c r="A657" s="29">
        <v>652</v>
      </c>
      <c r="B657" s="36"/>
      <c r="C657" s="37"/>
      <c r="D657" s="16"/>
      <c r="E657" s="160"/>
      <c r="F657" s="160"/>
      <c r="G657" s="160"/>
      <c r="H657" s="161">
        <f t="shared" si="10"/>
        <v>0</v>
      </c>
      <c r="I657" s="38"/>
    </row>
    <row r="658" spans="1:9" x14ac:dyDescent="0.25">
      <c r="A658" s="29">
        <v>653</v>
      </c>
      <c r="B658" s="36"/>
      <c r="C658" s="37"/>
      <c r="D658" s="16"/>
      <c r="E658" s="160"/>
      <c r="F658" s="160"/>
      <c r="G658" s="160"/>
      <c r="H658" s="161">
        <f t="shared" si="10"/>
        <v>0</v>
      </c>
      <c r="I658" s="38"/>
    </row>
    <row r="659" spans="1:9" x14ac:dyDescent="0.25">
      <c r="A659" s="29">
        <v>654</v>
      </c>
      <c r="B659" s="36"/>
      <c r="C659" s="37"/>
      <c r="D659" s="16"/>
      <c r="E659" s="160"/>
      <c r="F659" s="160"/>
      <c r="G659" s="160"/>
      <c r="H659" s="161">
        <f t="shared" si="10"/>
        <v>0</v>
      </c>
      <c r="I659" s="38"/>
    </row>
    <row r="660" spans="1:9" x14ac:dyDescent="0.25">
      <c r="A660" s="29">
        <v>655</v>
      </c>
      <c r="B660" s="36"/>
      <c r="C660" s="37"/>
      <c r="D660" s="16"/>
      <c r="E660" s="160"/>
      <c r="F660" s="160"/>
      <c r="G660" s="160"/>
      <c r="H660" s="161">
        <f t="shared" si="10"/>
        <v>0</v>
      </c>
      <c r="I660" s="38"/>
    </row>
    <row r="661" spans="1:9" x14ac:dyDescent="0.25">
      <c r="A661" s="29">
        <v>656</v>
      </c>
      <c r="B661" s="36"/>
      <c r="C661" s="37"/>
      <c r="D661" s="16"/>
      <c r="E661" s="160"/>
      <c r="F661" s="160"/>
      <c r="G661" s="160"/>
      <c r="H661" s="161">
        <f t="shared" si="10"/>
        <v>0</v>
      </c>
      <c r="I661" s="38"/>
    </row>
    <row r="662" spans="1:9" x14ac:dyDescent="0.25">
      <c r="A662" s="29">
        <v>657</v>
      </c>
      <c r="B662" s="36"/>
      <c r="C662" s="37"/>
      <c r="D662" s="16"/>
      <c r="E662" s="160"/>
      <c r="F662" s="160"/>
      <c r="G662" s="160"/>
      <c r="H662" s="161">
        <f t="shared" si="10"/>
        <v>0</v>
      </c>
      <c r="I662" s="38"/>
    </row>
    <row r="663" spans="1:9" x14ac:dyDescent="0.25">
      <c r="A663" s="29">
        <v>658</v>
      </c>
      <c r="B663" s="36"/>
      <c r="C663" s="37"/>
      <c r="D663" s="16"/>
      <c r="E663" s="160"/>
      <c r="F663" s="160"/>
      <c r="G663" s="160"/>
      <c r="H663" s="161">
        <f t="shared" si="10"/>
        <v>0</v>
      </c>
      <c r="I663" s="38"/>
    </row>
    <row r="664" spans="1:9" x14ac:dyDescent="0.25">
      <c r="A664" s="29">
        <v>659</v>
      </c>
      <c r="B664" s="36"/>
      <c r="C664" s="37"/>
      <c r="D664" s="16"/>
      <c r="E664" s="160"/>
      <c r="F664" s="160"/>
      <c r="G664" s="160"/>
      <c r="H664" s="161">
        <f t="shared" si="10"/>
        <v>0</v>
      </c>
      <c r="I664" s="38"/>
    </row>
    <row r="665" spans="1:9" x14ac:dyDescent="0.25">
      <c r="A665" s="29">
        <v>660</v>
      </c>
      <c r="B665" s="36"/>
      <c r="C665" s="37"/>
      <c r="D665" s="16"/>
      <c r="E665" s="160"/>
      <c r="F665" s="160"/>
      <c r="G665" s="160"/>
      <c r="H665" s="161">
        <f t="shared" si="10"/>
        <v>0</v>
      </c>
      <c r="I665" s="38"/>
    </row>
    <row r="666" spans="1:9" x14ac:dyDescent="0.25">
      <c r="A666" s="29">
        <v>661</v>
      </c>
      <c r="B666" s="36"/>
      <c r="C666" s="37"/>
      <c r="D666" s="16"/>
      <c r="E666" s="160"/>
      <c r="F666" s="160"/>
      <c r="G666" s="160"/>
      <c r="H666" s="161">
        <f t="shared" si="10"/>
        <v>0</v>
      </c>
      <c r="I666" s="38"/>
    </row>
    <row r="667" spans="1:9" x14ac:dyDescent="0.25">
      <c r="A667" s="29">
        <v>662</v>
      </c>
      <c r="B667" s="36"/>
      <c r="C667" s="37"/>
      <c r="D667" s="16"/>
      <c r="E667" s="160"/>
      <c r="F667" s="160"/>
      <c r="G667" s="160"/>
      <c r="H667" s="161">
        <f t="shared" si="10"/>
        <v>0</v>
      </c>
      <c r="I667" s="38"/>
    </row>
    <row r="668" spans="1:9" x14ac:dyDescent="0.25">
      <c r="A668" s="29">
        <v>663</v>
      </c>
      <c r="B668" s="36"/>
      <c r="C668" s="37"/>
      <c r="D668" s="16"/>
      <c r="E668" s="160"/>
      <c r="F668" s="160"/>
      <c r="G668" s="160"/>
      <c r="H668" s="161">
        <f t="shared" si="10"/>
        <v>0</v>
      </c>
      <c r="I668" s="38"/>
    </row>
    <row r="669" spans="1:9" x14ac:dyDescent="0.25">
      <c r="A669" s="29">
        <v>664</v>
      </c>
      <c r="B669" s="36"/>
      <c r="C669" s="37"/>
      <c r="D669" s="16"/>
      <c r="E669" s="160"/>
      <c r="F669" s="160"/>
      <c r="G669" s="160"/>
      <c r="H669" s="161">
        <f t="shared" si="10"/>
        <v>0</v>
      </c>
      <c r="I669" s="38"/>
    </row>
    <row r="670" spans="1:9" x14ac:dyDescent="0.25">
      <c r="A670" s="29">
        <v>665</v>
      </c>
      <c r="B670" s="36"/>
      <c r="C670" s="37"/>
      <c r="D670" s="16"/>
      <c r="E670" s="160"/>
      <c r="F670" s="160"/>
      <c r="G670" s="160"/>
      <c r="H670" s="161">
        <f t="shared" si="10"/>
        <v>0</v>
      </c>
      <c r="I670" s="38"/>
    </row>
    <row r="671" spans="1:9" x14ac:dyDescent="0.25">
      <c r="A671" s="29">
        <v>666</v>
      </c>
      <c r="B671" s="36"/>
      <c r="C671" s="37"/>
      <c r="D671" s="16"/>
      <c r="E671" s="160"/>
      <c r="F671" s="160"/>
      <c r="G671" s="160"/>
      <c r="H671" s="161">
        <f t="shared" si="10"/>
        <v>0</v>
      </c>
      <c r="I671" s="38"/>
    </row>
    <row r="672" spans="1:9" x14ac:dyDescent="0.25">
      <c r="A672" s="29">
        <v>667</v>
      </c>
      <c r="B672" s="36"/>
      <c r="C672" s="37"/>
      <c r="D672" s="16"/>
      <c r="E672" s="160"/>
      <c r="F672" s="160"/>
      <c r="G672" s="160"/>
      <c r="H672" s="161">
        <f t="shared" si="10"/>
        <v>0</v>
      </c>
      <c r="I672" s="38"/>
    </row>
    <row r="673" spans="1:9" x14ac:dyDescent="0.25">
      <c r="A673" s="29">
        <v>668</v>
      </c>
      <c r="B673" s="36"/>
      <c r="C673" s="37"/>
      <c r="D673" s="16"/>
      <c r="E673" s="160"/>
      <c r="F673" s="160"/>
      <c r="G673" s="160"/>
      <c r="H673" s="161">
        <f t="shared" si="10"/>
        <v>0</v>
      </c>
      <c r="I673" s="38"/>
    </row>
    <row r="674" spans="1:9" x14ac:dyDescent="0.25">
      <c r="A674" s="29">
        <v>669</v>
      </c>
      <c r="B674" s="36"/>
      <c r="C674" s="37"/>
      <c r="D674" s="16"/>
      <c r="E674" s="160"/>
      <c r="F674" s="160"/>
      <c r="G674" s="160"/>
      <c r="H674" s="161">
        <f t="shared" si="10"/>
        <v>0</v>
      </c>
      <c r="I674" s="38"/>
    </row>
    <row r="675" spans="1:9" x14ac:dyDescent="0.25">
      <c r="A675" s="29">
        <v>670</v>
      </c>
      <c r="B675" s="36"/>
      <c r="C675" s="37"/>
      <c r="D675" s="16"/>
      <c r="E675" s="160"/>
      <c r="F675" s="160"/>
      <c r="G675" s="160"/>
      <c r="H675" s="161">
        <f t="shared" si="10"/>
        <v>0</v>
      </c>
      <c r="I675" s="38"/>
    </row>
    <row r="676" spans="1:9" x14ac:dyDescent="0.25">
      <c r="A676" s="29">
        <v>671</v>
      </c>
      <c r="B676" s="36"/>
      <c r="C676" s="37"/>
      <c r="D676" s="16"/>
      <c r="E676" s="160"/>
      <c r="F676" s="160"/>
      <c r="G676" s="160"/>
      <c r="H676" s="161">
        <f t="shared" si="10"/>
        <v>0</v>
      </c>
      <c r="I676" s="38"/>
    </row>
    <row r="677" spans="1:9" x14ac:dyDescent="0.25">
      <c r="A677" s="29">
        <v>672</v>
      </c>
      <c r="B677" s="36"/>
      <c r="C677" s="37"/>
      <c r="D677" s="16"/>
      <c r="E677" s="160"/>
      <c r="F677" s="160"/>
      <c r="G677" s="160"/>
      <c r="H677" s="161">
        <f t="shared" si="10"/>
        <v>0</v>
      </c>
      <c r="I677" s="38"/>
    </row>
    <row r="678" spans="1:9" x14ac:dyDescent="0.25">
      <c r="A678" s="29">
        <v>673</v>
      </c>
      <c r="B678" s="36"/>
      <c r="C678" s="37"/>
      <c r="D678" s="16"/>
      <c r="E678" s="160"/>
      <c r="F678" s="160"/>
      <c r="G678" s="160"/>
      <c r="H678" s="161">
        <f t="shared" si="10"/>
        <v>0</v>
      </c>
      <c r="I678" s="38"/>
    </row>
    <row r="679" spans="1:9" x14ac:dyDescent="0.25">
      <c r="A679" s="29">
        <v>674</v>
      </c>
      <c r="B679" s="36"/>
      <c r="C679" s="37"/>
      <c r="D679" s="16"/>
      <c r="E679" s="160"/>
      <c r="F679" s="160"/>
      <c r="G679" s="160"/>
      <c r="H679" s="161">
        <f t="shared" si="10"/>
        <v>0</v>
      </c>
      <c r="I679" s="38"/>
    </row>
    <row r="680" spans="1:9" x14ac:dyDescent="0.25">
      <c r="A680" s="29">
        <v>675</v>
      </c>
      <c r="B680" s="36"/>
      <c r="C680" s="37"/>
      <c r="D680" s="16"/>
      <c r="E680" s="160"/>
      <c r="F680" s="160"/>
      <c r="G680" s="160"/>
      <c r="H680" s="161">
        <f t="shared" si="10"/>
        <v>0</v>
      </c>
      <c r="I680" s="38"/>
    </row>
    <row r="681" spans="1:9" x14ac:dyDescent="0.25">
      <c r="A681" s="29">
        <v>676</v>
      </c>
      <c r="B681" s="36"/>
      <c r="C681" s="37"/>
      <c r="D681" s="16"/>
      <c r="E681" s="160"/>
      <c r="F681" s="160"/>
      <c r="G681" s="160"/>
      <c r="H681" s="161">
        <f t="shared" si="10"/>
        <v>0</v>
      </c>
      <c r="I681" s="38"/>
    </row>
    <row r="682" spans="1:9" x14ac:dyDescent="0.25">
      <c r="A682" s="29">
        <v>677</v>
      </c>
      <c r="B682" s="36"/>
      <c r="C682" s="37"/>
      <c r="D682" s="16"/>
      <c r="E682" s="160"/>
      <c r="F682" s="160"/>
      <c r="G682" s="160"/>
      <c r="H682" s="161">
        <f t="shared" si="10"/>
        <v>0</v>
      </c>
      <c r="I682" s="38"/>
    </row>
    <row r="683" spans="1:9" x14ac:dyDescent="0.25">
      <c r="A683" s="29">
        <v>678</v>
      </c>
      <c r="B683" s="36"/>
      <c r="C683" s="37"/>
      <c r="D683" s="16"/>
      <c r="E683" s="160"/>
      <c r="F683" s="160"/>
      <c r="G683" s="160"/>
      <c r="H683" s="161">
        <f t="shared" si="10"/>
        <v>0</v>
      </c>
      <c r="I683" s="38"/>
    </row>
    <row r="684" spans="1:9" x14ac:dyDescent="0.25">
      <c r="A684" s="29">
        <v>679</v>
      </c>
      <c r="B684" s="36"/>
      <c r="C684" s="37"/>
      <c r="D684" s="16"/>
      <c r="E684" s="160"/>
      <c r="F684" s="160"/>
      <c r="G684" s="160"/>
      <c r="H684" s="161">
        <f t="shared" si="10"/>
        <v>0</v>
      </c>
      <c r="I684" s="38"/>
    </row>
    <row r="685" spans="1:9" x14ac:dyDescent="0.25">
      <c r="A685" s="29">
        <v>680</v>
      </c>
      <c r="B685" s="36"/>
      <c r="C685" s="37"/>
      <c r="D685" s="16"/>
      <c r="E685" s="160"/>
      <c r="F685" s="160"/>
      <c r="G685" s="160"/>
      <c r="H685" s="161">
        <f t="shared" si="10"/>
        <v>0</v>
      </c>
      <c r="I685" s="38"/>
    </row>
    <row r="686" spans="1:9" x14ac:dyDescent="0.25">
      <c r="A686" s="29">
        <v>681</v>
      </c>
      <c r="B686" s="36"/>
      <c r="C686" s="37"/>
      <c r="D686" s="16"/>
      <c r="E686" s="160"/>
      <c r="F686" s="160"/>
      <c r="G686" s="160"/>
      <c r="H686" s="161">
        <f t="shared" si="10"/>
        <v>0</v>
      </c>
      <c r="I686" s="38"/>
    </row>
    <row r="687" spans="1:9" x14ac:dyDescent="0.25">
      <c r="A687" s="29">
        <v>682</v>
      </c>
      <c r="B687" s="36"/>
      <c r="C687" s="37"/>
      <c r="D687" s="16"/>
      <c r="E687" s="160"/>
      <c r="F687" s="160"/>
      <c r="G687" s="160"/>
      <c r="H687" s="161">
        <f t="shared" si="10"/>
        <v>0</v>
      </c>
      <c r="I687" s="38"/>
    </row>
    <row r="688" spans="1:9" x14ac:dyDescent="0.25">
      <c r="A688" s="29">
        <v>683</v>
      </c>
      <c r="B688" s="36"/>
      <c r="C688" s="37"/>
      <c r="D688" s="16"/>
      <c r="E688" s="160"/>
      <c r="F688" s="160"/>
      <c r="G688" s="160"/>
      <c r="H688" s="161">
        <f t="shared" si="10"/>
        <v>0</v>
      </c>
      <c r="I688" s="38"/>
    </row>
    <row r="689" spans="1:9" x14ac:dyDescent="0.25">
      <c r="A689" s="29">
        <v>684</v>
      </c>
      <c r="B689" s="36"/>
      <c r="C689" s="37"/>
      <c r="D689" s="16"/>
      <c r="E689" s="160"/>
      <c r="F689" s="160"/>
      <c r="G689" s="160"/>
      <c r="H689" s="161">
        <f t="shared" si="10"/>
        <v>0</v>
      </c>
      <c r="I689" s="38"/>
    </row>
    <row r="690" spans="1:9" x14ac:dyDescent="0.25">
      <c r="A690" s="29">
        <v>685</v>
      </c>
      <c r="B690" s="36"/>
      <c r="C690" s="37"/>
      <c r="D690" s="16"/>
      <c r="E690" s="160"/>
      <c r="F690" s="160"/>
      <c r="G690" s="160"/>
      <c r="H690" s="161">
        <f t="shared" si="10"/>
        <v>0</v>
      </c>
      <c r="I690" s="38"/>
    </row>
    <row r="691" spans="1:9" x14ac:dyDescent="0.25">
      <c r="A691" s="29">
        <v>686</v>
      </c>
      <c r="B691" s="36"/>
      <c r="C691" s="37"/>
      <c r="D691" s="16"/>
      <c r="E691" s="160"/>
      <c r="F691" s="160"/>
      <c r="G691" s="160"/>
      <c r="H691" s="161">
        <f t="shared" si="10"/>
        <v>0</v>
      </c>
      <c r="I691" s="38"/>
    </row>
    <row r="692" spans="1:9" x14ac:dyDescent="0.25">
      <c r="A692" s="29">
        <v>687</v>
      </c>
      <c r="B692" s="36"/>
      <c r="C692" s="37"/>
      <c r="D692" s="16"/>
      <c r="E692" s="160"/>
      <c r="F692" s="160"/>
      <c r="G692" s="160"/>
      <c r="H692" s="161">
        <f t="shared" si="10"/>
        <v>0</v>
      </c>
      <c r="I692" s="38"/>
    </row>
    <row r="693" spans="1:9" x14ac:dyDescent="0.25">
      <c r="A693" s="29">
        <v>688</v>
      </c>
      <c r="B693" s="36"/>
      <c r="C693" s="37"/>
      <c r="D693" s="16"/>
      <c r="E693" s="160"/>
      <c r="F693" s="160"/>
      <c r="G693" s="160"/>
      <c r="H693" s="161">
        <f t="shared" si="10"/>
        <v>0</v>
      </c>
      <c r="I693" s="38"/>
    </row>
    <row r="694" spans="1:9" x14ac:dyDescent="0.25">
      <c r="A694" s="29">
        <v>689</v>
      </c>
      <c r="B694" s="36"/>
      <c r="C694" s="37"/>
      <c r="D694" s="16"/>
      <c r="E694" s="160"/>
      <c r="F694" s="160"/>
      <c r="G694" s="160"/>
      <c r="H694" s="161">
        <f t="shared" si="10"/>
        <v>0</v>
      </c>
      <c r="I694" s="38"/>
    </row>
    <row r="695" spans="1:9" x14ac:dyDescent="0.25">
      <c r="A695" s="29">
        <v>690</v>
      </c>
      <c r="B695" s="36"/>
      <c r="C695" s="37"/>
      <c r="D695" s="16"/>
      <c r="E695" s="160"/>
      <c r="F695" s="160"/>
      <c r="G695" s="160"/>
      <c r="H695" s="161">
        <f t="shared" si="10"/>
        <v>0</v>
      </c>
      <c r="I695" s="38"/>
    </row>
    <row r="696" spans="1:9" x14ac:dyDescent="0.25">
      <c r="A696" s="29">
        <v>691</v>
      </c>
      <c r="B696" s="36"/>
      <c r="C696" s="37"/>
      <c r="D696" s="16"/>
      <c r="E696" s="160"/>
      <c r="F696" s="160"/>
      <c r="G696" s="160"/>
      <c r="H696" s="161">
        <f t="shared" si="10"/>
        <v>0</v>
      </c>
      <c r="I696" s="38"/>
    </row>
    <row r="697" spans="1:9" x14ac:dyDescent="0.25">
      <c r="A697" s="29">
        <v>692</v>
      </c>
      <c r="B697" s="36"/>
      <c r="C697" s="37"/>
      <c r="D697" s="16"/>
      <c r="E697" s="160"/>
      <c r="F697" s="160"/>
      <c r="G697" s="160"/>
      <c r="H697" s="161">
        <f t="shared" si="10"/>
        <v>0</v>
      </c>
      <c r="I697" s="38"/>
    </row>
    <row r="698" spans="1:9" x14ac:dyDescent="0.25">
      <c r="A698" s="29">
        <v>693</v>
      </c>
      <c r="B698" s="36"/>
      <c r="C698" s="37"/>
      <c r="D698" s="16"/>
      <c r="E698" s="160"/>
      <c r="F698" s="160"/>
      <c r="G698" s="160"/>
      <c r="H698" s="161">
        <f t="shared" si="10"/>
        <v>0</v>
      </c>
      <c r="I698" s="38"/>
    </row>
    <row r="699" spans="1:9" x14ac:dyDescent="0.25">
      <c r="A699" s="29">
        <v>694</v>
      </c>
      <c r="B699" s="36"/>
      <c r="C699" s="37"/>
      <c r="D699" s="16"/>
      <c r="E699" s="160"/>
      <c r="F699" s="160"/>
      <c r="G699" s="160"/>
      <c r="H699" s="161">
        <f t="shared" si="10"/>
        <v>0</v>
      </c>
      <c r="I699" s="38"/>
    </row>
    <row r="700" spans="1:9" x14ac:dyDescent="0.25">
      <c r="A700" s="29">
        <v>695</v>
      </c>
      <c r="B700" s="36"/>
      <c r="C700" s="37"/>
      <c r="D700" s="16"/>
      <c r="E700" s="160"/>
      <c r="F700" s="160"/>
      <c r="G700" s="160"/>
      <c r="H700" s="161">
        <f t="shared" si="10"/>
        <v>0</v>
      </c>
      <c r="I700" s="38"/>
    </row>
    <row r="701" spans="1:9" x14ac:dyDescent="0.25">
      <c r="A701" s="29">
        <v>696</v>
      </c>
      <c r="B701" s="36"/>
      <c r="C701" s="37"/>
      <c r="D701" s="16"/>
      <c r="E701" s="160"/>
      <c r="F701" s="160"/>
      <c r="G701" s="160"/>
      <c r="H701" s="161">
        <f t="shared" si="10"/>
        <v>0</v>
      </c>
      <c r="I701" s="38"/>
    </row>
    <row r="702" spans="1:9" x14ac:dyDescent="0.25">
      <c r="A702" s="29">
        <v>697</v>
      </c>
      <c r="B702" s="36"/>
      <c r="C702" s="37"/>
      <c r="D702" s="16"/>
      <c r="E702" s="160"/>
      <c r="F702" s="160"/>
      <c r="G702" s="160"/>
      <c r="H702" s="161">
        <f t="shared" si="10"/>
        <v>0</v>
      </c>
      <c r="I702" s="38"/>
    </row>
    <row r="703" spans="1:9" x14ac:dyDescent="0.25">
      <c r="A703" s="29">
        <v>698</v>
      </c>
      <c r="B703" s="36"/>
      <c r="C703" s="37"/>
      <c r="D703" s="16"/>
      <c r="E703" s="160"/>
      <c r="F703" s="160"/>
      <c r="G703" s="160"/>
      <c r="H703" s="161">
        <f t="shared" si="10"/>
        <v>0</v>
      </c>
      <c r="I703" s="38"/>
    </row>
    <row r="704" spans="1:9" x14ac:dyDescent="0.25">
      <c r="A704" s="29">
        <v>699</v>
      </c>
      <c r="B704" s="36"/>
      <c r="C704" s="37"/>
      <c r="D704" s="16"/>
      <c r="E704" s="160"/>
      <c r="F704" s="160"/>
      <c r="G704" s="160"/>
      <c r="H704" s="161">
        <f t="shared" si="10"/>
        <v>0</v>
      </c>
      <c r="I704" s="38"/>
    </row>
    <row r="705" spans="1:9" x14ac:dyDescent="0.25">
      <c r="A705" s="29">
        <v>700</v>
      </c>
      <c r="B705" s="36"/>
      <c r="C705" s="37"/>
      <c r="D705" s="16"/>
      <c r="E705" s="160"/>
      <c r="F705" s="160"/>
      <c r="G705" s="160"/>
      <c r="H705" s="161">
        <f t="shared" si="10"/>
        <v>0</v>
      </c>
      <c r="I705" s="38"/>
    </row>
    <row r="706" spans="1:9" x14ac:dyDescent="0.25">
      <c r="A706" s="29">
        <v>701</v>
      </c>
      <c r="B706" s="36"/>
      <c r="C706" s="37"/>
      <c r="D706" s="16"/>
      <c r="E706" s="160"/>
      <c r="F706" s="160"/>
      <c r="G706" s="160"/>
      <c r="H706" s="161">
        <f t="shared" si="10"/>
        <v>0</v>
      </c>
      <c r="I706" s="38"/>
    </row>
    <row r="707" spans="1:9" x14ac:dyDescent="0.25">
      <c r="A707" s="29">
        <v>702</v>
      </c>
      <c r="B707" s="36"/>
      <c r="C707" s="37"/>
      <c r="D707" s="16"/>
      <c r="E707" s="160"/>
      <c r="F707" s="160"/>
      <c r="G707" s="160"/>
      <c r="H707" s="161">
        <f t="shared" si="10"/>
        <v>0</v>
      </c>
      <c r="I707" s="38"/>
    </row>
    <row r="708" spans="1:9" x14ac:dyDescent="0.25">
      <c r="A708" s="29">
        <v>703</v>
      </c>
      <c r="B708" s="36"/>
      <c r="C708" s="37"/>
      <c r="D708" s="16"/>
      <c r="E708" s="160"/>
      <c r="F708" s="160"/>
      <c r="G708" s="160"/>
      <c r="H708" s="161">
        <f t="shared" si="10"/>
        <v>0</v>
      </c>
      <c r="I708" s="38"/>
    </row>
    <row r="709" spans="1:9" x14ac:dyDescent="0.25">
      <c r="A709" s="29">
        <v>704</v>
      </c>
      <c r="B709" s="36"/>
      <c r="C709" s="37"/>
      <c r="D709" s="16"/>
      <c r="E709" s="160"/>
      <c r="F709" s="160"/>
      <c r="G709" s="160"/>
      <c r="H709" s="161">
        <f t="shared" si="10"/>
        <v>0</v>
      </c>
      <c r="I709" s="38"/>
    </row>
    <row r="710" spans="1:9" x14ac:dyDescent="0.25">
      <c r="A710" s="29">
        <v>705</v>
      </c>
      <c r="B710" s="36"/>
      <c r="C710" s="37"/>
      <c r="D710" s="16"/>
      <c r="E710" s="160"/>
      <c r="F710" s="160"/>
      <c r="G710" s="160"/>
      <c r="H710" s="161">
        <f t="shared" si="10"/>
        <v>0</v>
      </c>
      <c r="I710" s="38"/>
    </row>
    <row r="711" spans="1:9" x14ac:dyDescent="0.25">
      <c r="A711" s="29">
        <v>706</v>
      </c>
      <c r="B711" s="36"/>
      <c r="C711" s="37"/>
      <c r="D711" s="16"/>
      <c r="E711" s="160"/>
      <c r="F711" s="160"/>
      <c r="G711" s="160"/>
      <c r="H711" s="161">
        <f t="shared" si="10"/>
        <v>0</v>
      </c>
      <c r="I711" s="38"/>
    </row>
    <row r="712" spans="1:9" x14ac:dyDescent="0.25">
      <c r="A712" s="29">
        <v>707</v>
      </c>
      <c r="B712" s="36"/>
      <c r="C712" s="37"/>
      <c r="D712" s="16"/>
      <c r="E712" s="160"/>
      <c r="F712" s="160"/>
      <c r="G712" s="160"/>
      <c r="H712" s="161">
        <f t="shared" ref="H712:H775" si="11">H711+E712-F712-G712</f>
        <v>0</v>
      </c>
      <c r="I712" s="38"/>
    </row>
    <row r="713" spans="1:9" x14ac:dyDescent="0.25">
      <c r="A713" s="29">
        <v>708</v>
      </c>
      <c r="B713" s="36"/>
      <c r="C713" s="37"/>
      <c r="D713" s="16"/>
      <c r="E713" s="160"/>
      <c r="F713" s="160"/>
      <c r="G713" s="160"/>
      <c r="H713" s="161">
        <f t="shared" si="11"/>
        <v>0</v>
      </c>
      <c r="I713" s="38"/>
    </row>
    <row r="714" spans="1:9" x14ac:dyDescent="0.25">
      <c r="A714" s="29">
        <v>709</v>
      </c>
      <c r="B714" s="36"/>
      <c r="C714" s="37"/>
      <c r="D714" s="16"/>
      <c r="E714" s="160"/>
      <c r="F714" s="160"/>
      <c r="G714" s="160"/>
      <c r="H714" s="161">
        <f t="shared" si="11"/>
        <v>0</v>
      </c>
      <c r="I714" s="38"/>
    </row>
    <row r="715" spans="1:9" x14ac:dyDescent="0.25">
      <c r="A715" s="29">
        <v>710</v>
      </c>
      <c r="B715" s="36"/>
      <c r="C715" s="37"/>
      <c r="D715" s="16"/>
      <c r="E715" s="160"/>
      <c r="F715" s="160"/>
      <c r="G715" s="160"/>
      <c r="H715" s="161">
        <f t="shared" si="11"/>
        <v>0</v>
      </c>
      <c r="I715" s="38"/>
    </row>
    <row r="716" spans="1:9" x14ac:dyDescent="0.25">
      <c r="A716" s="29">
        <v>711</v>
      </c>
      <c r="B716" s="36"/>
      <c r="C716" s="37"/>
      <c r="D716" s="16"/>
      <c r="E716" s="160"/>
      <c r="F716" s="160"/>
      <c r="G716" s="160"/>
      <c r="H716" s="161">
        <f t="shared" si="11"/>
        <v>0</v>
      </c>
      <c r="I716" s="38"/>
    </row>
    <row r="717" spans="1:9" x14ac:dyDescent="0.25">
      <c r="A717" s="29">
        <v>712</v>
      </c>
      <c r="B717" s="36"/>
      <c r="C717" s="37"/>
      <c r="D717" s="16"/>
      <c r="E717" s="160"/>
      <c r="F717" s="160"/>
      <c r="G717" s="160"/>
      <c r="H717" s="161">
        <f t="shared" si="11"/>
        <v>0</v>
      </c>
      <c r="I717" s="38"/>
    </row>
    <row r="718" spans="1:9" x14ac:dyDescent="0.25">
      <c r="A718" s="29">
        <v>713</v>
      </c>
      <c r="B718" s="36"/>
      <c r="C718" s="37"/>
      <c r="D718" s="16"/>
      <c r="E718" s="160"/>
      <c r="F718" s="160"/>
      <c r="G718" s="160"/>
      <c r="H718" s="161">
        <f t="shared" si="11"/>
        <v>0</v>
      </c>
      <c r="I718" s="38"/>
    </row>
    <row r="719" spans="1:9" x14ac:dyDescent="0.25">
      <c r="A719" s="29">
        <v>714</v>
      </c>
      <c r="B719" s="36"/>
      <c r="C719" s="37"/>
      <c r="D719" s="16"/>
      <c r="E719" s="160"/>
      <c r="F719" s="160"/>
      <c r="G719" s="160"/>
      <c r="H719" s="161">
        <f t="shared" si="11"/>
        <v>0</v>
      </c>
      <c r="I719" s="38"/>
    </row>
    <row r="720" spans="1:9" x14ac:dyDescent="0.25">
      <c r="A720" s="29">
        <v>715</v>
      </c>
      <c r="B720" s="36"/>
      <c r="C720" s="37"/>
      <c r="D720" s="16"/>
      <c r="E720" s="160"/>
      <c r="F720" s="160"/>
      <c r="G720" s="160"/>
      <c r="H720" s="161">
        <f t="shared" si="11"/>
        <v>0</v>
      </c>
      <c r="I720" s="38"/>
    </row>
    <row r="721" spans="1:9" x14ac:dyDescent="0.25">
      <c r="A721" s="29">
        <v>716</v>
      </c>
      <c r="B721" s="36"/>
      <c r="C721" s="37"/>
      <c r="D721" s="16"/>
      <c r="E721" s="160"/>
      <c r="F721" s="160"/>
      <c r="G721" s="160"/>
      <c r="H721" s="161">
        <f t="shared" si="11"/>
        <v>0</v>
      </c>
      <c r="I721" s="38"/>
    </row>
    <row r="722" spans="1:9" x14ac:dyDescent="0.25">
      <c r="A722" s="29">
        <v>717</v>
      </c>
      <c r="B722" s="36"/>
      <c r="C722" s="37"/>
      <c r="D722" s="16"/>
      <c r="E722" s="160"/>
      <c r="F722" s="160"/>
      <c r="G722" s="160"/>
      <c r="H722" s="161">
        <f t="shared" si="11"/>
        <v>0</v>
      </c>
      <c r="I722" s="38"/>
    </row>
    <row r="723" spans="1:9" x14ac:dyDescent="0.25">
      <c r="A723" s="29">
        <v>718</v>
      </c>
      <c r="B723" s="36"/>
      <c r="C723" s="37"/>
      <c r="D723" s="16"/>
      <c r="E723" s="160"/>
      <c r="F723" s="160"/>
      <c r="G723" s="160"/>
      <c r="H723" s="161">
        <f t="shared" si="11"/>
        <v>0</v>
      </c>
      <c r="I723" s="38"/>
    </row>
    <row r="724" spans="1:9" x14ac:dyDescent="0.25">
      <c r="A724" s="29">
        <v>719</v>
      </c>
      <c r="B724" s="36"/>
      <c r="C724" s="37"/>
      <c r="D724" s="16"/>
      <c r="E724" s="160"/>
      <c r="F724" s="160"/>
      <c r="G724" s="160"/>
      <c r="H724" s="161">
        <f t="shared" si="11"/>
        <v>0</v>
      </c>
      <c r="I724" s="38"/>
    </row>
    <row r="725" spans="1:9" x14ac:dyDescent="0.25">
      <c r="A725" s="29">
        <v>720</v>
      </c>
      <c r="B725" s="36"/>
      <c r="C725" s="37"/>
      <c r="D725" s="16"/>
      <c r="E725" s="160"/>
      <c r="F725" s="160"/>
      <c r="G725" s="160"/>
      <c r="H725" s="161">
        <f t="shared" si="11"/>
        <v>0</v>
      </c>
      <c r="I725" s="38"/>
    </row>
    <row r="726" spans="1:9" x14ac:dyDescent="0.25">
      <c r="A726" s="29">
        <v>721</v>
      </c>
      <c r="B726" s="36"/>
      <c r="C726" s="37"/>
      <c r="D726" s="16"/>
      <c r="E726" s="160"/>
      <c r="F726" s="160"/>
      <c r="G726" s="160"/>
      <c r="H726" s="161">
        <f t="shared" si="11"/>
        <v>0</v>
      </c>
      <c r="I726" s="38"/>
    </row>
    <row r="727" spans="1:9" x14ac:dyDescent="0.25">
      <c r="A727" s="29">
        <v>722</v>
      </c>
      <c r="B727" s="36"/>
      <c r="C727" s="37"/>
      <c r="D727" s="16"/>
      <c r="E727" s="160"/>
      <c r="F727" s="160"/>
      <c r="G727" s="160"/>
      <c r="H727" s="161">
        <f t="shared" si="11"/>
        <v>0</v>
      </c>
      <c r="I727" s="38"/>
    </row>
    <row r="728" spans="1:9" x14ac:dyDescent="0.25">
      <c r="A728" s="29">
        <v>723</v>
      </c>
      <c r="B728" s="36"/>
      <c r="C728" s="37"/>
      <c r="D728" s="16"/>
      <c r="E728" s="160"/>
      <c r="F728" s="160"/>
      <c r="G728" s="160"/>
      <c r="H728" s="161">
        <f t="shared" si="11"/>
        <v>0</v>
      </c>
      <c r="I728" s="38"/>
    </row>
    <row r="729" spans="1:9" x14ac:dyDescent="0.25">
      <c r="A729" s="29">
        <v>724</v>
      </c>
      <c r="B729" s="36"/>
      <c r="C729" s="37"/>
      <c r="D729" s="16"/>
      <c r="E729" s="160"/>
      <c r="F729" s="160"/>
      <c r="G729" s="160"/>
      <c r="H729" s="161">
        <f t="shared" si="11"/>
        <v>0</v>
      </c>
      <c r="I729" s="38"/>
    </row>
    <row r="730" spans="1:9" x14ac:dyDescent="0.25">
      <c r="A730" s="29">
        <v>725</v>
      </c>
      <c r="B730" s="36"/>
      <c r="C730" s="37"/>
      <c r="D730" s="16"/>
      <c r="E730" s="160"/>
      <c r="F730" s="160"/>
      <c r="G730" s="160"/>
      <c r="H730" s="161">
        <f t="shared" si="11"/>
        <v>0</v>
      </c>
      <c r="I730" s="38"/>
    </row>
    <row r="731" spans="1:9" x14ac:dyDescent="0.25">
      <c r="A731" s="29">
        <v>726</v>
      </c>
      <c r="B731" s="36"/>
      <c r="C731" s="37"/>
      <c r="D731" s="16"/>
      <c r="E731" s="160"/>
      <c r="F731" s="160"/>
      <c r="G731" s="160"/>
      <c r="H731" s="161">
        <f t="shared" si="11"/>
        <v>0</v>
      </c>
      <c r="I731" s="38"/>
    </row>
    <row r="732" spans="1:9" x14ac:dyDescent="0.25">
      <c r="A732" s="29">
        <v>727</v>
      </c>
      <c r="B732" s="36"/>
      <c r="C732" s="37"/>
      <c r="D732" s="16"/>
      <c r="E732" s="160"/>
      <c r="F732" s="160"/>
      <c r="G732" s="160"/>
      <c r="H732" s="161">
        <f t="shared" si="11"/>
        <v>0</v>
      </c>
      <c r="I732" s="38"/>
    </row>
    <row r="733" spans="1:9" x14ac:dyDescent="0.25">
      <c r="A733" s="29">
        <v>728</v>
      </c>
      <c r="B733" s="36"/>
      <c r="C733" s="37"/>
      <c r="D733" s="16"/>
      <c r="E733" s="160"/>
      <c r="F733" s="160"/>
      <c r="G733" s="160"/>
      <c r="H733" s="161">
        <f t="shared" si="11"/>
        <v>0</v>
      </c>
      <c r="I733" s="38"/>
    </row>
    <row r="734" spans="1:9" x14ac:dyDescent="0.25">
      <c r="A734" s="29">
        <v>729</v>
      </c>
      <c r="B734" s="36"/>
      <c r="C734" s="37"/>
      <c r="D734" s="16"/>
      <c r="E734" s="160"/>
      <c r="F734" s="160"/>
      <c r="G734" s="160"/>
      <c r="H734" s="161">
        <f t="shared" si="11"/>
        <v>0</v>
      </c>
      <c r="I734" s="38"/>
    </row>
    <row r="735" spans="1:9" x14ac:dyDescent="0.25">
      <c r="A735" s="29">
        <v>730</v>
      </c>
      <c r="B735" s="36"/>
      <c r="C735" s="37"/>
      <c r="D735" s="16"/>
      <c r="E735" s="160"/>
      <c r="F735" s="160"/>
      <c r="G735" s="160"/>
      <c r="H735" s="161">
        <f t="shared" si="11"/>
        <v>0</v>
      </c>
      <c r="I735" s="38"/>
    </row>
    <row r="736" spans="1:9" x14ac:dyDescent="0.25">
      <c r="A736" s="29">
        <v>731</v>
      </c>
      <c r="B736" s="36"/>
      <c r="C736" s="37"/>
      <c r="D736" s="16"/>
      <c r="E736" s="160"/>
      <c r="F736" s="160"/>
      <c r="G736" s="160"/>
      <c r="H736" s="161">
        <f t="shared" si="11"/>
        <v>0</v>
      </c>
      <c r="I736" s="38"/>
    </row>
    <row r="737" spans="1:9" x14ac:dyDescent="0.25">
      <c r="A737" s="29">
        <v>732</v>
      </c>
      <c r="B737" s="36"/>
      <c r="C737" s="37"/>
      <c r="D737" s="16"/>
      <c r="E737" s="160"/>
      <c r="F737" s="160"/>
      <c r="G737" s="160"/>
      <c r="H737" s="161">
        <f t="shared" si="11"/>
        <v>0</v>
      </c>
      <c r="I737" s="38"/>
    </row>
    <row r="738" spans="1:9" x14ac:dyDescent="0.25">
      <c r="A738" s="29">
        <v>733</v>
      </c>
      <c r="B738" s="36"/>
      <c r="C738" s="37"/>
      <c r="D738" s="16"/>
      <c r="E738" s="160"/>
      <c r="F738" s="160"/>
      <c r="G738" s="160"/>
      <c r="H738" s="161">
        <f t="shared" si="11"/>
        <v>0</v>
      </c>
      <c r="I738" s="38"/>
    </row>
    <row r="739" spans="1:9" x14ac:dyDescent="0.25">
      <c r="A739" s="29">
        <v>734</v>
      </c>
      <c r="B739" s="36"/>
      <c r="C739" s="37"/>
      <c r="D739" s="16"/>
      <c r="E739" s="160"/>
      <c r="F739" s="160"/>
      <c r="G739" s="160"/>
      <c r="H739" s="161">
        <f t="shared" si="11"/>
        <v>0</v>
      </c>
      <c r="I739" s="38"/>
    </row>
    <row r="740" spans="1:9" x14ac:dyDescent="0.25">
      <c r="A740" s="29">
        <v>735</v>
      </c>
      <c r="B740" s="36"/>
      <c r="C740" s="37"/>
      <c r="D740" s="16"/>
      <c r="E740" s="160"/>
      <c r="F740" s="160"/>
      <c r="G740" s="160"/>
      <c r="H740" s="161">
        <f t="shared" si="11"/>
        <v>0</v>
      </c>
      <c r="I740" s="38"/>
    </row>
    <row r="741" spans="1:9" x14ac:dyDescent="0.25">
      <c r="A741" s="29">
        <v>736</v>
      </c>
      <c r="B741" s="36"/>
      <c r="C741" s="37"/>
      <c r="D741" s="16"/>
      <c r="E741" s="160"/>
      <c r="F741" s="160"/>
      <c r="G741" s="160"/>
      <c r="H741" s="161">
        <f t="shared" si="11"/>
        <v>0</v>
      </c>
      <c r="I741" s="38"/>
    </row>
    <row r="742" spans="1:9" x14ac:dyDescent="0.25">
      <c r="A742" s="29">
        <v>737</v>
      </c>
      <c r="B742" s="36"/>
      <c r="C742" s="37"/>
      <c r="D742" s="16"/>
      <c r="E742" s="160"/>
      <c r="F742" s="160"/>
      <c r="G742" s="160"/>
      <c r="H742" s="161">
        <f t="shared" si="11"/>
        <v>0</v>
      </c>
      <c r="I742" s="38"/>
    </row>
    <row r="743" spans="1:9" x14ac:dyDescent="0.25">
      <c r="A743" s="29">
        <v>738</v>
      </c>
      <c r="B743" s="36"/>
      <c r="C743" s="37"/>
      <c r="D743" s="16"/>
      <c r="E743" s="160"/>
      <c r="F743" s="160"/>
      <c r="G743" s="160"/>
      <c r="H743" s="161">
        <f t="shared" si="11"/>
        <v>0</v>
      </c>
      <c r="I743" s="38"/>
    </row>
    <row r="744" spans="1:9" x14ac:dyDescent="0.25">
      <c r="A744" s="29">
        <v>739</v>
      </c>
      <c r="B744" s="36"/>
      <c r="C744" s="37"/>
      <c r="D744" s="16"/>
      <c r="E744" s="160"/>
      <c r="F744" s="160"/>
      <c r="G744" s="160"/>
      <c r="H744" s="161">
        <f t="shared" si="11"/>
        <v>0</v>
      </c>
      <c r="I744" s="38"/>
    </row>
    <row r="745" spans="1:9" x14ac:dyDescent="0.25">
      <c r="A745" s="29">
        <v>740</v>
      </c>
      <c r="B745" s="36"/>
      <c r="C745" s="37"/>
      <c r="D745" s="16"/>
      <c r="E745" s="160"/>
      <c r="F745" s="160"/>
      <c r="G745" s="160"/>
      <c r="H745" s="161">
        <f t="shared" si="11"/>
        <v>0</v>
      </c>
      <c r="I745" s="38"/>
    </row>
    <row r="746" spans="1:9" x14ac:dyDescent="0.25">
      <c r="A746" s="29">
        <v>741</v>
      </c>
      <c r="B746" s="36"/>
      <c r="C746" s="37"/>
      <c r="D746" s="16"/>
      <c r="E746" s="160"/>
      <c r="F746" s="160"/>
      <c r="G746" s="160"/>
      <c r="H746" s="161">
        <f t="shared" si="11"/>
        <v>0</v>
      </c>
      <c r="I746" s="38"/>
    </row>
    <row r="747" spans="1:9" x14ac:dyDescent="0.25">
      <c r="A747" s="29">
        <v>742</v>
      </c>
      <c r="B747" s="36"/>
      <c r="C747" s="37"/>
      <c r="D747" s="16"/>
      <c r="E747" s="160"/>
      <c r="F747" s="160"/>
      <c r="G747" s="160"/>
      <c r="H747" s="161">
        <f t="shared" si="11"/>
        <v>0</v>
      </c>
      <c r="I747" s="38"/>
    </row>
    <row r="748" spans="1:9" x14ac:dyDescent="0.25">
      <c r="A748" s="29">
        <v>743</v>
      </c>
      <c r="B748" s="36"/>
      <c r="C748" s="37"/>
      <c r="D748" s="16"/>
      <c r="E748" s="160"/>
      <c r="F748" s="160"/>
      <c r="G748" s="160"/>
      <c r="H748" s="161">
        <f t="shared" si="11"/>
        <v>0</v>
      </c>
      <c r="I748" s="38"/>
    </row>
    <row r="749" spans="1:9" x14ac:dyDescent="0.25">
      <c r="A749" s="29">
        <v>744</v>
      </c>
      <c r="B749" s="36"/>
      <c r="C749" s="37"/>
      <c r="D749" s="16"/>
      <c r="E749" s="160"/>
      <c r="F749" s="160"/>
      <c r="G749" s="160"/>
      <c r="H749" s="161">
        <f t="shared" si="11"/>
        <v>0</v>
      </c>
      <c r="I749" s="38"/>
    </row>
    <row r="750" spans="1:9" x14ac:dyDescent="0.25">
      <c r="A750" s="29">
        <v>745</v>
      </c>
      <c r="B750" s="36"/>
      <c r="C750" s="37"/>
      <c r="D750" s="16"/>
      <c r="E750" s="160"/>
      <c r="F750" s="160"/>
      <c r="G750" s="160"/>
      <c r="H750" s="161">
        <f t="shared" si="11"/>
        <v>0</v>
      </c>
      <c r="I750" s="38"/>
    </row>
    <row r="751" spans="1:9" x14ac:dyDescent="0.25">
      <c r="A751" s="29">
        <v>746</v>
      </c>
      <c r="B751" s="36"/>
      <c r="C751" s="37"/>
      <c r="D751" s="16"/>
      <c r="E751" s="160"/>
      <c r="F751" s="160"/>
      <c r="G751" s="160"/>
      <c r="H751" s="161">
        <f t="shared" si="11"/>
        <v>0</v>
      </c>
      <c r="I751" s="38"/>
    </row>
    <row r="752" spans="1:9" x14ac:dyDescent="0.25">
      <c r="A752" s="29">
        <v>747</v>
      </c>
      <c r="B752" s="36"/>
      <c r="C752" s="37"/>
      <c r="D752" s="16"/>
      <c r="E752" s="160"/>
      <c r="F752" s="160"/>
      <c r="G752" s="160"/>
      <c r="H752" s="161">
        <f t="shared" si="11"/>
        <v>0</v>
      </c>
      <c r="I752" s="38"/>
    </row>
    <row r="753" spans="1:9" x14ac:dyDescent="0.25">
      <c r="A753" s="29">
        <v>748</v>
      </c>
      <c r="B753" s="36"/>
      <c r="C753" s="37"/>
      <c r="D753" s="16"/>
      <c r="E753" s="160"/>
      <c r="F753" s="160"/>
      <c r="G753" s="160"/>
      <c r="H753" s="161">
        <f t="shared" si="11"/>
        <v>0</v>
      </c>
      <c r="I753" s="38"/>
    </row>
    <row r="754" spans="1:9" x14ac:dyDescent="0.25">
      <c r="A754" s="29">
        <v>749</v>
      </c>
      <c r="B754" s="36"/>
      <c r="C754" s="37"/>
      <c r="D754" s="16"/>
      <c r="E754" s="160"/>
      <c r="F754" s="160"/>
      <c r="G754" s="160"/>
      <c r="H754" s="161">
        <f t="shared" si="11"/>
        <v>0</v>
      </c>
      <c r="I754" s="38"/>
    </row>
    <row r="755" spans="1:9" x14ac:dyDescent="0.25">
      <c r="A755" s="29">
        <v>750</v>
      </c>
      <c r="B755" s="36"/>
      <c r="C755" s="37"/>
      <c r="D755" s="16"/>
      <c r="E755" s="160"/>
      <c r="F755" s="160"/>
      <c r="G755" s="160"/>
      <c r="H755" s="161">
        <f t="shared" si="11"/>
        <v>0</v>
      </c>
      <c r="I755" s="38"/>
    </row>
    <row r="756" spans="1:9" x14ac:dyDescent="0.25">
      <c r="A756" s="29">
        <v>751</v>
      </c>
      <c r="B756" s="36"/>
      <c r="C756" s="37"/>
      <c r="D756" s="16"/>
      <c r="E756" s="160"/>
      <c r="F756" s="160"/>
      <c r="G756" s="160"/>
      <c r="H756" s="161">
        <f t="shared" si="11"/>
        <v>0</v>
      </c>
      <c r="I756" s="38"/>
    </row>
    <row r="757" spans="1:9" x14ac:dyDescent="0.25">
      <c r="A757" s="29">
        <v>752</v>
      </c>
      <c r="B757" s="36"/>
      <c r="C757" s="37"/>
      <c r="D757" s="16"/>
      <c r="E757" s="160"/>
      <c r="F757" s="160"/>
      <c r="G757" s="160"/>
      <c r="H757" s="161">
        <f t="shared" si="11"/>
        <v>0</v>
      </c>
      <c r="I757" s="38"/>
    </row>
    <row r="758" spans="1:9" x14ac:dyDescent="0.25">
      <c r="A758" s="29">
        <v>753</v>
      </c>
      <c r="B758" s="36"/>
      <c r="C758" s="37"/>
      <c r="D758" s="16"/>
      <c r="E758" s="160"/>
      <c r="F758" s="160"/>
      <c r="G758" s="160"/>
      <c r="H758" s="161">
        <f t="shared" si="11"/>
        <v>0</v>
      </c>
      <c r="I758" s="38"/>
    </row>
    <row r="759" spans="1:9" x14ac:dyDescent="0.25">
      <c r="A759" s="29">
        <v>754</v>
      </c>
      <c r="B759" s="36"/>
      <c r="C759" s="37"/>
      <c r="D759" s="16"/>
      <c r="E759" s="160"/>
      <c r="F759" s="160"/>
      <c r="G759" s="160"/>
      <c r="H759" s="161">
        <f t="shared" si="11"/>
        <v>0</v>
      </c>
      <c r="I759" s="38"/>
    </row>
    <row r="760" spans="1:9" x14ac:dyDescent="0.25">
      <c r="A760" s="29">
        <v>755</v>
      </c>
      <c r="B760" s="36"/>
      <c r="C760" s="37"/>
      <c r="D760" s="16"/>
      <c r="E760" s="160"/>
      <c r="F760" s="160"/>
      <c r="G760" s="160"/>
      <c r="H760" s="161">
        <f t="shared" si="11"/>
        <v>0</v>
      </c>
      <c r="I760" s="38"/>
    </row>
    <row r="761" spans="1:9" x14ac:dyDescent="0.25">
      <c r="A761" s="29">
        <v>756</v>
      </c>
      <c r="B761" s="36"/>
      <c r="C761" s="37"/>
      <c r="D761" s="16"/>
      <c r="E761" s="160"/>
      <c r="F761" s="160"/>
      <c r="G761" s="160"/>
      <c r="H761" s="161">
        <f t="shared" si="11"/>
        <v>0</v>
      </c>
      <c r="I761" s="38"/>
    </row>
    <row r="762" spans="1:9" x14ac:dyDescent="0.25">
      <c r="A762" s="29">
        <v>757</v>
      </c>
      <c r="B762" s="36"/>
      <c r="C762" s="37"/>
      <c r="D762" s="16"/>
      <c r="E762" s="160"/>
      <c r="F762" s="160"/>
      <c r="G762" s="160"/>
      <c r="H762" s="161">
        <f t="shared" si="11"/>
        <v>0</v>
      </c>
      <c r="I762" s="38"/>
    </row>
    <row r="763" spans="1:9" x14ac:dyDescent="0.25">
      <c r="A763" s="29">
        <v>758</v>
      </c>
      <c r="B763" s="36"/>
      <c r="C763" s="37"/>
      <c r="D763" s="16"/>
      <c r="E763" s="160"/>
      <c r="F763" s="160"/>
      <c r="G763" s="160"/>
      <c r="H763" s="161">
        <f t="shared" si="11"/>
        <v>0</v>
      </c>
      <c r="I763" s="38"/>
    </row>
    <row r="764" spans="1:9" x14ac:dyDescent="0.25">
      <c r="A764" s="29">
        <v>759</v>
      </c>
      <c r="B764" s="36"/>
      <c r="C764" s="37"/>
      <c r="D764" s="16"/>
      <c r="E764" s="160"/>
      <c r="F764" s="160"/>
      <c r="G764" s="160"/>
      <c r="H764" s="161">
        <f t="shared" si="11"/>
        <v>0</v>
      </c>
      <c r="I764" s="38"/>
    </row>
    <row r="765" spans="1:9" x14ac:dyDescent="0.25">
      <c r="A765" s="29">
        <v>760</v>
      </c>
      <c r="B765" s="36"/>
      <c r="C765" s="37"/>
      <c r="D765" s="16"/>
      <c r="E765" s="160"/>
      <c r="F765" s="160"/>
      <c r="G765" s="160"/>
      <c r="H765" s="161">
        <f t="shared" si="11"/>
        <v>0</v>
      </c>
      <c r="I765" s="38"/>
    </row>
    <row r="766" spans="1:9" x14ac:dyDescent="0.25">
      <c r="A766" s="29">
        <v>761</v>
      </c>
      <c r="B766" s="36"/>
      <c r="C766" s="37"/>
      <c r="D766" s="16"/>
      <c r="E766" s="160"/>
      <c r="F766" s="160"/>
      <c r="G766" s="160"/>
      <c r="H766" s="161">
        <f t="shared" si="11"/>
        <v>0</v>
      </c>
      <c r="I766" s="38"/>
    </row>
    <row r="767" spans="1:9" x14ac:dyDescent="0.25">
      <c r="A767" s="29">
        <v>762</v>
      </c>
      <c r="B767" s="36"/>
      <c r="C767" s="37"/>
      <c r="D767" s="16"/>
      <c r="E767" s="160"/>
      <c r="F767" s="160"/>
      <c r="G767" s="160"/>
      <c r="H767" s="161">
        <f t="shared" si="11"/>
        <v>0</v>
      </c>
      <c r="I767" s="38"/>
    </row>
    <row r="768" spans="1:9" x14ac:dyDescent="0.25">
      <c r="A768" s="29">
        <v>763</v>
      </c>
      <c r="B768" s="36"/>
      <c r="C768" s="37"/>
      <c r="D768" s="16"/>
      <c r="E768" s="160"/>
      <c r="F768" s="160"/>
      <c r="G768" s="160"/>
      <c r="H768" s="161">
        <f t="shared" si="11"/>
        <v>0</v>
      </c>
      <c r="I768" s="38"/>
    </row>
    <row r="769" spans="1:9" x14ac:dyDescent="0.25">
      <c r="A769" s="29">
        <v>764</v>
      </c>
      <c r="B769" s="36"/>
      <c r="C769" s="37"/>
      <c r="D769" s="16"/>
      <c r="E769" s="160"/>
      <c r="F769" s="160"/>
      <c r="G769" s="160"/>
      <c r="H769" s="161">
        <f t="shared" si="11"/>
        <v>0</v>
      </c>
      <c r="I769" s="38"/>
    </row>
    <row r="770" spans="1:9" x14ac:dyDescent="0.25">
      <c r="A770" s="29">
        <v>765</v>
      </c>
      <c r="B770" s="36"/>
      <c r="C770" s="37"/>
      <c r="D770" s="16"/>
      <c r="E770" s="160"/>
      <c r="F770" s="160"/>
      <c r="G770" s="160"/>
      <c r="H770" s="161">
        <f t="shared" si="11"/>
        <v>0</v>
      </c>
      <c r="I770" s="38"/>
    </row>
    <row r="771" spans="1:9" x14ac:dyDescent="0.25">
      <c r="A771" s="29">
        <v>766</v>
      </c>
      <c r="B771" s="36"/>
      <c r="C771" s="37"/>
      <c r="D771" s="16"/>
      <c r="E771" s="160"/>
      <c r="F771" s="160"/>
      <c r="G771" s="160"/>
      <c r="H771" s="161">
        <f t="shared" si="11"/>
        <v>0</v>
      </c>
      <c r="I771" s="38"/>
    </row>
    <row r="772" spans="1:9" x14ac:dyDescent="0.25">
      <c r="A772" s="29">
        <v>767</v>
      </c>
      <c r="B772" s="36"/>
      <c r="C772" s="37"/>
      <c r="D772" s="16"/>
      <c r="E772" s="160"/>
      <c r="F772" s="160"/>
      <c r="G772" s="160"/>
      <c r="H772" s="161">
        <f t="shared" si="11"/>
        <v>0</v>
      </c>
      <c r="I772" s="38"/>
    </row>
    <row r="773" spans="1:9" x14ac:dyDescent="0.25">
      <c r="A773" s="29">
        <v>768</v>
      </c>
      <c r="B773" s="36"/>
      <c r="C773" s="37"/>
      <c r="D773" s="16"/>
      <c r="E773" s="160"/>
      <c r="F773" s="160"/>
      <c r="G773" s="160"/>
      <c r="H773" s="161">
        <f t="shared" si="11"/>
        <v>0</v>
      </c>
      <c r="I773" s="38"/>
    </row>
    <row r="774" spans="1:9" x14ac:dyDescent="0.25">
      <c r="A774" s="29">
        <v>769</v>
      </c>
      <c r="B774" s="36"/>
      <c r="C774" s="37"/>
      <c r="D774" s="16"/>
      <c r="E774" s="160"/>
      <c r="F774" s="160"/>
      <c r="G774" s="160"/>
      <c r="H774" s="161">
        <f t="shared" si="11"/>
        <v>0</v>
      </c>
      <c r="I774" s="38"/>
    </row>
    <row r="775" spans="1:9" x14ac:dyDescent="0.25">
      <c r="A775" s="29">
        <v>770</v>
      </c>
      <c r="B775" s="36"/>
      <c r="C775" s="37"/>
      <c r="D775" s="16"/>
      <c r="E775" s="160"/>
      <c r="F775" s="160"/>
      <c r="G775" s="160"/>
      <c r="H775" s="161">
        <f t="shared" si="11"/>
        <v>0</v>
      </c>
      <c r="I775" s="38"/>
    </row>
    <row r="776" spans="1:9" x14ac:dyDescent="0.25">
      <c r="A776" s="29">
        <v>771</v>
      </c>
      <c r="B776" s="36"/>
      <c r="C776" s="37"/>
      <c r="D776" s="16"/>
      <c r="E776" s="160"/>
      <c r="F776" s="160"/>
      <c r="G776" s="160"/>
      <c r="H776" s="161">
        <f t="shared" ref="H776:H839" si="12">H775+E776-F776-G776</f>
        <v>0</v>
      </c>
      <c r="I776" s="38"/>
    </row>
    <row r="777" spans="1:9" x14ac:dyDescent="0.25">
      <c r="A777" s="29">
        <v>772</v>
      </c>
      <c r="B777" s="36"/>
      <c r="C777" s="37"/>
      <c r="D777" s="16"/>
      <c r="E777" s="160"/>
      <c r="F777" s="160"/>
      <c r="G777" s="160"/>
      <c r="H777" s="161">
        <f t="shared" si="12"/>
        <v>0</v>
      </c>
      <c r="I777" s="38"/>
    </row>
    <row r="778" spans="1:9" x14ac:dyDescent="0.25">
      <c r="A778" s="29">
        <v>773</v>
      </c>
      <c r="B778" s="36"/>
      <c r="C778" s="37"/>
      <c r="D778" s="16"/>
      <c r="E778" s="160"/>
      <c r="F778" s="160"/>
      <c r="G778" s="160"/>
      <c r="H778" s="161">
        <f t="shared" si="12"/>
        <v>0</v>
      </c>
      <c r="I778" s="38"/>
    </row>
    <row r="779" spans="1:9" x14ac:dyDescent="0.25">
      <c r="A779" s="29">
        <v>774</v>
      </c>
      <c r="B779" s="36"/>
      <c r="C779" s="37"/>
      <c r="D779" s="16"/>
      <c r="E779" s="160"/>
      <c r="F779" s="160"/>
      <c r="G779" s="160"/>
      <c r="H779" s="161">
        <f t="shared" si="12"/>
        <v>0</v>
      </c>
      <c r="I779" s="38"/>
    </row>
    <row r="780" spans="1:9" x14ac:dyDescent="0.25">
      <c r="A780" s="29">
        <v>775</v>
      </c>
      <c r="B780" s="36"/>
      <c r="C780" s="37"/>
      <c r="D780" s="16"/>
      <c r="E780" s="160"/>
      <c r="F780" s="160"/>
      <c r="G780" s="160"/>
      <c r="H780" s="161">
        <f t="shared" si="12"/>
        <v>0</v>
      </c>
      <c r="I780" s="38"/>
    </row>
    <row r="781" spans="1:9" x14ac:dyDescent="0.25">
      <c r="A781" s="29">
        <v>776</v>
      </c>
      <c r="B781" s="36"/>
      <c r="C781" s="37"/>
      <c r="D781" s="16"/>
      <c r="E781" s="160"/>
      <c r="F781" s="160"/>
      <c r="G781" s="160"/>
      <c r="H781" s="161">
        <f t="shared" si="12"/>
        <v>0</v>
      </c>
      <c r="I781" s="38"/>
    </row>
    <row r="782" spans="1:9" x14ac:dyDescent="0.25">
      <c r="A782" s="29">
        <v>777</v>
      </c>
      <c r="B782" s="36"/>
      <c r="C782" s="37"/>
      <c r="D782" s="16"/>
      <c r="E782" s="160"/>
      <c r="F782" s="160"/>
      <c r="G782" s="160"/>
      <c r="H782" s="161">
        <f t="shared" si="12"/>
        <v>0</v>
      </c>
      <c r="I782" s="38"/>
    </row>
    <row r="783" spans="1:9" x14ac:dyDescent="0.25">
      <c r="A783" s="29">
        <v>778</v>
      </c>
      <c r="B783" s="36"/>
      <c r="C783" s="37"/>
      <c r="D783" s="16"/>
      <c r="E783" s="160"/>
      <c r="F783" s="160"/>
      <c r="G783" s="160"/>
      <c r="H783" s="161">
        <f t="shared" si="12"/>
        <v>0</v>
      </c>
      <c r="I783" s="38"/>
    </row>
    <row r="784" spans="1:9" x14ac:dyDescent="0.25">
      <c r="A784" s="29">
        <v>779</v>
      </c>
      <c r="B784" s="36"/>
      <c r="C784" s="37"/>
      <c r="D784" s="16"/>
      <c r="E784" s="160"/>
      <c r="F784" s="160"/>
      <c r="G784" s="160"/>
      <c r="H784" s="161">
        <f t="shared" si="12"/>
        <v>0</v>
      </c>
      <c r="I784" s="38"/>
    </row>
    <row r="785" spans="1:9" x14ac:dyDescent="0.25">
      <c r="A785" s="29">
        <v>780</v>
      </c>
      <c r="B785" s="36"/>
      <c r="C785" s="37"/>
      <c r="D785" s="16"/>
      <c r="E785" s="160"/>
      <c r="F785" s="160"/>
      <c r="G785" s="160"/>
      <c r="H785" s="161">
        <f t="shared" si="12"/>
        <v>0</v>
      </c>
      <c r="I785" s="38"/>
    </row>
    <row r="786" spans="1:9" x14ac:dyDescent="0.25">
      <c r="A786" s="29">
        <v>781</v>
      </c>
      <c r="B786" s="36"/>
      <c r="C786" s="37"/>
      <c r="D786" s="16"/>
      <c r="E786" s="160"/>
      <c r="F786" s="160"/>
      <c r="G786" s="160"/>
      <c r="H786" s="161">
        <f t="shared" si="12"/>
        <v>0</v>
      </c>
      <c r="I786" s="38"/>
    </row>
    <row r="787" spans="1:9" x14ac:dyDescent="0.25">
      <c r="A787" s="29">
        <v>782</v>
      </c>
      <c r="B787" s="36"/>
      <c r="C787" s="37"/>
      <c r="D787" s="16"/>
      <c r="E787" s="160"/>
      <c r="F787" s="160"/>
      <c r="G787" s="160"/>
      <c r="H787" s="161">
        <f t="shared" si="12"/>
        <v>0</v>
      </c>
      <c r="I787" s="38"/>
    </row>
    <row r="788" spans="1:9" x14ac:dyDescent="0.25">
      <c r="A788" s="29">
        <v>783</v>
      </c>
      <c r="B788" s="36"/>
      <c r="C788" s="37"/>
      <c r="D788" s="16"/>
      <c r="E788" s="160"/>
      <c r="F788" s="160"/>
      <c r="G788" s="160"/>
      <c r="H788" s="161">
        <f t="shared" si="12"/>
        <v>0</v>
      </c>
      <c r="I788" s="38"/>
    </row>
    <row r="789" spans="1:9" x14ac:dyDescent="0.25">
      <c r="A789" s="29">
        <v>784</v>
      </c>
      <c r="B789" s="36"/>
      <c r="C789" s="37"/>
      <c r="D789" s="16"/>
      <c r="E789" s="160"/>
      <c r="F789" s="160"/>
      <c r="G789" s="160"/>
      <c r="H789" s="161">
        <f t="shared" si="12"/>
        <v>0</v>
      </c>
      <c r="I789" s="38"/>
    </row>
    <row r="790" spans="1:9" x14ac:dyDescent="0.25">
      <c r="A790" s="29">
        <v>785</v>
      </c>
      <c r="B790" s="36"/>
      <c r="C790" s="37"/>
      <c r="D790" s="16"/>
      <c r="E790" s="160"/>
      <c r="F790" s="160"/>
      <c r="G790" s="160"/>
      <c r="H790" s="161">
        <f t="shared" si="12"/>
        <v>0</v>
      </c>
      <c r="I790" s="38"/>
    </row>
    <row r="791" spans="1:9" x14ac:dyDescent="0.25">
      <c r="A791" s="29">
        <v>786</v>
      </c>
      <c r="B791" s="36"/>
      <c r="C791" s="37"/>
      <c r="D791" s="16"/>
      <c r="E791" s="160"/>
      <c r="F791" s="160"/>
      <c r="G791" s="160"/>
      <c r="H791" s="161">
        <f t="shared" si="12"/>
        <v>0</v>
      </c>
      <c r="I791" s="38"/>
    </row>
    <row r="792" spans="1:9" x14ac:dyDescent="0.25">
      <c r="A792" s="29">
        <v>787</v>
      </c>
      <c r="B792" s="36"/>
      <c r="C792" s="37"/>
      <c r="D792" s="16"/>
      <c r="E792" s="160"/>
      <c r="F792" s="160"/>
      <c r="G792" s="160"/>
      <c r="H792" s="161">
        <f t="shared" si="12"/>
        <v>0</v>
      </c>
      <c r="I792" s="38"/>
    </row>
    <row r="793" spans="1:9" x14ac:dyDescent="0.25">
      <c r="A793" s="29">
        <v>788</v>
      </c>
      <c r="B793" s="36"/>
      <c r="C793" s="37"/>
      <c r="D793" s="16"/>
      <c r="E793" s="160"/>
      <c r="F793" s="160"/>
      <c r="G793" s="160"/>
      <c r="H793" s="161">
        <f t="shared" si="12"/>
        <v>0</v>
      </c>
      <c r="I793" s="38"/>
    </row>
    <row r="794" spans="1:9" x14ac:dyDescent="0.25">
      <c r="A794" s="29">
        <v>789</v>
      </c>
      <c r="B794" s="36"/>
      <c r="C794" s="37"/>
      <c r="D794" s="16"/>
      <c r="E794" s="160"/>
      <c r="F794" s="160"/>
      <c r="G794" s="160"/>
      <c r="H794" s="161">
        <f t="shared" si="12"/>
        <v>0</v>
      </c>
      <c r="I794" s="38"/>
    </row>
    <row r="795" spans="1:9" x14ac:dyDescent="0.25">
      <c r="A795" s="29">
        <v>790</v>
      </c>
      <c r="B795" s="36"/>
      <c r="C795" s="37"/>
      <c r="D795" s="16"/>
      <c r="E795" s="160"/>
      <c r="F795" s="160"/>
      <c r="G795" s="160"/>
      <c r="H795" s="161">
        <f t="shared" si="12"/>
        <v>0</v>
      </c>
      <c r="I795" s="38"/>
    </row>
    <row r="796" spans="1:9" x14ac:dyDescent="0.25">
      <c r="A796" s="29">
        <v>791</v>
      </c>
      <c r="B796" s="36"/>
      <c r="C796" s="37"/>
      <c r="D796" s="16"/>
      <c r="E796" s="160"/>
      <c r="F796" s="160"/>
      <c r="G796" s="160"/>
      <c r="H796" s="161">
        <f t="shared" si="12"/>
        <v>0</v>
      </c>
      <c r="I796" s="38"/>
    </row>
    <row r="797" spans="1:9" x14ac:dyDescent="0.25">
      <c r="A797" s="29">
        <v>792</v>
      </c>
      <c r="B797" s="36"/>
      <c r="C797" s="37"/>
      <c r="D797" s="16"/>
      <c r="E797" s="160"/>
      <c r="F797" s="160"/>
      <c r="G797" s="160"/>
      <c r="H797" s="161">
        <f t="shared" si="12"/>
        <v>0</v>
      </c>
      <c r="I797" s="38"/>
    </row>
    <row r="798" spans="1:9" x14ac:dyDescent="0.25">
      <c r="A798" s="29">
        <v>793</v>
      </c>
      <c r="B798" s="36"/>
      <c r="C798" s="37"/>
      <c r="D798" s="16"/>
      <c r="E798" s="160"/>
      <c r="F798" s="160"/>
      <c r="G798" s="160"/>
      <c r="H798" s="161">
        <f t="shared" si="12"/>
        <v>0</v>
      </c>
      <c r="I798" s="38"/>
    </row>
    <row r="799" spans="1:9" x14ac:dyDescent="0.25">
      <c r="A799" s="29">
        <v>794</v>
      </c>
      <c r="B799" s="36"/>
      <c r="C799" s="37"/>
      <c r="D799" s="16"/>
      <c r="E799" s="160"/>
      <c r="F799" s="160"/>
      <c r="G799" s="160"/>
      <c r="H799" s="161">
        <f t="shared" si="12"/>
        <v>0</v>
      </c>
      <c r="I799" s="38"/>
    </row>
    <row r="800" spans="1:9" x14ac:dyDescent="0.25">
      <c r="A800" s="29">
        <v>795</v>
      </c>
      <c r="B800" s="36"/>
      <c r="C800" s="37"/>
      <c r="D800" s="16"/>
      <c r="E800" s="160"/>
      <c r="F800" s="160"/>
      <c r="G800" s="160"/>
      <c r="H800" s="161">
        <f t="shared" si="12"/>
        <v>0</v>
      </c>
      <c r="I800" s="38"/>
    </row>
    <row r="801" spans="1:9" x14ac:dyDescent="0.25">
      <c r="A801" s="29">
        <v>796</v>
      </c>
      <c r="B801" s="36"/>
      <c r="C801" s="37"/>
      <c r="D801" s="16"/>
      <c r="E801" s="160"/>
      <c r="F801" s="160"/>
      <c r="G801" s="160"/>
      <c r="H801" s="161">
        <f t="shared" si="12"/>
        <v>0</v>
      </c>
      <c r="I801" s="38"/>
    </row>
    <row r="802" spans="1:9" x14ac:dyDescent="0.25">
      <c r="A802" s="29">
        <v>797</v>
      </c>
      <c r="B802" s="36"/>
      <c r="C802" s="37"/>
      <c r="D802" s="16"/>
      <c r="E802" s="160"/>
      <c r="F802" s="160"/>
      <c r="G802" s="160"/>
      <c r="H802" s="161">
        <f t="shared" si="12"/>
        <v>0</v>
      </c>
      <c r="I802" s="38"/>
    </row>
    <row r="803" spans="1:9" x14ac:dyDescent="0.25">
      <c r="A803" s="29">
        <v>798</v>
      </c>
      <c r="B803" s="36"/>
      <c r="C803" s="37"/>
      <c r="D803" s="16"/>
      <c r="E803" s="160"/>
      <c r="F803" s="160"/>
      <c r="G803" s="160"/>
      <c r="H803" s="161">
        <f t="shared" si="12"/>
        <v>0</v>
      </c>
      <c r="I803" s="38"/>
    </row>
    <row r="804" spans="1:9" x14ac:dyDescent="0.25">
      <c r="A804" s="29">
        <v>799</v>
      </c>
      <c r="B804" s="36"/>
      <c r="C804" s="37"/>
      <c r="D804" s="16"/>
      <c r="E804" s="160"/>
      <c r="F804" s="160"/>
      <c r="G804" s="160"/>
      <c r="H804" s="161">
        <f t="shared" si="12"/>
        <v>0</v>
      </c>
      <c r="I804" s="38"/>
    </row>
    <row r="805" spans="1:9" x14ac:dyDescent="0.25">
      <c r="A805" s="29">
        <v>800</v>
      </c>
      <c r="B805" s="36"/>
      <c r="C805" s="37"/>
      <c r="D805" s="16"/>
      <c r="E805" s="160"/>
      <c r="F805" s="160"/>
      <c r="G805" s="160"/>
      <c r="H805" s="161">
        <f t="shared" si="12"/>
        <v>0</v>
      </c>
      <c r="I805" s="38"/>
    </row>
    <row r="806" spans="1:9" x14ac:dyDescent="0.25">
      <c r="A806" s="29">
        <v>801</v>
      </c>
      <c r="B806" s="36"/>
      <c r="C806" s="37"/>
      <c r="D806" s="16"/>
      <c r="E806" s="160"/>
      <c r="F806" s="160"/>
      <c r="G806" s="160"/>
      <c r="H806" s="161">
        <f t="shared" si="12"/>
        <v>0</v>
      </c>
      <c r="I806" s="38"/>
    </row>
    <row r="807" spans="1:9" x14ac:dyDescent="0.25">
      <c r="A807" s="29">
        <v>802</v>
      </c>
      <c r="B807" s="36"/>
      <c r="C807" s="37"/>
      <c r="D807" s="16"/>
      <c r="E807" s="160"/>
      <c r="F807" s="160"/>
      <c r="G807" s="160"/>
      <c r="H807" s="161">
        <f t="shared" si="12"/>
        <v>0</v>
      </c>
      <c r="I807" s="38"/>
    </row>
    <row r="808" spans="1:9" x14ac:dyDescent="0.25">
      <c r="A808" s="29">
        <v>803</v>
      </c>
      <c r="B808" s="36"/>
      <c r="C808" s="37"/>
      <c r="D808" s="16"/>
      <c r="E808" s="160"/>
      <c r="F808" s="160"/>
      <c r="G808" s="160"/>
      <c r="H808" s="161">
        <f t="shared" si="12"/>
        <v>0</v>
      </c>
      <c r="I808" s="38"/>
    </row>
    <row r="809" spans="1:9" x14ac:dyDescent="0.25">
      <c r="A809" s="29">
        <v>804</v>
      </c>
      <c r="B809" s="36"/>
      <c r="C809" s="37"/>
      <c r="D809" s="16"/>
      <c r="E809" s="160"/>
      <c r="F809" s="160"/>
      <c r="G809" s="160"/>
      <c r="H809" s="161">
        <f t="shared" si="12"/>
        <v>0</v>
      </c>
      <c r="I809" s="38"/>
    </row>
    <row r="810" spans="1:9" x14ac:dyDescent="0.25">
      <c r="A810" s="29">
        <v>805</v>
      </c>
      <c r="B810" s="36"/>
      <c r="C810" s="37"/>
      <c r="D810" s="16"/>
      <c r="E810" s="160"/>
      <c r="F810" s="160"/>
      <c r="G810" s="160"/>
      <c r="H810" s="161">
        <f t="shared" si="12"/>
        <v>0</v>
      </c>
      <c r="I810" s="38"/>
    </row>
    <row r="811" spans="1:9" x14ac:dyDescent="0.25">
      <c r="A811" s="29">
        <v>806</v>
      </c>
      <c r="B811" s="36"/>
      <c r="C811" s="37"/>
      <c r="D811" s="16"/>
      <c r="E811" s="160"/>
      <c r="F811" s="160"/>
      <c r="G811" s="160"/>
      <c r="H811" s="161">
        <f t="shared" si="12"/>
        <v>0</v>
      </c>
      <c r="I811" s="38"/>
    </row>
    <row r="812" spans="1:9" x14ac:dyDescent="0.25">
      <c r="A812" s="29">
        <v>807</v>
      </c>
      <c r="B812" s="36"/>
      <c r="C812" s="37"/>
      <c r="D812" s="16"/>
      <c r="E812" s="160"/>
      <c r="F812" s="160"/>
      <c r="G812" s="160"/>
      <c r="H812" s="161">
        <f t="shared" si="12"/>
        <v>0</v>
      </c>
      <c r="I812" s="38"/>
    </row>
    <row r="813" spans="1:9" x14ac:dyDescent="0.25">
      <c r="A813" s="29">
        <v>808</v>
      </c>
      <c r="B813" s="36"/>
      <c r="C813" s="37"/>
      <c r="D813" s="16"/>
      <c r="E813" s="160"/>
      <c r="F813" s="160"/>
      <c r="G813" s="160"/>
      <c r="H813" s="161">
        <f t="shared" si="12"/>
        <v>0</v>
      </c>
      <c r="I813" s="38"/>
    </row>
    <row r="814" spans="1:9" x14ac:dyDescent="0.25">
      <c r="A814" s="29">
        <v>809</v>
      </c>
      <c r="B814" s="36"/>
      <c r="C814" s="37"/>
      <c r="D814" s="16"/>
      <c r="E814" s="160"/>
      <c r="F814" s="160"/>
      <c r="G814" s="160"/>
      <c r="H814" s="161">
        <f t="shared" si="12"/>
        <v>0</v>
      </c>
      <c r="I814" s="38"/>
    </row>
    <row r="815" spans="1:9" x14ac:dyDescent="0.25">
      <c r="A815" s="29">
        <v>810</v>
      </c>
      <c r="B815" s="36"/>
      <c r="C815" s="37"/>
      <c r="D815" s="16"/>
      <c r="E815" s="160"/>
      <c r="F815" s="160"/>
      <c r="G815" s="160"/>
      <c r="H815" s="161">
        <f t="shared" si="12"/>
        <v>0</v>
      </c>
      <c r="I815" s="38"/>
    </row>
    <row r="816" spans="1:9" x14ac:dyDescent="0.25">
      <c r="A816" s="29">
        <v>811</v>
      </c>
      <c r="B816" s="36"/>
      <c r="C816" s="37"/>
      <c r="D816" s="16"/>
      <c r="E816" s="160"/>
      <c r="F816" s="160"/>
      <c r="G816" s="160"/>
      <c r="H816" s="161">
        <f t="shared" si="12"/>
        <v>0</v>
      </c>
      <c r="I816" s="38"/>
    </row>
    <row r="817" spans="1:9" x14ac:dyDescent="0.25">
      <c r="A817" s="29">
        <v>812</v>
      </c>
      <c r="B817" s="36"/>
      <c r="C817" s="37"/>
      <c r="D817" s="16"/>
      <c r="E817" s="160"/>
      <c r="F817" s="160"/>
      <c r="G817" s="160"/>
      <c r="H817" s="161">
        <f t="shared" si="12"/>
        <v>0</v>
      </c>
      <c r="I817" s="38"/>
    </row>
    <row r="818" spans="1:9" x14ac:dyDescent="0.25">
      <c r="A818" s="29">
        <v>813</v>
      </c>
      <c r="B818" s="36"/>
      <c r="C818" s="37"/>
      <c r="D818" s="16"/>
      <c r="E818" s="160"/>
      <c r="F818" s="160"/>
      <c r="G818" s="160"/>
      <c r="H818" s="161">
        <f t="shared" si="12"/>
        <v>0</v>
      </c>
      <c r="I818" s="38"/>
    </row>
    <row r="819" spans="1:9" x14ac:dyDescent="0.25">
      <c r="A819" s="29">
        <v>814</v>
      </c>
      <c r="B819" s="36"/>
      <c r="C819" s="37"/>
      <c r="D819" s="16"/>
      <c r="E819" s="160"/>
      <c r="F819" s="160"/>
      <c r="G819" s="160"/>
      <c r="H819" s="161">
        <f t="shared" si="12"/>
        <v>0</v>
      </c>
      <c r="I819" s="38"/>
    </row>
    <row r="820" spans="1:9" x14ac:dyDescent="0.25">
      <c r="A820" s="29">
        <v>815</v>
      </c>
      <c r="B820" s="36"/>
      <c r="C820" s="37"/>
      <c r="D820" s="16"/>
      <c r="E820" s="160"/>
      <c r="F820" s="160"/>
      <c r="G820" s="160"/>
      <c r="H820" s="161">
        <f t="shared" si="12"/>
        <v>0</v>
      </c>
      <c r="I820" s="38"/>
    </row>
    <row r="821" spans="1:9" x14ac:dyDescent="0.25">
      <c r="A821" s="29">
        <v>816</v>
      </c>
      <c r="B821" s="36"/>
      <c r="C821" s="37"/>
      <c r="D821" s="16"/>
      <c r="E821" s="160"/>
      <c r="F821" s="160"/>
      <c r="G821" s="160"/>
      <c r="H821" s="161">
        <f t="shared" si="12"/>
        <v>0</v>
      </c>
      <c r="I821" s="38"/>
    </row>
    <row r="822" spans="1:9" x14ac:dyDescent="0.25">
      <c r="A822" s="29">
        <v>817</v>
      </c>
      <c r="B822" s="36"/>
      <c r="C822" s="37"/>
      <c r="D822" s="16"/>
      <c r="E822" s="160"/>
      <c r="F822" s="160"/>
      <c r="G822" s="160"/>
      <c r="H822" s="161">
        <f t="shared" si="12"/>
        <v>0</v>
      </c>
      <c r="I822" s="38"/>
    </row>
    <row r="823" spans="1:9" x14ac:dyDescent="0.25">
      <c r="A823" s="29">
        <v>818</v>
      </c>
      <c r="B823" s="36"/>
      <c r="C823" s="37"/>
      <c r="D823" s="16"/>
      <c r="E823" s="160"/>
      <c r="F823" s="160"/>
      <c r="G823" s="160"/>
      <c r="H823" s="161">
        <f t="shared" si="12"/>
        <v>0</v>
      </c>
      <c r="I823" s="38"/>
    </row>
    <row r="824" spans="1:9" x14ac:dyDescent="0.25">
      <c r="A824" s="29">
        <v>819</v>
      </c>
      <c r="B824" s="36"/>
      <c r="C824" s="37"/>
      <c r="D824" s="16"/>
      <c r="E824" s="160"/>
      <c r="F824" s="160"/>
      <c r="G824" s="160"/>
      <c r="H824" s="161">
        <f t="shared" si="12"/>
        <v>0</v>
      </c>
      <c r="I824" s="38"/>
    </row>
    <row r="825" spans="1:9" x14ac:dyDescent="0.25">
      <c r="A825" s="29">
        <v>820</v>
      </c>
      <c r="B825" s="36"/>
      <c r="C825" s="37"/>
      <c r="D825" s="16"/>
      <c r="E825" s="160"/>
      <c r="F825" s="160"/>
      <c r="G825" s="160"/>
      <c r="H825" s="161">
        <f t="shared" si="12"/>
        <v>0</v>
      </c>
      <c r="I825" s="38"/>
    </row>
    <row r="826" spans="1:9" x14ac:dyDescent="0.25">
      <c r="A826" s="29">
        <v>821</v>
      </c>
      <c r="B826" s="36"/>
      <c r="C826" s="37"/>
      <c r="D826" s="16"/>
      <c r="E826" s="160"/>
      <c r="F826" s="160"/>
      <c r="G826" s="160"/>
      <c r="H826" s="161">
        <f t="shared" si="12"/>
        <v>0</v>
      </c>
      <c r="I826" s="38"/>
    </row>
    <row r="827" spans="1:9" x14ac:dyDescent="0.25">
      <c r="A827" s="29">
        <v>822</v>
      </c>
      <c r="B827" s="36"/>
      <c r="C827" s="37"/>
      <c r="D827" s="16"/>
      <c r="E827" s="160"/>
      <c r="F827" s="160"/>
      <c r="G827" s="160"/>
      <c r="H827" s="161">
        <f t="shared" si="12"/>
        <v>0</v>
      </c>
      <c r="I827" s="38"/>
    </row>
    <row r="828" spans="1:9" x14ac:dyDescent="0.25">
      <c r="A828" s="29">
        <v>823</v>
      </c>
      <c r="B828" s="36"/>
      <c r="C828" s="37"/>
      <c r="D828" s="16"/>
      <c r="E828" s="160"/>
      <c r="F828" s="160"/>
      <c r="G828" s="160"/>
      <c r="H828" s="161">
        <f t="shared" si="12"/>
        <v>0</v>
      </c>
      <c r="I828" s="38"/>
    </row>
    <row r="829" spans="1:9" x14ac:dyDescent="0.25">
      <c r="A829" s="29">
        <v>824</v>
      </c>
      <c r="B829" s="36"/>
      <c r="C829" s="37"/>
      <c r="D829" s="16"/>
      <c r="E829" s="160"/>
      <c r="F829" s="160"/>
      <c r="G829" s="160"/>
      <c r="H829" s="161">
        <f t="shared" si="12"/>
        <v>0</v>
      </c>
      <c r="I829" s="38"/>
    </row>
    <row r="830" spans="1:9" x14ac:dyDescent="0.25">
      <c r="A830" s="29">
        <v>825</v>
      </c>
      <c r="B830" s="36"/>
      <c r="C830" s="37"/>
      <c r="D830" s="16"/>
      <c r="E830" s="160"/>
      <c r="F830" s="160"/>
      <c r="G830" s="160"/>
      <c r="H830" s="161">
        <f t="shared" si="12"/>
        <v>0</v>
      </c>
      <c r="I830" s="38"/>
    </row>
    <row r="831" spans="1:9" x14ac:dyDescent="0.25">
      <c r="A831" s="29">
        <v>826</v>
      </c>
      <c r="B831" s="36"/>
      <c r="C831" s="37"/>
      <c r="D831" s="16"/>
      <c r="E831" s="160"/>
      <c r="F831" s="160"/>
      <c r="G831" s="160"/>
      <c r="H831" s="161">
        <f t="shared" si="12"/>
        <v>0</v>
      </c>
      <c r="I831" s="38"/>
    </row>
    <row r="832" spans="1:9" x14ac:dyDescent="0.25">
      <c r="A832" s="29">
        <v>827</v>
      </c>
      <c r="B832" s="36"/>
      <c r="C832" s="37"/>
      <c r="D832" s="16"/>
      <c r="E832" s="160"/>
      <c r="F832" s="160"/>
      <c r="G832" s="160"/>
      <c r="H832" s="161">
        <f t="shared" si="12"/>
        <v>0</v>
      </c>
      <c r="I832" s="38"/>
    </row>
    <row r="833" spans="1:9" x14ac:dyDescent="0.25">
      <c r="A833" s="29">
        <v>828</v>
      </c>
      <c r="B833" s="36"/>
      <c r="C833" s="37"/>
      <c r="D833" s="16"/>
      <c r="E833" s="160"/>
      <c r="F833" s="160"/>
      <c r="G833" s="160"/>
      <c r="H833" s="161">
        <f t="shared" si="12"/>
        <v>0</v>
      </c>
      <c r="I833" s="38"/>
    </row>
    <row r="834" spans="1:9" x14ac:dyDescent="0.25">
      <c r="A834" s="29">
        <v>829</v>
      </c>
      <c r="B834" s="36"/>
      <c r="C834" s="37"/>
      <c r="D834" s="16"/>
      <c r="E834" s="160"/>
      <c r="F834" s="160"/>
      <c r="G834" s="160"/>
      <c r="H834" s="161">
        <f t="shared" si="12"/>
        <v>0</v>
      </c>
      <c r="I834" s="38"/>
    </row>
    <row r="835" spans="1:9" x14ac:dyDescent="0.25">
      <c r="A835" s="29">
        <v>830</v>
      </c>
      <c r="B835" s="36"/>
      <c r="C835" s="37"/>
      <c r="D835" s="16"/>
      <c r="E835" s="160"/>
      <c r="F835" s="160"/>
      <c r="G835" s="160"/>
      <c r="H835" s="161">
        <f t="shared" si="12"/>
        <v>0</v>
      </c>
      <c r="I835" s="38"/>
    </row>
    <row r="836" spans="1:9" x14ac:dyDescent="0.25">
      <c r="A836" s="29">
        <v>831</v>
      </c>
      <c r="B836" s="36"/>
      <c r="C836" s="37"/>
      <c r="D836" s="16"/>
      <c r="E836" s="160"/>
      <c r="F836" s="160"/>
      <c r="G836" s="160"/>
      <c r="H836" s="161">
        <f t="shared" si="12"/>
        <v>0</v>
      </c>
      <c r="I836" s="38"/>
    </row>
    <row r="837" spans="1:9" x14ac:dyDescent="0.25">
      <c r="A837" s="29">
        <v>832</v>
      </c>
      <c r="B837" s="36"/>
      <c r="C837" s="37"/>
      <c r="D837" s="16"/>
      <c r="E837" s="160"/>
      <c r="F837" s="160"/>
      <c r="G837" s="160"/>
      <c r="H837" s="161">
        <f t="shared" si="12"/>
        <v>0</v>
      </c>
      <c r="I837" s="38"/>
    </row>
    <row r="838" spans="1:9" x14ac:dyDescent="0.25">
      <c r="A838" s="29">
        <v>833</v>
      </c>
      <c r="B838" s="36"/>
      <c r="C838" s="37"/>
      <c r="D838" s="16"/>
      <c r="E838" s="160"/>
      <c r="F838" s="160"/>
      <c r="G838" s="160"/>
      <c r="H838" s="161">
        <f t="shared" si="12"/>
        <v>0</v>
      </c>
      <c r="I838" s="38"/>
    </row>
    <row r="839" spans="1:9" x14ac:dyDescent="0.25">
      <c r="A839" s="29">
        <v>834</v>
      </c>
      <c r="B839" s="36"/>
      <c r="C839" s="37"/>
      <c r="D839" s="16"/>
      <c r="E839" s="160"/>
      <c r="F839" s="160"/>
      <c r="G839" s="160"/>
      <c r="H839" s="161">
        <f t="shared" si="12"/>
        <v>0</v>
      </c>
      <c r="I839" s="38"/>
    </row>
    <row r="840" spans="1:9" x14ac:dyDescent="0.25">
      <c r="A840" s="29">
        <v>835</v>
      </c>
      <c r="B840" s="36"/>
      <c r="C840" s="37"/>
      <c r="D840" s="16"/>
      <c r="E840" s="160"/>
      <c r="F840" s="160"/>
      <c r="G840" s="160"/>
      <c r="H840" s="161">
        <f t="shared" ref="H840:H903" si="13">H839+E840-F840-G840</f>
        <v>0</v>
      </c>
      <c r="I840" s="38"/>
    </row>
    <row r="841" spans="1:9" x14ac:dyDescent="0.25">
      <c r="A841" s="29">
        <v>836</v>
      </c>
      <c r="B841" s="36"/>
      <c r="C841" s="37"/>
      <c r="D841" s="16"/>
      <c r="E841" s="160"/>
      <c r="F841" s="160"/>
      <c r="G841" s="160"/>
      <c r="H841" s="161">
        <f t="shared" si="13"/>
        <v>0</v>
      </c>
      <c r="I841" s="38"/>
    </row>
    <row r="842" spans="1:9" x14ac:dyDescent="0.25">
      <c r="A842" s="29">
        <v>837</v>
      </c>
      <c r="B842" s="36"/>
      <c r="C842" s="37"/>
      <c r="D842" s="16"/>
      <c r="E842" s="160"/>
      <c r="F842" s="160"/>
      <c r="G842" s="160"/>
      <c r="H842" s="161">
        <f t="shared" si="13"/>
        <v>0</v>
      </c>
      <c r="I842" s="38"/>
    </row>
    <row r="843" spans="1:9" x14ac:dyDescent="0.25">
      <c r="A843" s="29">
        <v>838</v>
      </c>
      <c r="B843" s="36"/>
      <c r="C843" s="37"/>
      <c r="D843" s="16"/>
      <c r="E843" s="160"/>
      <c r="F843" s="160"/>
      <c r="G843" s="160"/>
      <c r="H843" s="161">
        <f t="shared" si="13"/>
        <v>0</v>
      </c>
      <c r="I843" s="38"/>
    </row>
    <row r="844" spans="1:9" x14ac:dyDescent="0.25">
      <c r="A844" s="29">
        <v>839</v>
      </c>
      <c r="B844" s="36"/>
      <c r="C844" s="37"/>
      <c r="D844" s="16"/>
      <c r="E844" s="160"/>
      <c r="F844" s="160"/>
      <c r="G844" s="160"/>
      <c r="H844" s="161">
        <f t="shared" si="13"/>
        <v>0</v>
      </c>
      <c r="I844" s="38"/>
    </row>
    <row r="845" spans="1:9" x14ac:dyDescent="0.25">
      <c r="A845" s="29">
        <v>840</v>
      </c>
      <c r="B845" s="36"/>
      <c r="C845" s="37"/>
      <c r="D845" s="16"/>
      <c r="E845" s="160"/>
      <c r="F845" s="160"/>
      <c r="G845" s="160"/>
      <c r="H845" s="161">
        <f t="shared" si="13"/>
        <v>0</v>
      </c>
      <c r="I845" s="38"/>
    </row>
    <row r="846" spans="1:9" x14ac:dyDescent="0.25">
      <c r="A846" s="29">
        <v>841</v>
      </c>
      <c r="B846" s="36"/>
      <c r="C846" s="37"/>
      <c r="D846" s="16"/>
      <c r="E846" s="160"/>
      <c r="F846" s="160"/>
      <c r="G846" s="160"/>
      <c r="H846" s="161">
        <f t="shared" si="13"/>
        <v>0</v>
      </c>
      <c r="I846" s="38"/>
    </row>
    <row r="847" spans="1:9" x14ac:dyDescent="0.25">
      <c r="A847" s="29">
        <v>842</v>
      </c>
      <c r="B847" s="36"/>
      <c r="C847" s="37"/>
      <c r="D847" s="16"/>
      <c r="E847" s="160"/>
      <c r="F847" s="160"/>
      <c r="G847" s="160"/>
      <c r="H847" s="161">
        <f t="shared" si="13"/>
        <v>0</v>
      </c>
      <c r="I847" s="38"/>
    </row>
    <row r="848" spans="1:9" x14ac:dyDescent="0.25">
      <c r="A848" s="29">
        <v>843</v>
      </c>
      <c r="B848" s="36"/>
      <c r="C848" s="37"/>
      <c r="D848" s="16"/>
      <c r="E848" s="160"/>
      <c r="F848" s="160"/>
      <c r="G848" s="160"/>
      <c r="H848" s="161">
        <f t="shared" si="13"/>
        <v>0</v>
      </c>
      <c r="I848" s="38"/>
    </row>
    <row r="849" spans="1:9" x14ac:dyDescent="0.25">
      <c r="A849" s="29">
        <v>844</v>
      </c>
      <c r="B849" s="36"/>
      <c r="C849" s="37"/>
      <c r="D849" s="16"/>
      <c r="E849" s="160"/>
      <c r="F849" s="160"/>
      <c r="G849" s="160"/>
      <c r="H849" s="161">
        <f t="shared" si="13"/>
        <v>0</v>
      </c>
      <c r="I849" s="38"/>
    </row>
    <row r="850" spans="1:9" x14ac:dyDescent="0.25">
      <c r="A850" s="29">
        <v>845</v>
      </c>
      <c r="B850" s="36"/>
      <c r="C850" s="37"/>
      <c r="D850" s="16"/>
      <c r="E850" s="160"/>
      <c r="F850" s="160"/>
      <c r="G850" s="160"/>
      <c r="H850" s="161">
        <f t="shared" si="13"/>
        <v>0</v>
      </c>
      <c r="I850" s="38"/>
    </row>
    <row r="851" spans="1:9" x14ac:dyDescent="0.25">
      <c r="A851" s="29">
        <v>846</v>
      </c>
      <c r="B851" s="36"/>
      <c r="C851" s="37"/>
      <c r="D851" s="16"/>
      <c r="E851" s="160"/>
      <c r="F851" s="160"/>
      <c r="G851" s="160"/>
      <c r="H851" s="161">
        <f t="shared" si="13"/>
        <v>0</v>
      </c>
      <c r="I851" s="38"/>
    </row>
    <row r="852" spans="1:9" x14ac:dyDescent="0.25">
      <c r="A852" s="29">
        <v>847</v>
      </c>
      <c r="B852" s="36"/>
      <c r="C852" s="37"/>
      <c r="D852" s="16"/>
      <c r="E852" s="160"/>
      <c r="F852" s="160"/>
      <c r="G852" s="160"/>
      <c r="H852" s="161">
        <f t="shared" si="13"/>
        <v>0</v>
      </c>
      <c r="I852" s="38"/>
    </row>
    <row r="853" spans="1:9" x14ac:dyDescent="0.25">
      <c r="A853" s="29">
        <v>848</v>
      </c>
      <c r="B853" s="36"/>
      <c r="C853" s="37"/>
      <c r="D853" s="16"/>
      <c r="E853" s="160"/>
      <c r="F853" s="160"/>
      <c r="G853" s="160"/>
      <c r="H853" s="161">
        <f t="shared" si="13"/>
        <v>0</v>
      </c>
      <c r="I853" s="38"/>
    </row>
    <row r="854" spans="1:9" x14ac:dyDescent="0.25">
      <c r="A854" s="29">
        <v>849</v>
      </c>
      <c r="B854" s="36"/>
      <c r="C854" s="37"/>
      <c r="D854" s="16"/>
      <c r="E854" s="160"/>
      <c r="F854" s="160"/>
      <c r="G854" s="160"/>
      <c r="H854" s="161">
        <f t="shared" si="13"/>
        <v>0</v>
      </c>
      <c r="I854" s="38"/>
    </row>
    <row r="855" spans="1:9" x14ac:dyDescent="0.25">
      <c r="A855" s="29">
        <v>850</v>
      </c>
      <c r="B855" s="36"/>
      <c r="C855" s="37"/>
      <c r="D855" s="16"/>
      <c r="E855" s="160"/>
      <c r="F855" s="160"/>
      <c r="G855" s="160"/>
      <c r="H855" s="161">
        <f t="shared" si="13"/>
        <v>0</v>
      </c>
      <c r="I855" s="38"/>
    </row>
    <row r="856" spans="1:9" x14ac:dyDescent="0.25">
      <c r="A856" s="29">
        <v>851</v>
      </c>
      <c r="B856" s="36"/>
      <c r="C856" s="37"/>
      <c r="D856" s="16"/>
      <c r="E856" s="160"/>
      <c r="F856" s="160"/>
      <c r="G856" s="160"/>
      <c r="H856" s="161">
        <f t="shared" si="13"/>
        <v>0</v>
      </c>
      <c r="I856" s="38"/>
    </row>
    <row r="857" spans="1:9" x14ac:dyDescent="0.25">
      <c r="A857" s="29">
        <v>852</v>
      </c>
      <c r="B857" s="36"/>
      <c r="C857" s="37"/>
      <c r="D857" s="16"/>
      <c r="E857" s="160"/>
      <c r="F857" s="160"/>
      <c r="G857" s="160"/>
      <c r="H857" s="161">
        <f t="shared" si="13"/>
        <v>0</v>
      </c>
      <c r="I857" s="38"/>
    </row>
    <row r="858" spans="1:9" x14ac:dyDescent="0.25">
      <c r="A858" s="29">
        <v>853</v>
      </c>
      <c r="B858" s="36"/>
      <c r="C858" s="37"/>
      <c r="D858" s="16"/>
      <c r="E858" s="160"/>
      <c r="F858" s="160"/>
      <c r="G858" s="160"/>
      <c r="H858" s="161">
        <f t="shared" si="13"/>
        <v>0</v>
      </c>
      <c r="I858" s="38"/>
    </row>
    <row r="859" spans="1:9" x14ac:dyDescent="0.25">
      <c r="A859" s="29">
        <v>854</v>
      </c>
      <c r="B859" s="36"/>
      <c r="C859" s="37"/>
      <c r="D859" s="16"/>
      <c r="E859" s="160"/>
      <c r="F859" s="160"/>
      <c r="G859" s="160"/>
      <c r="H859" s="161">
        <f t="shared" si="13"/>
        <v>0</v>
      </c>
      <c r="I859" s="38"/>
    </row>
    <row r="860" spans="1:9" x14ac:dyDescent="0.25">
      <c r="A860" s="29">
        <v>855</v>
      </c>
      <c r="B860" s="36"/>
      <c r="C860" s="37"/>
      <c r="D860" s="16"/>
      <c r="E860" s="160"/>
      <c r="F860" s="160"/>
      <c r="G860" s="160"/>
      <c r="H860" s="161">
        <f t="shared" si="13"/>
        <v>0</v>
      </c>
      <c r="I860" s="38"/>
    </row>
    <row r="861" spans="1:9" x14ac:dyDescent="0.25">
      <c r="A861" s="29">
        <v>856</v>
      </c>
      <c r="B861" s="36"/>
      <c r="C861" s="37"/>
      <c r="D861" s="16"/>
      <c r="E861" s="160"/>
      <c r="F861" s="160"/>
      <c r="G861" s="160"/>
      <c r="H861" s="161">
        <f t="shared" si="13"/>
        <v>0</v>
      </c>
      <c r="I861" s="38"/>
    </row>
    <row r="862" spans="1:9" x14ac:dyDescent="0.25">
      <c r="A862" s="29">
        <v>857</v>
      </c>
      <c r="B862" s="36"/>
      <c r="C862" s="37"/>
      <c r="D862" s="16"/>
      <c r="E862" s="160"/>
      <c r="F862" s="160"/>
      <c r="G862" s="160"/>
      <c r="H862" s="161">
        <f t="shared" si="13"/>
        <v>0</v>
      </c>
      <c r="I862" s="38"/>
    </row>
    <row r="863" spans="1:9" x14ac:dyDescent="0.25">
      <c r="A863" s="29">
        <v>858</v>
      </c>
      <c r="B863" s="36"/>
      <c r="C863" s="37"/>
      <c r="D863" s="16"/>
      <c r="E863" s="160"/>
      <c r="F863" s="160"/>
      <c r="G863" s="160"/>
      <c r="H863" s="161">
        <f t="shared" si="13"/>
        <v>0</v>
      </c>
      <c r="I863" s="38"/>
    </row>
    <row r="864" spans="1:9" x14ac:dyDescent="0.25">
      <c r="A864" s="29">
        <v>859</v>
      </c>
      <c r="B864" s="36"/>
      <c r="C864" s="37"/>
      <c r="D864" s="16"/>
      <c r="E864" s="160"/>
      <c r="F864" s="160"/>
      <c r="G864" s="160"/>
      <c r="H864" s="161">
        <f t="shared" si="13"/>
        <v>0</v>
      </c>
      <c r="I864" s="38"/>
    </row>
    <row r="865" spans="1:9" x14ac:dyDescent="0.25">
      <c r="A865" s="29">
        <v>860</v>
      </c>
      <c r="B865" s="36"/>
      <c r="C865" s="37"/>
      <c r="D865" s="16"/>
      <c r="E865" s="160"/>
      <c r="F865" s="160"/>
      <c r="G865" s="160"/>
      <c r="H865" s="161">
        <f t="shared" si="13"/>
        <v>0</v>
      </c>
      <c r="I865" s="38"/>
    </row>
    <row r="866" spans="1:9" x14ac:dyDescent="0.25">
      <c r="A866" s="29">
        <v>861</v>
      </c>
      <c r="B866" s="36"/>
      <c r="C866" s="37"/>
      <c r="D866" s="16"/>
      <c r="E866" s="160"/>
      <c r="F866" s="160"/>
      <c r="G866" s="160"/>
      <c r="H866" s="161">
        <f t="shared" si="13"/>
        <v>0</v>
      </c>
      <c r="I866" s="38"/>
    </row>
    <row r="867" spans="1:9" x14ac:dyDescent="0.25">
      <c r="A867" s="29">
        <v>862</v>
      </c>
      <c r="B867" s="36"/>
      <c r="C867" s="37"/>
      <c r="D867" s="16"/>
      <c r="E867" s="160"/>
      <c r="F867" s="160"/>
      <c r="G867" s="160"/>
      <c r="H867" s="161">
        <f t="shared" si="13"/>
        <v>0</v>
      </c>
      <c r="I867" s="38"/>
    </row>
    <row r="868" spans="1:9" x14ac:dyDescent="0.25">
      <c r="A868" s="29">
        <v>863</v>
      </c>
      <c r="B868" s="36"/>
      <c r="C868" s="37"/>
      <c r="D868" s="16"/>
      <c r="E868" s="160"/>
      <c r="F868" s="160"/>
      <c r="G868" s="160"/>
      <c r="H868" s="161">
        <f t="shared" si="13"/>
        <v>0</v>
      </c>
      <c r="I868" s="38"/>
    </row>
    <row r="869" spans="1:9" x14ac:dyDescent="0.25">
      <c r="A869" s="29">
        <v>864</v>
      </c>
      <c r="B869" s="36"/>
      <c r="C869" s="37"/>
      <c r="D869" s="16"/>
      <c r="E869" s="160"/>
      <c r="F869" s="160"/>
      <c r="G869" s="160"/>
      <c r="H869" s="161">
        <f t="shared" si="13"/>
        <v>0</v>
      </c>
      <c r="I869" s="38"/>
    </row>
    <row r="870" spans="1:9" x14ac:dyDescent="0.25">
      <c r="A870" s="29">
        <v>865</v>
      </c>
      <c r="B870" s="36"/>
      <c r="C870" s="37"/>
      <c r="D870" s="16"/>
      <c r="E870" s="160"/>
      <c r="F870" s="160"/>
      <c r="G870" s="160"/>
      <c r="H870" s="161">
        <f t="shared" si="13"/>
        <v>0</v>
      </c>
      <c r="I870" s="38"/>
    </row>
    <row r="871" spans="1:9" x14ac:dyDescent="0.25">
      <c r="A871" s="29">
        <v>866</v>
      </c>
      <c r="B871" s="36"/>
      <c r="C871" s="37"/>
      <c r="D871" s="16"/>
      <c r="E871" s="160"/>
      <c r="F871" s="160"/>
      <c r="G871" s="160"/>
      <c r="H871" s="161">
        <f t="shared" si="13"/>
        <v>0</v>
      </c>
      <c r="I871" s="38"/>
    </row>
    <row r="872" spans="1:9" x14ac:dyDescent="0.25">
      <c r="A872" s="29">
        <v>867</v>
      </c>
      <c r="B872" s="36"/>
      <c r="C872" s="37"/>
      <c r="D872" s="16"/>
      <c r="E872" s="160"/>
      <c r="F872" s="160"/>
      <c r="G872" s="160"/>
      <c r="H872" s="161">
        <f t="shared" si="13"/>
        <v>0</v>
      </c>
      <c r="I872" s="38"/>
    </row>
    <row r="873" spans="1:9" x14ac:dyDescent="0.25">
      <c r="A873" s="29">
        <v>868</v>
      </c>
      <c r="B873" s="36"/>
      <c r="C873" s="37"/>
      <c r="D873" s="16"/>
      <c r="E873" s="160"/>
      <c r="F873" s="160"/>
      <c r="G873" s="160"/>
      <c r="H873" s="161">
        <f t="shared" si="13"/>
        <v>0</v>
      </c>
      <c r="I873" s="38"/>
    </row>
    <row r="874" spans="1:9" x14ac:dyDescent="0.25">
      <c r="A874" s="29">
        <v>869</v>
      </c>
      <c r="B874" s="36"/>
      <c r="C874" s="37"/>
      <c r="D874" s="16"/>
      <c r="E874" s="160"/>
      <c r="F874" s="160"/>
      <c r="G874" s="160"/>
      <c r="H874" s="161">
        <f t="shared" si="13"/>
        <v>0</v>
      </c>
      <c r="I874" s="38"/>
    </row>
    <row r="875" spans="1:9" x14ac:dyDescent="0.25">
      <c r="A875" s="29">
        <v>870</v>
      </c>
      <c r="B875" s="36"/>
      <c r="C875" s="37"/>
      <c r="D875" s="16"/>
      <c r="E875" s="160"/>
      <c r="F875" s="160"/>
      <c r="G875" s="160"/>
      <c r="H875" s="161">
        <f t="shared" si="13"/>
        <v>0</v>
      </c>
      <c r="I875" s="38"/>
    </row>
    <row r="876" spans="1:9" x14ac:dyDescent="0.25">
      <c r="A876" s="29">
        <v>871</v>
      </c>
      <c r="B876" s="36"/>
      <c r="C876" s="37"/>
      <c r="D876" s="16"/>
      <c r="E876" s="160"/>
      <c r="F876" s="160"/>
      <c r="G876" s="160"/>
      <c r="H876" s="161">
        <f t="shared" si="13"/>
        <v>0</v>
      </c>
      <c r="I876" s="38"/>
    </row>
    <row r="877" spans="1:9" x14ac:dyDescent="0.25">
      <c r="A877" s="29">
        <v>872</v>
      </c>
      <c r="B877" s="36"/>
      <c r="C877" s="37"/>
      <c r="D877" s="16"/>
      <c r="E877" s="160"/>
      <c r="F877" s="160"/>
      <c r="G877" s="160"/>
      <c r="H877" s="161">
        <f t="shared" si="13"/>
        <v>0</v>
      </c>
      <c r="I877" s="38"/>
    </row>
    <row r="878" spans="1:9" x14ac:dyDescent="0.25">
      <c r="A878" s="29">
        <v>873</v>
      </c>
      <c r="B878" s="36"/>
      <c r="C878" s="37"/>
      <c r="D878" s="16"/>
      <c r="E878" s="160"/>
      <c r="F878" s="160"/>
      <c r="G878" s="160"/>
      <c r="H878" s="161">
        <f t="shared" si="13"/>
        <v>0</v>
      </c>
      <c r="I878" s="38"/>
    </row>
    <row r="879" spans="1:9" x14ac:dyDescent="0.25">
      <c r="A879" s="29">
        <v>874</v>
      </c>
      <c r="B879" s="36"/>
      <c r="C879" s="37"/>
      <c r="D879" s="16"/>
      <c r="E879" s="160"/>
      <c r="F879" s="160"/>
      <c r="G879" s="160"/>
      <c r="H879" s="161">
        <f t="shared" si="13"/>
        <v>0</v>
      </c>
      <c r="I879" s="38"/>
    </row>
    <row r="880" spans="1:9" x14ac:dyDescent="0.25">
      <c r="A880" s="29">
        <v>875</v>
      </c>
      <c r="B880" s="36"/>
      <c r="C880" s="37"/>
      <c r="D880" s="16"/>
      <c r="E880" s="160"/>
      <c r="F880" s="160"/>
      <c r="G880" s="160"/>
      <c r="H880" s="161">
        <f t="shared" si="13"/>
        <v>0</v>
      </c>
      <c r="I880" s="38"/>
    </row>
    <row r="881" spans="1:9" x14ac:dyDescent="0.25">
      <c r="A881" s="29">
        <v>876</v>
      </c>
      <c r="B881" s="36"/>
      <c r="C881" s="37"/>
      <c r="D881" s="16"/>
      <c r="E881" s="160"/>
      <c r="F881" s="160"/>
      <c r="G881" s="160"/>
      <c r="H881" s="161">
        <f t="shared" si="13"/>
        <v>0</v>
      </c>
      <c r="I881" s="38"/>
    </row>
    <row r="882" spans="1:9" x14ac:dyDescent="0.25">
      <c r="A882" s="29">
        <v>877</v>
      </c>
      <c r="B882" s="36"/>
      <c r="C882" s="37"/>
      <c r="D882" s="16"/>
      <c r="E882" s="160"/>
      <c r="F882" s="160"/>
      <c r="G882" s="160"/>
      <c r="H882" s="161">
        <f t="shared" si="13"/>
        <v>0</v>
      </c>
      <c r="I882" s="38"/>
    </row>
    <row r="883" spans="1:9" x14ac:dyDescent="0.25">
      <c r="A883" s="29">
        <v>878</v>
      </c>
      <c r="B883" s="36"/>
      <c r="C883" s="37"/>
      <c r="D883" s="16"/>
      <c r="E883" s="160"/>
      <c r="F883" s="160"/>
      <c r="G883" s="160"/>
      <c r="H883" s="161">
        <f t="shared" si="13"/>
        <v>0</v>
      </c>
      <c r="I883" s="38"/>
    </row>
    <row r="884" spans="1:9" x14ac:dyDescent="0.25">
      <c r="A884" s="29">
        <v>879</v>
      </c>
      <c r="B884" s="36"/>
      <c r="C884" s="37"/>
      <c r="D884" s="16"/>
      <c r="E884" s="160"/>
      <c r="F884" s="160"/>
      <c r="G884" s="160"/>
      <c r="H884" s="161">
        <f t="shared" si="13"/>
        <v>0</v>
      </c>
      <c r="I884" s="38"/>
    </row>
    <row r="885" spans="1:9" x14ac:dyDescent="0.25">
      <c r="A885" s="29">
        <v>880</v>
      </c>
      <c r="B885" s="36"/>
      <c r="C885" s="37"/>
      <c r="D885" s="16"/>
      <c r="E885" s="160"/>
      <c r="F885" s="160"/>
      <c r="G885" s="160"/>
      <c r="H885" s="161">
        <f t="shared" si="13"/>
        <v>0</v>
      </c>
      <c r="I885" s="38"/>
    </row>
    <row r="886" spans="1:9" x14ac:dyDescent="0.25">
      <c r="A886" s="29">
        <v>881</v>
      </c>
      <c r="B886" s="36"/>
      <c r="C886" s="37"/>
      <c r="D886" s="16"/>
      <c r="E886" s="160"/>
      <c r="F886" s="160"/>
      <c r="G886" s="160"/>
      <c r="H886" s="161">
        <f t="shared" si="13"/>
        <v>0</v>
      </c>
      <c r="I886" s="38"/>
    </row>
    <row r="887" spans="1:9" x14ac:dyDescent="0.25">
      <c r="A887" s="29">
        <v>882</v>
      </c>
      <c r="B887" s="36"/>
      <c r="C887" s="37"/>
      <c r="D887" s="16"/>
      <c r="E887" s="160"/>
      <c r="F887" s="160"/>
      <c r="G887" s="160"/>
      <c r="H887" s="161">
        <f t="shared" si="13"/>
        <v>0</v>
      </c>
      <c r="I887" s="38"/>
    </row>
    <row r="888" spans="1:9" x14ac:dyDescent="0.25">
      <c r="A888" s="29">
        <v>883</v>
      </c>
      <c r="B888" s="36"/>
      <c r="C888" s="37"/>
      <c r="D888" s="16"/>
      <c r="E888" s="160"/>
      <c r="F888" s="160"/>
      <c r="G888" s="160"/>
      <c r="H888" s="161">
        <f t="shared" si="13"/>
        <v>0</v>
      </c>
      <c r="I888" s="38"/>
    </row>
    <row r="889" spans="1:9" x14ac:dyDescent="0.25">
      <c r="A889" s="29">
        <v>884</v>
      </c>
      <c r="B889" s="36"/>
      <c r="C889" s="37"/>
      <c r="D889" s="16"/>
      <c r="E889" s="160"/>
      <c r="F889" s="160"/>
      <c r="G889" s="160"/>
      <c r="H889" s="161">
        <f t="shared" si="13"/>
        <v>0</v>
      </c>
      <c r="I889" s="38"/>
    </row>
    <row r="890" spans="1:9" x14ac:dyDescent="0.25">
      <c r="A890" s="29">
        <v>885</v>
      </c>
      <c r="B890" s="36"/>
      <c r="C890" s="37"/>
      <c r="D890" s="16"/>
      <c r="E890" s="160"/>
      <c r="F890" s="160"/>
      <c r="G890" s="160"/>
      <c r="H890" s="161">
        <f t="shared" si="13"/>
        <v>0</v>
      </c>
      <c r="I890" s="38"/>
    </row>
    <row r="891" spans="1:9" x14ac:dyDescent="0.25">
      <c r="A891" s="29">
        <v>886</v>
      </c>
      <c r="B891" s="36"/>
      <c r="C891" s="37"/>
      <c r="D891" s="16"/>
      <c r="E891" s="160"/>
      <c r="F891" s="160"/>
      <c r="G891" s="160"/>
      <c r="H891" s="161">
        <f t="shared" si="13"/>
        <v>0</v>
      </c>
      <c r="I891" s="38"/>
    </row>
    <row r="892" spans="1:9" x14ac:dyDescent="0.25">
      <c r="A892" s="29">
        <v>887</v>
      </c>
      <c r="B892" s="36"/>
      <c r="C892" s="37"/>
      <c r="D892" s="16"/>
      <c r="E892" s="160"/>
      <c r="F892" s="160"/>
      <c r="G892" s="160"/>
      <c r="H892" s="161">
        <f t="shared" si="13"/>
        <v>0</v>
      </c>
      <c r="I892" s="38"/>
    </row>
    <row r="893" spans="1:9" x14ac:dyDescent="0.25">
      <c r="A893" s="29">
        <v>888</v>
      </c>
      <c r="B893" s="36"/>
      <c r="C893" s="37"/>
      <c r="D893" s="16"/>
      <c r="E893" s="160"/>
      <c r="F893" s="160"/>
      <c r="G893" s="160"/>
      <c r="H893" s="161">
        <f t="shared" si="13"/>
        <v>0</v>
      </c>
      <c r="I893" s="38"/>
    </row>
    <row r="894" spans="1:9" x14ac:dyDescent="0.25">
      <c r="A894" s="29">
        <v>889</v>
      </c>
      <c r="B894" s="36"/>
      <c r="C894" s="37"/>
      <c r="D894" s="16"/>
      <c r="E894" s="160"/>
      <c r="F894" s="160"/>
      <c r="G894" s="160"/>
      <c r="H894" s="161">
        <f t="shared" si="13"/>
        <v>0</v>
      </c>
      <c r="I894" s="38"/>
    </row>
    <row r="895" spans="1:9" x14ac:dyDescent="0.25">
      <c r="A895" s="29">
        <v>890</v>
      </c>
      <c r="B895" s="36"/>
      <c r="C895" s="37"/>
      <c r="D895" s="16"/>
      <c r="E895" s="160"/>
      <c r="F895" s="160"/>
      <c r="G895" s="160"/>
      <c r="H895" s="161">
        <f t="shared" si="13"/>
        <v>0</v>
      </c>
      <c r="I895" s="38"/>
    </row>
    <row r="896" spans="1:9" x14ac:dyDescent="0.25">
      <c r="A896" s="29">
        <v>891</v>
      </c>
      <c r="B896" s="36"/>
      <c r="C896" s="37"/>
      <c r="D896" s="16"/>
      <c r="E896" s="160"/>
      <c r="F896" s="160"/>
      <c r="G896" s="160"/>
      <c r="H896" s="161">
        <f t="shared" si="13"/>
        <v>0</v>
      </c>
      <c r="I896" s="38"/>
    </row>
    <row r="897" spans="1:9" x14ac:dyDescent="0.25">
      <c r="A897" s="29">
        <v>892</v>
      </c>
      <c r="B897" s="36"/>
      <c r="C897" s="37"/>
      <c r="D897" s="16"/>
      <c r="E897" s="160"/>
      <c r="F897" s="160"/>
      <c r="G897" s="160"/>
      <c r="H897" s="161">
        <f t="shared" si="13"/>
        <v>0</v>
      </c>
      <c r="I897" s="38"/>
    </row>
    <row r="898" spans="1:9" x14ac:dyDescent="0.25">
      <c r="A898" s="29">
        <v>893</v>
      </c>
      <c r="B898" s="36"/>
      <c r="C898" s="37"/>
      <c r="D898" s="16"/>
      <c r="E898" s="160"/>
      <c r="F898" s="160"/>
      <c r="G898" s="160"/>
      <c r="H898" s="161">
        <f t="shared" si="13"/>
        <v>0</v>
      </c>
      <c r="I898" s="38"/>
    </row>
    <row r="899" spans="1:9" x14ac:dyDescent="0.25">
      <c r="A899" s="29">
        <v>894</v>
      </c>
      <c r="B899" s="36"/>
      <c r="C899" s="37"/>
      <c r="D899" s="16"/>
      <c r="E899" s="160"/>
      <c r="F899" s="160"/>
      <c r="G899" s="160"/>
      <c r="H899" s="161">
        <f t="shared" si="13"/>
        <v>0</v>
      </c>
      <c r="I899" s="38"/>
    </row>
    <row r="900" spans="1:9" x14ac:dyDescent="0.25">
      <c r="A900" s="29">
        <v>895</v>
      </c>
      <c r="B900" s="36"/>
      <c r="C900" s="37"/>
      <c r="D900" s="16"/>
      <c r="E900" s="160"/>
      <c r="F900" s="160"/>
      <c r="G900" s="160"/>
      <c r="H900" s="161">
        <f t="shared" si="13"/>
        <v>0</v>
      </c>
      <c r="I900" s="38"/>
    </row>
    <row r="901" spans="1:9" x14ac:dyDescent="0.25">
      <c r="A901" s="29">
        <v>896</v>
      </c>
      <c r="B901" s="36"/>
      <c r="C901" s="37"/>
      <c r="D901" s="16"/>
      <c r="E901" s="160"/>
      <c r="F901" s="160"/>
      <c r="G901" s="160"/>
      <c r="H901" s="161">
        <f t="shared" si="13"/>
        <v>0</v>
      </c>
      <c r="I901" s="38"/>
    </row>
    <row r="902" spans="1:9" x14ac:dyDescent="0.25">
      <c r="A902" s="29">
        <v>897</v>
      </c>
      <c r="B902" s="36"/>
      <c r="C902" s="37"/>
      <c r="D902" s="16"/>
      <c r="E902" s="160"/>
      <c r="F902" s="160"/>
      <c r="G902" s="160"/>
      <c r="H902" s="161">
        <f t="shared" si="13"/>
        <v>0</v>
      </c>
      <c r="I902" s="38"/>
    </row>
    <row r="903" spans="1:9" x14ac:dyDescent="0.25">
      <c r="A903" s="29">
        <v>898</v>
      </c>
      <c r="B903" s="36"/>
      <c r="C903" s="37"/>
      <c r="D903" s="16"/>
      <c r="E903" s="160"/>
      <c r="F903" s="160"/>
      <c r="G903" s="160"/>
      <c r="H903" s="161">
        <f t="shared" si="13"/>
        <v>0</v>
      </c>
      <c r="I903" s="38"/>
    </row>
    <row r="904" spans="1:9" x14ac:dyDescent="0.25">
      <c r="A904" s="29">
        <v>899</v>
      </c>
      <c r="B904" s="36"/>
      <c r="C904" s="37"/>
      <c r="D904" s="16"/>
      <c r="E904" s="160"/>
      <c r="F904" s="160"/>
      <c r="G904" s="160"/>
      <c r="H904" s="161">
        <f t="shared" ref="H904:H967" si="14">H903+E904-F904-G904</f>
        <v>0</v>
      </c>
      <c r="I904" s="38"/>
    </row>
    <row r="905" spans="1:9" x14ac:dyDescent="0.25">
      <c r="A905" s="29">
        <v>900</v>
      </c>
      <c r="B905" s="36"/>
      <c r="C905" s="37"/>
      <c r="D905" s="16"/>
      <c r="E905" s="160"/>
      <c r="F905" s="160"/>
      <c r="G905" s="160"/>
      <c r="H905" s="161">
        <f t="shared" si="14"/>
        <v>0</v>
      </c>
      <c r="I905" s="38"/>
    </row>
    <row r="906" spans="1:9" x14ac:dyDescent="0.25">
      <c r="A906" s="29">
        <v>901</v>
      </c>
      <c r="B906" s="36"/>
      <c r="C906" s="37"/>
      <c r="D906" s="16"/>
      <c r="E906" s="160"/>
      <c r="F906" s="160"/>
      <c r="G906" s="160"/>
      <c r="H906" s="161">
        <f t="shared" si="14"/>
        <v>0</v>
      </c>
      <c r="I906" s="38"/>
    </row>
    <row r="907" spans="1:9" x14ac:dyDescent="0.25">
      <c r="A907" s="29">
        <v>902</v>
      </c>
      <c r="B907" s="36"/>
      <c r="C907" s="37"/>
      <c r="D907" s="16"/>
      <c r="E907" s="160"/>
      <c r="F907" s="160"/>
      <c r="G907" s="160"/>
      <c r="H907" s="161">
        <f t="shared" si="14"/>
        <v>0</v>
      </c>
      <c r="I907" s="38"/>
    </row>
    <row r="908" spans="1:9" x14ac:dyDescent="0.25">
      <c r="A908" s="29">
        <v>903</v>
      </c>
      <c r="B908" s="36"/>
      <c r="C908" s="37"/>
      <c r="D908" s="16"/>
      <c r="E908" s="160"/>
      <c r="F908" s="160"/>
      <c r="G908" s="160"/>
      <c r="H908" s="161">
        <f t="shared" si="14"/>
        <v>0</v>
      </c>
      <c r="I908" s="38"/>
    </row>
    <row r="909" spans="1:9" x14ac:dyDescent="0.25">
      <c r="A909" s="29">
        <v>904</v>
      </c>
      <c r="B909" s="36"/>
      <c r="C909" s="37"/>
      <c r="D909" s="16"/>
      <c r="E909" s="160"/>
      <c r="F909" s="160"/>
      <c r="G909" s="160"/>
      <c r="H909" s="161">
        <f t="shared" si="14"/>
        <v>0</v>
      </c>
      <c r="I909" s="38"/>
    </row>
    <row r="910" spans="1:9" x14ac:dyDescent="0.25">
      <c r="A910" s="29">
        <v>905</v>
      </c>
      <c r="B910" s="36"/>
      <c r="C910" s="37"/>
      <c r="D910" s="16"/>
      <c r="E910" s="160"/>
      <c r="F910" s="160"/>
      <c r="G910" s="160"/>
      <c r="H910" s="161">
        <f t="shared" si="14"/>
        <v>0</v>
      </c>
      <c r="I910" s="38"/>
    </row>
    <row r="911" spans="1:9" x14ac:dyDescent="0.25">
      <c r="A911" s="29">
        <v>906</v>
      </c>
      <c r="B911" s="36"/>
      <c r="C911" s="37"/>
      <c r="D911" s="16"/>
      <c r="E911" s="160"/>
      <c r="F911" s="160"/>
      <c r="G911" s="160"/>
      <c r="H911" s="161">
        <f t="shared" si="14"/>
        <v>0</v>
      </c>
      <c r="I911" s="38"/>
    </row>
    <row r="912" spans="1:9" x14ac:dyDescent="0.25">
      <c r="A912" s="29">
        <v>907</v>
      </c>
      <c r="B912" s="36"/>
      <c r="C912" s="37"/>
      <c r="D912" s="16"/>
      <c r="E912" s="160"/>
      <c r="F912" s="160"/>
      <c r="G912" s="160"/>
      <c r="H912" s="161">
        <f t="shared" si="14"/>
        <v>0</v>
      </c>
      <c r="I912" s="38"/>
    </row>
    <row r="913" spans="1:9" x14ac:dyDescent="0.25">
      <c r="A913" s="29">
        <v>908</v>
      </c>
      <c r="B913" s="36"/>
      <c r="C913" s="37"/>
      <c r="D913" s="16"/>
      <c r="E913" s="160"/>
      <c r="F913" s="160"/>
      <c r="G913" s="160"/>
      <c r="H913" s="161">
        <f t="shared" si="14"/>
        <v>0</v>
      </c>
      <c r="I913" s="38"/>
    </row>
    <row r="914" spans="1:9" x14ac:dyDescent="0.25">
      <c r="A914" s="29">
        <v>909</v>
      </c>
      <c r="B914" s="36"/>
      <c r="C914" s="37"/>
      <c r="D914" s="16"/>
      <c r="E914" s="160"/>
      <c r="F914" s="160"/>
      <c r="G914" s="160"/>
      <c r="H914" s="161">
        <f t="shared" si="14"/>
        <v>0</v>
      </c>
      <c r="I914" s="38"/>
    </row>
    <row r="915" spans="1:9" x14ac:dyDescent="0.25">
      <c r="A915" s="29">
        <v>910</v>
      </c>
      <c r="B915" s="36"/>
      <c r="C915" s="37"/>
      <c r="D915" s="16"/>
      <c r="E915" s="160"/>
      <c r="F915" s="160"/>
      <c r="G915" s="160"/>
      <c r="H915" s="161">
        <f t="shared" si="14"/>
        <v>0</v>
      </c>
      <c r="I915" s="38"/>
    </row>
    <row r="916" spans="1:9" x14ac:dyDescent="0.25">
      <c r="A916" s="29">
        <v>911</v>
      </c>
      <c r="B916" s="36"/>
      <c r="C916" s="37"/>
      <c r="D916" s="16"/>
      <c r="E916" s="160"/>
      <c r="F916" s="160"/>
      <c r="G916" s="160"/>
      <c r="H916" s="161">
        <f t="shared" si="14"/>
        <v>0</v>
      </c>
      <c r="I916" s="38"/>
    </row>
    <row r="917" spans="1:9" x14ac:dyDescent="0.25">
      <c r="A917" s="29">
        <v>912</v>
      </c>
      <c r="B917" s="36"/>
      <c r="C917" s="37"/>
      <c r="D917" s="16"/>
      <c r="E917" s="160"/>
      <c r="F917" s="160"/>
      <c r="G917" s="160"/>
      <c r="H917" s="161">
        <f t="shared" si="14"/>
        <v>0</v>
      </c>
      <c r="I917" s="38"/>
    </row>
    <row r="918" spans="1:9" x14ac:dyDescent="0.25">
      <c r="A918" s="29">
        <v>913</v>
      </c>
      <c r="B918" s="36"/>
      <c r="C918" s="37"/>
      <c r="D918" s="16"/>
      <c r="E918" s="160"/>
      <c r="F918" s="160"/>
      <c r="G918" s="160"/>
      <c r="H918" s="161">
        <f t="shared" si="14"/>
        <v>0</v>
      </c>
      <c r="I918" s="38"/>
    </row>
    <row r="919" spans="1:9" x14ac:dyDescent="0.25">
      <c r="A919" s="29">
        <v>914</v>
      </c>
      <c r="B919" s="36"/>
      <c r="C919" s="37"/>
      <c r="D919" s="16"/>
      <c r="E919" s="160"/>
      <c r="F919" s="160"/>
      <c r="G919" s="160"/>
      <c r="H919" s="161">
        <f t="shared" si="14"/>
        <v>0</v>
      </c>
      <c r="I919" s="38"/>
    </row>
    <row r="920" spans="1:9" x14ac:dyDescent="0.25">
      <c r="A920" s="29">
        <v>915</v>
      </c>
      <c r="B920" s="36"/>
      <c r="C920" s="37"/>
      <c r="D920" s="16"/>
      <c r="E920" s="160"/>
      <c r="F920" s="160"/>
      <c r="G920" s="160"/>
      <c r="H920" s="161">
        <f t="shared" si="14"/>
        <v>0</v>
      </c>
      <c r="I920" s="38"/>
    </row>
    <row r="921" spans="1:9" x14ac:dyDescent="0.25">
      <c r="A921" s="29">
        <v>916</v>
      </c>
      <c r="B921" s="36"/>
      <c r="C921" s="37"/>
      <c r="D921" s="16"/>
      <c r="E921" s="160"/>
      <c r="F921" s="160"/>
      <c r="G921" s="160"/>
      <c r="H921" s="161">
        <f t="shared" si="14"/>
        <v>0</v>
      </c>
      <c r="I921" s="38"/>
    </row>
    <row r="922" spans="1:9" x14ac:dyDescent="0.25">
      <c r="A922" s="29">
        <v>917</v>
      </c>
      <c r="B922" s="36"/>
      <c r="C922" s="37"/>
      <c r="D922" s="16"/>
      <c r="E922" s="160"/>
      <c r="F922" s="160"/>
      <c r="G922" s="160"/>
      <c r="H922" s="161">
        <f t="shared" si="14"/>
        <v>0</v>
      </c>
      <c r="I922" s="38"/>
    </row>
    <row r="923" spans="1:9" x14ac:dyDescent="0.25">
      <c r="A923" s="29">
        <v>918</v>
      </c>
      <c r="B923" s="36"/>
      <c r="C923" s="37"/>
      <c r="D923" s="16"/>
      <c r="E923" s="160"/>
      <c r="F923" s="160"/>
      <c r="G923" s="160"/>
      <c r="H923" s="161">
        <f t="shared" si="14"/>
        <v>0</v>
      </c>
      <c r="I923" s="38"/>
    </row>
    <row r="924" spans="1:9" x14ac:dyDescent="0.25">
      <c r="A924" s="29">
        <v>919</v>
      </c>
      <c r="B924" s="36"/>
      <c r="C924" s="37"/>
      <c r="D924" s="16"/>
      <c r="E924" s="160"/>
      <c r="F924" s="160"/>
      <c r="G924" s="160"/>
      <c r="H924" s="161">
        <f t="shared" si="14"/>
        <v>0</v>
      </c>
      <c r="I924" s="38"/>
    </row>
    <row r="925" spans="1:9" x14ac:dyDescent="0.25">
      <c r="A925" s="29">
        <v>920</v>
      </c>
      <c r="B925" s="36"/>
      <c r="C925" s="37"/>
      <c r="D925" s="16"/>
      <c r="E925" s="160"/>
      <c r="F925" s="160"/>
      <c r="G925" s="160"/>
      <c r="H925" s="161">
        <f t="shared" si="14"/>
        <v>0</v>
      </c>
      <c r="I925" s="38"/>
    </row>
    <row r="926" spans="1:9" x14ac:dyDescent="0.25">
      <c r="A926" s="29">
        <v>921</v>
      </c>
      <c r="B926" s="36"/>
      <c r="C926" s="37"/>
      <c r="D926" s="16"/>
      <c r="E926" s="160"/>
      <c r="F926" s="160"/>
      <c r="G926" s="160"/>
      <c r="H926" s="161">
        <f t="shared" si="14"/>
        <v>0</v>
      </c>
      <c r="I926" s="38"/>
    </row>
    <row r="927" spans="1:9" x14ac:dyDescent="0.25">
      <c r="A927" s="29">
        <v>922</v>
      </c>
      <c r="B927" s="36"/>
      <c r="C927" s="37"/>
      <c r="D927" s="16"/>
      <c r="E927" s="160"/>
      <c r="F927" s="160"/>
      <c r="G927" s="160"/>
      <c r="H927" s="161">
        <f t="shared" si="14"/>
        <v>0</v>
      </c>
      <c r="I927" s="38"/>
    </row>
    <row r="928" spans="1:9" x14ac:dyDescent="0.25">
      <c r="A928" s="29">
        <v>923</v>
      </c>
      <c r="B928" s="36"/>
      <c r="C928" s="37"/>
      <c r="D928" s="16"/>
      <c r="E928" s="160"/>
      <c r="F928" s="160"/>
      <c r="G928" s="160"/>
      <c r="H928" s="161">
        <f t="shared" si="14"/>
        <v>0</v>
      </c>
      <c r="I928" s="38"/>
    </row>
    <row r="929" spans="1:9" x14ac:dyDescent="0.25">
      <c r="A929" s="29">
        <v>924</v>
      </c>
      <c r="B929" s="36"/>
      <c r="C929" s="37"/>
      <c r="D929" s="16"/>
      <c r="E929" s="160"/>
      <c r="F929" s="160"/>
      <c r="G929" s="160"/>
      <c r="H929" s="161">
        <f t="shared" si="14"/>
        <v>0</v>
      </c>
      <c r="I929" s="38"/>
    </row>
    <row r="930" spans="1:9" x14ac:dyDescent="0.25">
      <c r="A930" s="29">
        <v>925</v>
      </c>
      <c r="B930" s="36"/>
      <c r="C930" s="37"/>
      <c r="D930" s="16"/>
      <c r="E930" s="160"/>
      <c r="F930" s="160"/>
      <c r="G930" s="160"/>
      <c r="H930" s="161">
        <f t="shared" si="14"/>
        <v>0</v>
      </c>
      <c r="I930" s="38"/>
    </row>
    <row r="931" spans="1:9" x14ac:dyDescent="0.25">
      <c r="A931" s="29">
        <v>926</v>
      </c>
      <c r="B931" s="36"/>
      <c r="C931" s="37"/>
      <c r="D931" s="16"/>
      <c r="E931" s="160"/>
      <c r="F931" s="160"/>
      <c r="G931" s="160"/>
      <c r="H931" s="161">
        <f t="shared" si="14"/>
        <v>0</v>
      </c>
      <c r="I931" s="38"/>
    </row>
    <row r="932" spans="1:9" x14ac:dyDescent="0.25">
      <c r="A932" s="29">
        <v>927</v>
      </c>
      <c r="B932" s="36"/>
      <c r="C932" s="37"/>
      <c r="D932" s="16"/>
      <c r="E932" s="160"/>
      <c r="F932" s="160"/>
      <c r="G932" s="160"/>
      <c r="H932" s="161">
        <f t="shared" si="14"/>
        <v>0</v>
      </c>
      <c r="I932" s="38"/>
    </row>
    <row r="933" spans="1:9" x14ac:dyDescent="0.25">
      <c r="A933" s="29">
        <v>928</v>
      </c>
      <c r="B933" s="36"/>
      <c r="C933" s="37"/>
      <c r="D933" s="16"/>
      <c r="E933" s="160"/>
      <c r="F933" s="160"/>
      <c r="G933" s="160"/>
      <c r="H933" s="161">
        <f t="shared" si="14"/>
        <v>0</v>
      </c>
      <c r="I933" s="38"/>
    </row>
    <row r="934" spans="1:9" x14ac:dyDescent="0.25">
      <c r="A934" s="29">
        <v>929</v>
      </c>
      <c r="B934" s="36"/>
      <c r="C934" s="37"/>
      <c r="D934" s="16"/>
      <c r="E934" s="160"/>
      <c r="F934" s="160"/>
      <c r="G934" s="160"/>
      <c r="H934" s="161">
        <f t="shared" si="14"/>
        <v>0</v>
      </c>
      <c r="I934" s="38"/>
    </row>
    <row r="935" spans="1:9" x14ac:dyDescent="0.25">
      <c r="A935" s="29">
        <v>930</v>
      </c>
      <c r="B935" s="36"/>
      <c r="C935" s="37"/>
      <c r="D935" s="16"/>
      <c r="E935" s="160"/>
      <c r="F935" s="160"/>
      <c r="G935" s="160"/>
      <c r="H935" s="161">
        <f t="shared" si="14"/>
        <v>0</v>
      </c>
      <c r="I935" s="38"/>
    </row>
    <row r="936" spans="1:9" x14ac:dyDescent="0.25">
      <c r="A936" s="29">
        <v>931</v>
      </c>
      <c r="B936" s="36"/>
      <c r="C936" s="37"/>
      <c r="D936" s="16"/>
      <c r="E936" s="160"/>
      <c r="F936" s="160"/>
      <c r="G936" s="160"/>
      <c r="H936" s="161">
        <f t="shared" si="14"/>
        <v>0</v>
      </c>
      <c r="I936" s="38"/>
    </row>
    <row r="937" spans="1:9" x14ac:dyDescent="0.25">
      <c r="A937" s="29">
        <v>932</v>
      </c>
      <c r="B937" s="36"/>
      <c r="C937" s="37"/>
      <c r="D937" s="16"/>
      <c r="E937" s="160"/>
      <c r="F937" s="160"/>
      <c r="G937" s="160"/>
      <c r="H937" s="161">
        <f t="shared" si="14"/>
        <v>0</v>
      </c>
      <c r="I937" s="38"/>
    </row>
    <row r="938" spans="1:9" x14ac:dyDescent="0.25">
      <c r="A938" s="29">
        <v>933</v>
      </c>
      <c r="B938" s="36"/>
      <c r="C938" s="37"/>
      <c r="D938" s="16"/>
      <c r="E938" s="160"/>
      <c r="F938" s="160"/>
      <c r="G938" s="160"/>
      <c r="H938" s="161">
        <f t="shared" si="14"/>
        <v>0</v>
      </c>
      <c r="I938" s="38"/>
    </row>
    <row r="939" spans="1:9" x14ac:dyDescent="0.25">
      <c r="A939" s="29">
        <v>934</v>
      </c>
      <c r="B939" s="36"/>
      <c r="C939" s="37"/>
      <c r="D939" s="16"/>
      <c r="E939" s="160"/>
      <c r="F939" s="160"/>
      <c r="G939" s="160"/>
      <c r="H939" s="161">
        <f t="shared" si="14"/>
        <v>0</v>
      </c>
      <c r="I939" s="38"/>
    </row>
    <row r="940" spans="1:9" x14ac:dyDescent="0.25">
      <c r="A940" s="29">
        <v>935</v>
      </c>
      <c r="B940" s="36"/>
      <c r="C940" s="37"/>
      <c r="D940" s="16"/>
      <c r="E940" s="160"/>
      <c r="F940" s="160"/>
      <c r="G940" s="160"/>
      <c r="H940" s="161">
        <f t="shared" si="14"/>
        <v>0</v>
      </c>
      <c r="I940" s="38"/>
    </row>
    <row r="941" spans="1:9" x14ac:dyDescent="0.25">
      <c r="A941" s="29">
        <v>936</v>
      </c>
      <c r="B941" s="36"/>
      <c r="C941" s="37"/>
      <c r="D941" s="16"/>
      <c r="E941" s="160"/>
      <c r="F941" s="160"/>
      <c r="G941" s="160"/>
      <c r="H941" s="161">
        <f t="shared" si="14"/>
        <v>0</v>
      </c>
      <c r="I941" s="38"/>
    </row>
    <row r="942" spans="1:9" x14ac:dyDescent="0.25">
      <c r="A942" s="29">
        <v>937</v>
      </c>
      <c r="B942" s="36"/>
      <c r="C942" s="37"/>
      <c r="D942" s="16"/>
      <c r="E942" s="160"/>
      <c r="F942" s="160"/>
      <c r="G942" s="160"/>
      <c r="H942" s="161">
        <f t="shared" si="14"/>
        <v>0</v>
      </c>
      <c r="I942" s="38"/>
    </row>
    <row r="943" spans="1:9" x14ac:dyDescent="0.25">
      <c r="A943" s="29">
        <v>938</v>
      </c>
      <c r="B943" s="36"/>
      <c r="C943" s="37"/>
      <c r="D943" s="16"/>
      <c r="E943" s="160"/>
      <c r="F943" s="160"/>
      <c r="G943" s="160"/>
      <c r="H943" s="161">
        <f t="shared" si="14"/>
        <v>0</v>
      </c>
      <c r="I943" s="38"/>
    </row>
    <row r="944" spans="1:9" x14ac:dyDescent="0.25">
      <c r="A944" s="29">
        <v>939</v>
      </c>
      <c r="B944" s="36"/>
      <c r="C944" s="37"/>
      <c r="D944" s="16"/>
      <c r="E944" s="160"/>
      <c r="F944" s="160"/>
      <c r="G944" s="160"/>
      <c r="H944" s="161">
        <f t="shared" si="14"/>
        <v>0</v>
      </c>
      <c r="I944" s="38"/>
    </row>
    <row r="945" spans="1:9" x14ac:dyDescent="0.25">
      <c r="A945" s="29">
        <v>940</v>
      </c>
      <c r="B945" s="36"/>
      <c r="C945" s="37"/>
      <c r="D945" s="16"/>
      <c r="E945" s="160"/>
      <c r="F945" s="160"/>
      <c r="G945" s="160"/>
      <c r="H945" s="161">
        <f t="shared" si="14"/>
        <v>0</v>
      </c>
      <c r="I945" s="38"/>
    </row>
    <row r="946" spans="1:9" x14ac:dyDescent="0.25">
      <c r="A946" s="29">
        <v>941</v>
      </c>
      <c r="B946" s="36"/>
      <c r="C946" s="37"/>
      <c r="D946" s="16"/>
      <c r="E946" s="160"/>
      <c r="F946" s="160"/>
      <c r="G946" s="160"/>
      <c r="H946" s="161">
        <f t="shared" si="14"/>
        <v>0</v>
      </c>
      <c r="I946" s="38"/>
    </row>
    <row r="947" spans="1:9" x14ac:dyDescent="0.25">
      <c r="A947" s="29">
        <v>942</v>
      </c>
      <c r="B947" s="36"/>
      <c r="C947" s="37"/>
      <c r="D947" s="16"/>
      <c r="E947" s="160"/>
      <c r="F947" s="160"/>
      <c r="G947" s="160"/>
      <c r="H947" s="161">
        <f t="shared" si="14"/>
        <v>0</v>
      </c>
      <c r="I947" s="38"/>
    </row>
    <row r="948" spans="1:9" x14ac:dyDescent="0.25">
      <c r="A948" s="29">
        <v>943</v>
      </c>
      <c r="B948" s="36"/>
      <c r="C948" s="37"/>
      <c r="D948" s="16"/>
      <c r="E948" s="160"/>
      <c r="F948" s="160"/>
      <c r="G948" s="160"/>
      <c r="H948" s="161">
        <f t="shared" si="14"/>
        <v>0</v>
      </c>
      <c r="I948" s="38"/>
    </row>
    <row r="949" spans="1:9" x14ac:dyDescent="0.25">
      <c r="A949" s="29">
        <v>944</v>
      </c>
      <c r="B949" s="36"/>
      <c r="C949" s="37"/>
      <c r="D949" s="16"/>
      <c r="E949" s="160"/>
      <c r="F949" s="160"/>
      <c r="G949" s="160"/>
      <c r="H949" s="161">
        <f t="shared" si="14"/>
        <v>0</v>
      </c>
      <c r="I949" s="38"/>
    </row>
    <row r="950" spans="1:9" x14ac:dyDescent="0.25">
      <c r="A950" s="29">
        <v>945</v>
      </c>
      <c r="B950" s="36"/>
      <c r="C950" s="37"/>
      <c r="D950" s="16"/>
      <c r="E950" s="160"/>
      <c r="F950" s="160"/>
      <c r="G950" s="160"/>
      <c r="H950" s="161">
        <f t="shared" si="14"/>
        <v>0</v>
      </c>
      <c r="I950" s="38"/>
    </row>
    <row r="951" spans="1:9" x14ac:dyDescent="0.25">
      <c r="A951" s="29">
        <v>946</v>
      </c>
      <c r="B951" s="36"/>
      <c r="C951" s="37"/>
      <c r="D951" s="16"/>
      <c r="E951" s="160"/>
      <c r="F951" s="160"/>
      <c r="G951" s="160"/>
      <c r="H951" s="161">
        <f t="shared" si="14"/>
        <v>0</v>
      </c>
      <c r="I951" s="38"/>
    </row>
    <row r="952" spans="1:9" x14ac:dyDescent="0.25">
      <c r="A952" s="29">
        <v>947</v>
      </c>
      <c r="B952" s="36"/>
      <c r="C952" s="37"/>
      <c r="D952" s="16"/>
      <c r="E952" s="160"/>
      <c r="F952" s="160"/>
      <c r="G952" s="160"/>
      <c r="H952" s="161">
        <f t="shared" si="14"/>
        <v>0</v>
      </c>
      <c r="I952" s="38"/>
    </row>
    <row r="953" spans="1:9" x14ac:dyDescent="0.25">
      <c r="A953" s="29">
        <v>948</v>
      </c>
      <c r="B953" s="36"/>
      <c r="C953" s="37"/>
      <c r="D953" s="16"/>
      <c r="E953" s="160"/>
      <c r="F953" s="160"/>
      <c r="G953" s="160"/>
      <c r="H953" s="161">
        <f t="shared" si="14"/>
        <v>0</v>
      </c>
      <c r="I953" s="38"/>
    </row>
    <row r="954" spans="1:9" x14ac:dyDescent="0.25">
      <c r="A954" s="29">
        <v>949</v>
      </c>
      <c r="B954" s="36"/>
      <c r="C954" s="37"/>
      <c r="D954" s="16"/>
      <c r="E954" s="160"/>
      <c r="F954" s="160"/>
      <c r="G954" s="160"/>
      <c r="H954" s="161">
        <f t="shared" si="14"/>
        <v>0</v>
      </c>
      <c r="I954" s="38"/>
    </row>
    <row r="955" spans="1:9" x14ac:dyDescent="0.25">
      <c r="A955" s="29">
        <v>950</v>
      </c>
      <c r="B955" s="36"/>
      <c r="C955" s="37"/>
      <c r="D955" s="16"/>
      <c r="E955" s="160"/>
      <c r="F955" s="160"/>
      <c r="G955" s="160"/>
      <c r="H955" s="161">
        <f t="shared" si="14"/>
        <v>0</v>
      </c>
      <c r="I955" s="38"/>
    </row>
    <row r="956" spans="1:9" x14ac:dyDescent="0.25">
      <c r="A956" s="29">
        <v>951</v>
      </c>
      <c r="B956" s="36"/>
      <c r="C956" s="37"/>
      <c r="D956" s="16"/>
      <c r="E956" s="160"/>
      <c r="F956" s="160"/>
      <c r="G956" s="160"/>
      <c r="H956" s="161">
        <f t="shared" si="14"/>
        <v>0</v>
      </c>
      <c r="I956" s="38"/>
    </row>
    <row r="957" spans="1:9" x14ac:dyDescent="0.25">
      <c r="A957" s="29">
        <v>952</v>
      </c>
      <c r="B957" s="36"/>
      <c r="C957" s="37"/>
      <c r="D957" s="16"/>
      <c r="E957" s="160"/>
      <c r="F957" s="160"/>
      <c r="G957" s="160"/>
      <c r="H957" s="161">
        <f t="shared" si="14"/>
        <v>0</v>
      </c>
      <c r="I957" s="38"/>
    </row>
    <row r="958" spans="1:9" x14ac:dyDescent="0.25">
      <c r="A958" s="29">
        <v>953</v>
      </c>
      <c r="B958" s="36"/>
      <c r="C958" s="37"/>
      <c r="D958" s="16"/>
      <c r="E958" s="160"/>
      <c r="F958" s="160"/>
      <c r="G958" s="160"/>
      <c r="H958" s="161">
        <f t="shared" si="14"/>
        <v>0</v>
      </c>
      <c r="I958" s="38"/>
    </row>
    <row r="959" spans="1:9" x14ac:dyDescent="0.25">
      <c r="A959" s="29">
        <v>954</v>
      </c>
      <c r="B959" s="36"/>
      <c r="C959" s="37"/>
      <c r="D959" s="16"/>
      <c r="E959" s="160"/>
      <c r="F959" s="160"/>
      <c r="G959" s="160"/>
      <c r="H959" s="161">
        <f t="shared" si="14"/>
        <v>0</v>
      </c>
      <c r="I959" s="38"/>
    </row>
    <row r="960" spans="1:9" x14ac:dyDescent="0.25">
      <c r="A960" s="29">
        <v>955</v>
      </c>
      <c r="B960" s="36"/>
      <c r="C960" s="37"/>
      <c r="D960" s="16"/>
      <c r="E960" s="160"/>
      <c r="F960" s="160"/>
      <c r="G960" s="160"/>
      <c r="H960" s="161">
        <f t="shared" si="14"/>
        <v>0</v>
      </c>
      <c r="I960" s="38"/>
    </row>
    <row r="961" spans="1:9" x14ac:dyDescent="0.25">
      <c r="A961" s="29">
        <v>956</v>
      </c>
      <c r="B961" s="36"/>
      <c r="C961" s="37"/>
      <c r="D961" s="16"/>
      <c r="E961" s="160"/>
      <c r="F961" s="160"/>
      <c r="G961" s="160"/>
      <c r="H961" s="161">
        <f t="shared" si="14"/>
        <v>0</v>
      </c>
      <c r="I961" s="38"/>
    </row>
    <row r="962" spans="1:9" x14ac:dyDescent="0.25">
      <c r="A962" s="29">
        <v>957</v>
      </c>
      <c r="B962" s="36"/>
      <c r="C962" s="37"/>
      <c r="D962" s="16"/>
      <c r="E962" s="160"/>
      <c r="F962" s="160"/>
      <c r="G962" s="160"/>
      <c r="H962" s="161">
        <f t="shared" si="14"/>
        <v>0</v>
      </c>
      <c r="I962" s="38"/>
    </row>
    <row r="963" spans="1:9" x14ac:dyDescent="0.25">
      <c r="A963" s="29">
        <v>958</v>
      </c>
      <c r="B963" s="36"/>
      <c r="C963" s="37"/>
      <c r="D963" s="16"/>
      <c r="E963" s="160"/>
      <c r="F963" s="160"/>
      <c r="G963" s="160"/>
      <c r="H963" s="161">
        <f t="shared" si="14"/>
        <v>0</v>
      </c>
      <c r="I963" s="38"/>
    </row>
    <row r="964" spans="1:9" x14ac:dyDescent="0.25">
      <c r="A964" s="29">
        <v>959</v>
      </c>
      <c r="B964" s="36"/>
      <c r="C964" s="37"/>
      <c r="D964" s="16"/>
      <c r="E964" s="160"/>
      <c r="F964" s="160"/>
      <c r="G964" s="160"/>
      <c r="H964" s="161">
        <f t="shared" si="14"/>
        <v>0</v>
      </c>
      <c r="I964" s="38"/>
    </row>
    <row r="965" spans="1:9" x14ac:dyDescent="0.25">
      <c r="A965" s="29">
        <v>960</v>
      </c>
      <c r="B965" s="36"/>
      <c r="C965" s="37"/>
      <c r="D965" s="16"/>
      <c r="E965" s="160"/>
      <c r="F965" s="160"/>
      <c r="G965" s="160"/>
      <c r="H965" s="161">
        <f t="shared" si="14"/>
        <v>0</v>
      </c>
      <c r="I965" s="38"/>
    </row>
    <row r="966" spans="1:9" x14ac:dyDescent="0.25">
      <c r="A966" s="29">
        <v>961</v>
      </c>
      <c r="B966" s="36"/>
      <c r="C966" s="37"/>
      <c r="D966" s="16"/>
      <c r="E966" s="160"/>
      <c r="F966" s="160"/>
      <c r="G966" s="160"/>
      <c r="H966" s="161">
        <f t="shared" si="14"/>
        <v>0</v>
      </c>
      <c r="I966" s="38"/>
    </row>
    <row r="967" spans="1:9" x14ac:dyDescent="0.25">
      <c r="A967" s="29">
        <v>962</v>
      </c>
      <c r="B967" s="36"/>
      <c r="C967" s="37"/>
      <c r="D967" s="16"/>
      <c r="E967" s="160"/>
      <c r="F967" s="160"/>
      <c r="G967" s="160"/>
      <c r="H967" s="161">
        <f t="shared" si="14"/>
        <v>0</v>
      </c>
      <c r="I967" s="38"/>
    </row>
    <row r="968" spans="1:9" x14ac:dyDescent="0.25">
      <c r="A968" s="29">
        <v>963</v>
      </c>
      <c r="B968" s="36"/>
      <c r="C968" s="37"/>
      <c r="D968" s="16"/>
      <c r="E968" s="160"/>
      <c r="F968" s="160"/>
      <c r="G968" s="160"/>
      <c r="H968" s="161">
        <f t="shared" ref="H968:H1031" si="15">H967+E968-F968-G968</f>
        <v>0</v>
      </c>
      <c r="I968" s="38"/>
    </row>
    <row r="969" spans="1:9" x14ac:dyDescent="0.25">
      <c r="A969" s="29">
        <v>964</v>
      </c>
      <c r="B969" s="36"/>
      <c r="C969" s="37"/>
      <c r="D969" s="16"/>
      <c r="E969" s="160"/>
      <c r="F969" s="160"/>
      <c r="G969" s="160"/>
      <c r="H969" s="161">
        <f t="shared" si="15"/>
        <v>0</v>
      </c>
      <c r="I969" s="38"/>
    </row>
    <row r="970" spans="1:9" x14ac:dyDescent="0.25">
      <c r="A970" s="29">
        <v>965</v>
      </c>
      <c r="B970" s="36"/>
      <c r="C970" s="37"/>
      <c r="D970" s="16"/>
      <c r="E970" s="160"/>
      <c r="F970" s="160"/>
      <c r="G970" s="160"/>
      <c r="H970" s="161">
        <f t="shared" si="15"/>
        <v>0</v>
      </c>
      <c r="I970" s="38"/>
    </row>
    <row r="971" spans="1:9" x14ac:dyDescent="0.25">
      <c r="A971" s="29">
        <v>966</v>
      </c>
      <c r="B971" s="36"/>
      <c r="C971" s="37"/>
      <c r="D971" s="16"/>
      <c r="E971" s="160"/>
      <c r="F971" s="160"/>
      <c r="G971" s="160"/>
      <c r="H971" s="161">
        <f t="shared" si="15"/>
        <v>0</v>
      </c>
      <c r="I971" s="38"/>
    </row>
    <row r="972" spans="1:9" x14ac:dyDescent="0.25">
      <c r="A972" s="29">
        <v>967</v>
      </c>
      <c r="B972" s="36"/>
      <c r="C972" s="37"/>
      <c r="D972" s="16"/>
      <c r="E972" s="160"/>
      <c r="F972" s="160"/>
      <c r="G972" s="160"/>
      <c r="H972" s="161">
        <f t="shared" si="15"/>
        <v>0</v>
      </c>
      <c r="I972" s="38"/>
    </row>
    <row r="973" spans="1:9" x14ac:dyDescent="0.25">
      <c r="A973" s="29">
        <v>968</v>
      </c>
      <c r="B973" s="36"/>
      <c r="C973" s="37"/>
      <c r="D973" s="16"/>
      <c r="E973" s="160"/>
      <c r="F973" s="160"/>
      <c r="G973" s="160"/>
      <c r="H973" s="161">
        <f t="shared" si="15"/>
        <v>0</v>
      </c>
      <c r="I973" s="38"/>
    </row>
    <row r="974" spans="1:9" x14ac:dyDescent="0.25">
      <c r="A974" s="29">
        <v>969</v>
      </c>
      <c r="B974" s="36"/>
      <c r="C974" s="37"/>
      <c r="D974" s="16"/>
      <c r="E974" s="160"/>
      <c r="F974" s="160"/>
      <c r="G974" s="160"/>
      <c r="H974" s="161">
        <f t="shared" si="15"/>
        <v>0</v>
      </c>
      <c r="I974" s="38"/>
    </row>
    <row r="975" spans="1:9" x14ac:dyDescent="0.25">
      <c r="A975" s="29">
        <v>970</v>
      </c>
      <c r="B975" s="36"/>
      <c r="C975" s="37"/>
      <c r="D975" s="16"/>
      <c r="E975" s="160"/>
      <c r="F975" s="160"/>
      <c r="G975" s="160"/>
      <c r="H975" s="161">
        <f t="shared" si="15"/>
        <v>0</v>
      </c>
      <c r="I975" s="38"/>
    </row>
    <row r="976" spans="1:9" x14ac:dyDescent="0.25">
      <c r="A976" s="29">
        <v>971</v>
      </c>
      <c r="B976" s="36"/>
      <c r="C976" s="37"/>
      <c r="D976" s="16"/>
      <c r="E976" s="160"/>
      <c r="F976" s="160"/>
      <c r="G976" s="160"/>
      <c r="H976" s="161">
        <f t="shared" si="15"/>
        <v>0</v>
      </c>
      <c r="I976" s="38"/>
    </row>
    <row r="977" spans="1:9" x14ac:dyDescent="0.25">
      <c r="A977" s="29">
        <v>972</v>
      </c>
      <c r="B977" s="36"/>
      <c r="C977" s="37"/>
      <c r="D977" s="16"/>
      <c r="E977" s="160"/>
      <c r="F977" s="160"/>
      <c r="G977" s="160"/>
      <c r="H977" s="161">
        <f t="shared" si="15"/>
        <v>0</v>
      </c>
      <c r="I977" s="38"/>
    </row>
    <row r="978" spans="1:9" x14ac:dyDescent="0.25">
      <c r="A978" s="29">
        <v>973</v>
      </c>
      <c r="B978" s="36"/>
      <c r="C978" s="37"/>
      <c r="D978" s="16"/>
      <c r="E978" s="160"/>
      <c r="F978" s="160"/>
      <c r="G978" s="160"/>
      <c r="H978" s="161">
        <f t="shared" si="15"/>
        <v>0</v>
      </c>
      <c r="I978" s="38"/>
    </row>
    <row r="979" spans="1:9" x14ac:dyDescent="0.25">
      <c r="A979" s="29">
        <v>974</v>
      </c>
      <c r="B979" s="36"/>
      <c r="C979" s="37"/>
      <c r="D979" s="16"/>
      <c r="E979" s="160"/>
      <c r="F979" s="160"/>
      <c r="G979" s="160"/>
      <c r="H979" s="161">
        <f t="shared" si="15"/>
        <v>0</v>
      </c>
      <c r="I979" s="38"/>
    </row>
    <row r="980" spans="1:9" x14ac:dyDescent="0.25">
      <c r="A980" s="29">
        <v>975</v>
      </c>
      <c r="B980" s="36"/>
      <c r="C980" s="37"/>
      <c r="D980" s="16"/>
      <c r="E980" s="160"/>
      <c r="F980" s="160"/>
      <c r="G980" s="160"/>
      <c r="H980" s="161">
        <f t="shared" si="15"/>
        <v>0</v>
      </c>
      <c r="I980" s="38"/>
    </row>
    <row r="981" spans="1:9" x14ac:dyDescent="0.25">
      <c r="A981" s="29">
        <v>976</v>
      </c>
      <c r="B981" s="36"/>
      <c r="C981" s="37"/>
      <c r="D981" s="16"/>
      <c r="E981" s="160"/>
      <c r="F981" s="160"/>
      <c r="G981" s="160"/>
      <c r="H981" s="161">
        <f t="shared" si="15"/>
        <v>0</v>
      </c>
      <c r="I981" s="38"/>
    </row>
    <row r="982" spans="1:9" x14ac:dyDescent="0.25">
      <c r="A982" s="29">
        <v>977</v>
      </c>
      <c r="B982" s="36"/>
      <c r="C982" s="37"/>
      <c r="D982" s="16"/>
      <c r="E982" s="160"/>
      <c r="F982" s="160"/>
      <c r="G982" s="160"/>
      <c r="H982" s="161">
        <f t="shared" si="15"/>
        <v>0</v>
      </c>
      <c r="I982" s="38"/>
    </row>
    <row r="983" spans="1:9" x14ac:dyDescent="0.25">
      <c r="A983" s="29">
        <v>978</v>
      </c>
      <c r="B983" s="36"/>
      <c r="C983" s="37"/>
      <c r="D983" s="16"/>
      <c r="E983" s="160"/>
      <c r="F983" s="160"/>
      <c r="G983" s="160"/>
      <c r="H983" s="161">
        <f t="shared" si="15"/>
        <v>0</v>
      </c>
      <c r="I983" s="38"/>
    </row>
    <row r="984" spans="1:9" x14ac:dyDescent="0.25">
      <c r="A984" s="29">
        <v>979</v>
      </c>
      <c r="B984" s="36"/>
      <c r="C984" s="37"/>
      <c r="D984" s="16"/>
      <c r="E984" s="160"/>
      <c r="F984" s="160"/>
      <c r="G984" s="160"/>
      <c r="H984" s="161">
        <f t="shared" si="15"/>
        <v>0</v>
      </c>
      <c r="I984" s="38"/>
    </row>
    <row r="985" spans="1:9" x14ac:dyDescent="0.25">
      <c r="A985" s="29">
        <v>980</v>
      </c>
      <c r="B985" s="36"/>
      <c r="C985" s="37"/>
      <c r="D985" s="16"/>
      <c r="E985" s="160"/>
      <c r="F985" s="160"/>
      <c r="G985" s="160"/>
      <c r="H985" s="161">
        <f t="shared" si="15"/>
        <v>0</v>
      </c>
      <c r="I985" s="38"/>
    </row>
    <row r="986" spans="1:9" x14ac:dyDescent="0.25">
      <c r="A986" s="29">
        <v>981</v>
      </c>
      <c r="B986" s="36"/>
      <c r="C986" s="37"/>
      <c r="D986" s="16"/>
      <c r="E986" s="160"/>
      <c r="F986" s="160"/>
      <c r="G986" s="160"/>
      <c r="H986" s="161">
        <f t="shared" si="15"/>
        <v>0</v>
      </c>
      <c r="I986" s="38"/>
    </row>
    <row r="987" spans="1:9" x14ac:dyDescent="0.25">
      <c r="A987" s="29">
        <v>982</v>
      </c>
      <c r="B987" s="36"/>
      <c r="C987" s="37"/>
      <c r="D987" s="16"/>
      <c r="E987" s="160"/>
      <c r="F987" s="160"/>
      <c r="G987" s="160"/>
      <c r="H987" s="161">
        <f t="shared" si="15"/>
        <v>0</v>
      </c>
      <c r="I987" s="38"/>
    </row>
    <row r="988" spans="1:9" x14ac:dyDescent="0.25">
      <c r="A988" s="29">
        <v>983</v>
      </c>
      <c r="B988" s="36"/>
      <c r="C988" s="37"/>
      <c r="D988" s="16"/>
      <c r="E988" s="160"/>
      <c r="F988" s="160"/>
      <c r="G988" s="160"/>
      <c r="H988" s="161">
        <f t="shared" si="15"/>
        <v>0</v>
      </c>
      <c r="I988" s="38"/>
    </row>
    <row r="989" spans="1:9" x14ac:dyDescent="0.25">
      <c r="A989" s="29">
        <v>984</v>
      </c>
      <c r="B989" s="36"/>
      <c r="C989" s="37"/>
      <c r="D989" s="16"/>
      <c r="E989" s="160"/>
      <c r="F989" s="160"/>
      <c r="G989" s="160"/>
      <c r="H989" s="161">
        <f t="shared" si="15"/>
        <v>0</v>
      </c>
      <c r="I989" s="38"/>
    </row>
    <row r="990" spans="1:9" x14ac:dyDescent="0.25">
      <c r="A990" s="29">
        <v>985</v>
      </c>
      <c r="B990" s="36"/>
      <c r="C990" s="37"/>
      <c r="D990" s="16"/>
      <c r="E990" s="160"/>
      <c r="F990" s="160"/>
      <c r="G990" s="160"/>
      <c r="H990" s="161">
        <f t="shared" si="15"/>
        <v>0</v>
      </c>
      <c r="I990" s="38"/>
    </row>
    <row r="991" spans="1:9" x14ac:dyDescent="0.25">
      <c r="A991" s="29">
        <v>986</v>
      </c>
      <c r="B991" s="36"/>
      <c r="C991" s="37"/>
      <c r="D991" s="16"/>
      <c r="E991" s="160"/>
      <c r="F991" s="160"/>
      <c r="G991" s="160"/>
      <c r="H991" s="161">
        <f t="shared" si="15"/>
        <v>0</v>
      </c>
      <c r="I991" s="38"/>
    </row>
    <row r="992" spans="1:9" x14ac:dyDescent="0.25">
      <c r="A992" s="29">
        <v>987</v>
      </c>
      <c r="B992" s="36"/>
      <c r="C992" s="37"/>
      <c r="D992" s="16"/>
      <c r="E992" s="160"/>
      <c r="F992" s="160"/>
      <c r="G992" s="160"/>
      <c r="H992" s="161">
        <f t="shared" si="15"/>
        <v>0</v>
      </c>
      <c r="I992" s="38"/>
    </row>
    <row r="993" spans="1:9" x14ac:dyDescent="0.25">
      <c r="A993" s="29">
        <v>988</v>
      </c>
      <c r="B993" s="36"/>
      <c r="C993" s="37"/>
      <c r="D993" s="16"/>
      <c r="E993" s="160"/>
      <c r="F993" s="160"/>
      <c r="G993" s="160"/>
      <c r="H993" s="161">
        <f t="shared" si="15"/>
        <v>0</v>
      </c>
      <c r="I993" s="38"/>
    </row>
    <row r="994" spans="1:9" x14ac:dyDescent="0.25">
      <c r="A994" s="29">
        <v>989</v>
      </c>
      <c r="B994" s="36"/>
      <c r="C994" s="37"/>
      <c r="D994" s="16"/>
      <c r="E994" s="160"/>
      <c r="F994" s="160"/>
      <c r="G994" s="160"/>
      <c r="H994" s="161">
        <f t="shared" si="15"/>
        <v>0</v>
      </c>
      <c r="I994" s="38"/>
    </row>
    <row r="995" spans="1:9" x14ac:dyDescent="0.25">
      <c r="A995" s="29">
        <v>990</v>
      </c>
      <c r="B995" s="36"/>
      <c r="C995" s="37"/>
      <c r="D995" s="16"/>
      <c r="E995" s="160"/>
      <c r="F995" s="160"/>
      <c r="G995" s="160"/>
      <c r="H995" s="161">
        <f t="shared" si="15"/>
        <v>0</v>
      </c>
      <c r="I995" s="38"/>
    </row>
    <row r="996" spans="1:9" x14ac:dyDescent="0.25">
      <c r="A996" s="29">
        <v>991</v>
      </c>
      <c r="B996" s="36"/>
      <c r="C996" s="37"/>
      <c r="D996" s="16"/>
      <c r="E996" s="160"/>
      <c r="F996" s="160"/>
      <c r="G996" s="160"/>
      <c r="H996" s="161">
        <f t="shared" si="15"/>
        <v>0</v>
      </c>
      <c r="I996" s="38"/>
    </row>
    <row r="997" spans="1:9" x14ac:dyDescent="0.25">
      <c r="A997" s="29">
        <v>992</v>
      </c>
      <c r="B997" s="36"/>
      <c r="C997" s="37"/>
      <c r="D997" s="16"/>
      <c r="E997" s="160"/>
      <c r="F997" s="160"/>
      <c r="G997" s="160"/>
      <c r="H997" s="161">
        <f t="shared" si="15"/>
        <v>0</v>
      </c>
      <c r="I997" s="38"/>
    </row>
    <row r="998" spans="1:9" x14ac:dyDescent="0.25">
      <c r="A998" s="29">
        <v>993</v>
      </c>
      <c r="B998" s="36"/>
      <c r="C998" s="37"/>
      <c r="D998" s="16"/>
      <c r="E998" s="160"/>
      <c r="F998" s="160"/>
      <c r="G998" s="160"/>
      <c r="H998" s="161">
        <f t="shared" si="15"/>
        <v>0</v>
      </c>
      <c r="I998" s="38"/>
    </row>
    <row r="999" spans="1:9" x14ac:dyDescent="0.25">
      <c r="A999" s="29">
        <v>994</v>
      </c>
      <c r="B999" s="36"/>
      <c r="C999" s="37"/>
      <c r="D999" s="16"/>
      <c r="E999" s="160"/>
      <c r="F999" s="160"/>
      <c r="G999" s="160"/>
      <c r="H999" s="161">
        <f t="shared" si="15"/>
        <v>0</v>
      </c>
      <c r="I999" s="38"/>
    </row>
    <row r="1000" spans="1:9" x14ac:dyDescent="0.25">
      <c r="A1000" s="29">
        <v>995</v>
      </c>
      <c r="B1000" s="36"/>
      <c r="C1000" s="37"/>
      <c r="D1000" s="16"/>
      <c r="E1000" s="160"/>
      <c r="F1000" s="160"/>
      <c r="G1000" s="160"/>
      <c r="H1000" s="161">
        <f t="shared" si="15"/>
        <v>0</v>
      </c>
      <c r="I1000" s="38"/>
    </row>
    <row r="1001" spans="1:9" x14ac:dyDescent="0.25">
      <c r="A1001" s="29">
        <v>996</v>
      </c>
      <c r="B1001" s="36"/>
      <c r="C1001" s="37"/>
      <c r="D1001" s="16"/>
      <c r="E1001" s="160"/>
      <c r="F1001" s="160"/>
      <c r="G1001" s="160"/>
      <c r="H1001" s="161">
        <f t="shared" si="15"/>
        <v>0</v>
      </c>
      <c r="I1001" s="38"/>
    </row>
    <row r="1002" spans="1:9" x14ac:dyDescent="0.25">
      <c r="A1002" s="29">
        <v>997</v>
      </c>
      <c r="B1002" s="36"/>
      <c r="C1002" s="37"/>
      <c r="D1002" s="16"/>
      <c r="E1002" s="160"/>
      <c r="F1002" s="160"/>
      <c r="G1002" s="160"/>
      <c r="H1002" s="161">
        <f t="shared" si="15"/>
        <v>0</v>
      </c>
      <c r="I1002" s="38"/>
    </row>
    <row r="1003" spans="1:9" x14ac:dyDescent="0.25">
      <c r="A1003" s="29">
        <v>998</v>
      </c>
      <c r="B1003" s="36"/>
      <c r="C1003" s="37"/>
      <c r="D1003" s="16"/>
      <c r="E1003" s="160"/>
      <c r="F1003" s="160"/>
      <c r="G1003" s="160"/>
      <c r="H1003" s="161">
        <f t="shared" si="15"/>
        <v>0</v>
      </c>
      <c r="I1003" s="38"/>
    </row>
    <row r="1004" spans="1:9" x14ac:dyDescent="0.25">
      <c r="A1004" s="29">
        <v>999</v>
      </c>
      <c r="B1004" s="36"/>
      <c r="C1004" s="37"/>
      <c r="D1004" s="16"/>
      <c r="E1004" s="160"/>
      <c r="F1004" s="160"/>
      <c r="G1004" s="160"/>
      <c r="H1004" s="161">
        <f t="shared" si="15"/>
        <v>0</v>
      </c>
      <c r="I1004" s="38"/>
    </row>
    <row r="1005" spans="1:9" x14ac:dyDescent="0.25">
      <c r="A1005" s="29">
        <v>1000</v>
      </c>
      <c r="B1005" s="36"/>
      <c r="C1005" s="37"/>
      <c r="D1005" s="16"/>
      <c r="E1005" s="160"/>
      <c r="F1005" s="160"/>
      <c r="G1005" s="160"/>
      <c r="H1005" s="161">
        <f t="shared" si="15"/>
        <v>0</v>
      </c>
      <c r="I1005" s="38"/>
    </row>
    <row r="1006" spans="1:9" x14ac:dyDescent="0.25">
      <c r="A1006" s="29">
        <v>1001</v>
      </c>
      <c r="B1006" s="36"/>
      <c r="C1006" s="37"/>
      <c r="D1006" s="16"/>
      <c r="E1006" s="160"/>
      <c r="F1006" s="160"/>
      <c r="G1006" s="160"/>
      <c r="H1006" s="161">
        <f t="shared" si="15"/>
        <v>0</v>
      </c>
      <c r="I1006" s="38"/>
    </row>
    <row r="1007" spans="1:9" x14ac:dyDescent="0.25">
      <c r="A1007" s="29">
        <v>1002</v>
      </c>
      <c r="B1007" s="36"/>
      <c r="C1007" s="37"/>
      <c r="D1007" s="16"/>
      <c r="E1007" s="160"/>
      <c r="F1007" s="160"/>
      <c r="G1007" s="160"/>
      <c r="H1007" s="161">
        <f t="shared" si="15"/>
        <v>0</v>
      </c>
      <c r="I1007" s="38"/>
    </row>
    <row r="1008" spans="1:9" x14ac:dyDescent="0.25">
      <c r="A1008" s="29">
        <v>1003</v>
      </c>
      <c r="B1008" s="36"/>
      <c r="C1008" s="37"/>
      <c r="D1008" s="16"/>
      <c r="E1008" s="160"/>
      <c r="F1008" s="160"/>
      <c r="G1008" s="160"/>
      <c r="H1008" s="161">
        <f t="shared" si="15"/>
        <v>0</v>
      </c>
      <c r="I1008" s="38"/>
    </row>
    <row r="1009" spans="1:9" x14ac:dyDescent="0.25">
      <c r="A1009" s="29">
        <v>1004</v>
      </c>
      <c r="B1009" s="36"/>
      <c r="C1009" s="37"/>
      <c r="D1009" s="16"/>
      <c r="E1009" s="160"/>
      <c r="F1009" s="160"/>
      <c r="G1009" s="160"/>
      <c r="H1009" s="161">
        <f t="shared" si="15"/>
        <v>0</v>
      </c>
      <c r="I1009" s="38"/>
    </row>
    <row r="1010" spans="1:9" x14ac:dyDescent="0.25">
      <c r="A1010" s="29">
        <v>1005</v>
      </c>
      <c r="B1010" s="36"/>
      <c r="C1010" s="37"/>
      <c r="D1010" s="16"/>
      <c r="E1010" s="160"/>
      <c r="F1010" s="160"/>
      <c r="G1010" s="160"/>
      <c r="H1010" s="161">
        <f t="shared" si="15"/>
        <v>0</v>
      </c>
      <c r="I1010" s="38"/>
    </row>
    <row r="1011" spans="1:9" x14ac:dyDescent="0.25">
      <c r="A1011" s="29">
        <v>1006</v>
      </c>
      <c r="B1011" s="36"/>
      <c r="C1011" s="37"/>
      <c r="D1011" s="16"/>
      <c r="E1011" s="160"/>
      <c r="F1011" s="160"/>
      <c r="G1011" s="160"/>
      <c r="H1011" s="161">
        <f t="shared" si="15"/>
        <v>0</v>
      </c>
      <c r="I1011" s="38"/>
    </row>
    <row r="1012" spans="1:9" x14ac:dyDescent="0.25">
      <c r="A1012" s="29">
        <v>1007</v>
      </c>
      <c r="B1012" s="36"/>
      <c r="C1012" s="37"/>
      <c r="D1012" s="16"/>
      <c r="E1012" s="160"/>
      <c r="F1012" s="160"/>
      <c r="G1012" s="160"/>
      <c r="H1012" s="161">
        <f t="shared" si="15"/>
        <v>0</v>
      </c>
      <c r="I1012" s="38"/>
    </row>
    <row r="1013" spans="1:9" x14ac:dyDescent="0.25">
      <c r="A1013" s="29">
        <v>1008</v>
      </c>
      <c r="B1013" s="36"/>
      <c r="C1013" s="37"/>
      <c r="D1013" s="16"/>
      <c r="E1013" s="160"/>
      <c r="F1013" s="160"/>
      <c r="G1013" s="160"/>
      <c r="H1013" s="161">
        <f t="shared" si="15"/>
        <v>0</v>
      </c>
      <c r="I1013" s="38"/>
    </row>
    <row r="1014" spans="1:9" x14ac:dyDescent="0.25">
      <c r="A1014" s="29">
        <v>1009</v>
      </c>
      <c r="B1014" s="36"/>
      <c r="C1014" s="37"/>
      <c r="D1014" s="16"/>
      <c r="E1014" s="160"/>
      <c r="F1014" s="160"/>
      <c r="G1014" s="160"/>
      <c r="H1014" s="161">
        <f t="shared" si="15"/>
        <v>0</v>
      </c>
      <c r="I1014" s="38"/>
    </row>
    <row r="1015" spans="1:9" x14ac:dyDescent="0.25">
      <c r="A1015" s="29">
        <v>1010</v>
      </c>
      <c r="B1015" s="36"/>
      <c r="C1015" s="37"/>
      <c r="D1015" s="16"/>
      <c r="E1015" s="160"/>
      <c r="F1015" s="160"/>
      <c r="G1015" s="160"/>
      <c r="H1015" s="161">
        <f t="shared" si="15"/>
        <v>0</v>
      </c>
      <c r="I1015" s="38"/>
    </row>
    <row r="1016" spans="1:9" x14ac:dyDescent="0.25">
      <c r="A1016" s="29">
        <v>1011</v>
      </c>
      <c r="B1016" s="36"/>
      <c r="C1016" s="37"/>
      <c r="D1016" s="16"/>
      <c r="E1016" s="160"/>
      <c r="F1016" s="160"/>
      <c r="G1016" s="160"/>
      <c r="H1016" s="161">
        <f t="shared" si="15"/>
        <v>0</v>
      </c>
      <c r="I1016" s="38"/>
    </row>
    <row r="1017" spans="1:9" x14ac:dyDescent="0.25">
      <c r="A1017" s="29">
        <v>1012</v>
      </c>
      <c r="B1017" s="36"/>
      <c r="C1017" s="37"/>
      <c r="D1017" s="16"/>
      <c r="E1017" s="160"/>
      <c r="F1017" s="160"/>
      <c r="G1017" s="160"/>
      <c r="H1017" s="161">
        <f t="shared" si="15"/>
        <v>0</v>
      </c>
      <c r="I1017" s="38"/>
    </row>
    <row r="1018" spans="1:9" x14ac:dyDescent="0.25">
      <c r="A1018" s="29">
        <v>1013</v>
      </c>
      <c r="B1018" s="36"/>
      <c r="C1018" s="37"/>
      <c r="D1018" s="16"/>
      <c r="E1018" s="160"/>
      <c r="F1018" s="160"/>
      <c r="G1018" s="160"/>
      <c r="H1018" s="161">
        <f t="shared" si="15"/>
        <v>0</v>
      </c>
      <c r="I1018" s="38"/>
    </row>
    <row r="1019" spans="1:9" x14ac:dyDescent="0.25">
      <c r="A1019" s="29">
        <v>1014</v>
      </c>
      <c r="B1019" s="36"/>
      <c r="C1019" s="37"/>
      <c r="D1019" s="16"/>
      <c r="E1019" s="160"/>
      <c r="F1019" s="160"/>
      <c r="G1019" s="160"/>
      <c r="H1019" s="161">
        <f t="shared" si="15"/>
        <v>0</v>
      </c>
      <c r="I1019" s="38"/>
    </row>
    <row r="1020" spans="1:9" x14ac:dyDescent="0.25">
      <c r="A1020" s="29">
        <v>1015</v>
      </c>
      <c r="B1020" s="36"/>
      <c r="C1020" s="37"/>
      <c r="D1020" s="16"/>
      <c r="E1020" s="160"/>
      <c r="F1020" s="160"/>
      <c r="G1020" s="160"/>
      <c r="H1020" s="161">
        <f t="shared" si="15"/>
        <v>0</v>
      </c>
      <c r="I1020" s="38"/>
    </row>
    <row r="1021" spans="1:9" x14ac:dyDescent="0.25">
      <c r="A1021" s="29">
        <v>1016</v>
      </c>
      <c r="B1021" s="36"/>
      <c r="C1021" s="37"/>
      <c r="D1021" s="16"/>
      <c r="E1021" s="160"/>
      <c r="F1021" s="160"/>
      <c r="G1021" s="160"/>
      <c r="H1021" s="161">
        <f t="shared" si="15"/>
        <v>0</v>
      </c>
      <c r="I1021" s="38"/>
    </row>
    <row r="1022" spans="1:9" x14ac:dyDescent="0.25">
      <c r="A1022" s="29">
        <v>1017</v>
      </c>
      <c r="B1022" s="36"/>
      <c r="C1022" s="37"/>
      <c r="D1022" s="16"/>
      <c r="E1022" s="160"/>
      <c r="F1022" s="160"/>
      <c r="G1022" s="160"/>
      <c r="H1022" s="161">
        <f t="shared" si="15"/>
        <v>0</v>
      </c>
      <c r="I1022" s="38"/>
    </row>
    <row r="1023" spans="1:9" x14ac:dyDescent="0.25">
      <c r="A1023" s="29">
        <v>1018</v>
      </c>
      <c r="B1023" s="36"/>
      <c r="C1023" s="37"/>
      <c r="D1023" s="16"/>
      <c r="E1023" s="160"/>
      <c r="F1023" s="160"/>
      <c r="G1023" s="160"/>
      <c r="H1023" s="161">
        <f t="shared" si="15"/>
        <v>0</v>
      </c>
      <c r="I1023" s="38"/>
    </row>
    <row r="1024" spans="1:9" x14ac:dyDescent="0.25">
      <c r="A1024" s="29">
        <v>1019</v>
      </c>
      <c r="B1024" s="36"/>
      <c r="C1024" s="37"/>
      <c r="D1024" s="16"/>
      <c r="E1024" s="160"/>
      <c r="F1024" s="160"/>
      <c r="G1024" s="160"/>
      <c r="H1024" s="161">
        <f t="shared" si="15"/>
        <v>0</v>
      </c>
      <c r="I1024" s="38"/>
    </row>
    <row r="1025" spans="1:9" x14ac:dyDescent="0.25">
      <c r="A1025" s="29">
        <v>1020</v>
      </c>
      <c r="B1025" s="36"/>
      <c r="C1025" s="37"/>
      <c r="D1025" s="16"/>
      <c r="E1025" s="160"/>
      <c r="F1025" s="160"/>
      <c r="G1025" s="160"/>
      <c r="H1025" s="161">
        <f t="shared" si="15"/>
        <v>0</v>
      </c>
      <c r="I1025" s="38"/>
    </row>
    <row r="1026" spans="1:9" x14ac:dyDescent="0.25">
      <c r="A1026" s="29">
        <v>1021</v>
      </c>
      <c r="B1026" s="36"/>
      <c r="C1026" s="37"/>
      <c r="D1026" s="16"/>
      <c r="E1026" s="160"/>
      <c r="F1026" s="160"/>
      <c r="G1026" s="160"/>
      <c r="H1026" s="161">
        <f t="shared" si="15"/>
        <v>0</v>
      </c>
      <c r="I1026" s="38"/>
    </row>
    <row r="1027" spans="1:9" x14ac:dyDescent="0.25">
      <c r="A1027" s="29">
        <v>1022</v>
      </c>
      <c r="B1027" s="36"/>
      <c r="C1027" s="37"/>
      <c r="D1027" s="16"/>
      <c r="E1027" s="160"/>
      <c r="F1027" s="160"/>
      <c r="G1027" s="160"/>
      <c r="H1027" s="161">
        <f t="shared" si="15"/>
        <v>0</v>
      </c>
      <c r="I1027" s="38"/>
    </row>
    <row r="1028" spans="1:9" x14ac:dyDescent="0.25">
      <c r="A1028" s="29">
        <v>1023</v>
      </c>
      <c r="B1028" s="36"/>
      <c r="C1028" s="37"/>
      <c r="D1028" s="16"/>
      <c r="E1028" s="160"/>
      <c r="F1028" s="160"/>
      <c r="G1028" s="160"/>
      <c r="H1028" s="161">
        <f t="shared" si="15"/>
        <v>0</v>
      </c>
      <c r="I1028" s="38"/>
    </row>
    <row r="1029" spans="1:9" x14ac:dyDescent="0.25">
      <c r="A1029" s="29">
        <v>1024</v>
      </c>
      <c r="B1029" s="36"/>
      <c r="C1029" s="37"/>
      <c r="D1029" s="16"/>
      <c r="E1029" s="160"/>
      <c r="F1029" s="160"/>
      <c r="G1029" s="160"/>
      <c r="H1029" s="161">
        <f t="shared" si="15"/>
        <v>0</v>
      </c>
      <c r="I1029" s="38"/>
    </row>
    <row r="1030" spans="1:9" x14ac:dyDescent="0.25">
      <c r="A1030" s="29">
        <v>1025</v>
      </c>
      <c r="B1030" s="36"/>
      <c r="C1030" s="37"/>
      <c r="D1030" s="16"/>
      <c r="E1030" s="160"/>
      <c r="F1030" s="160"/>
      <c r="G1030" s="160"/>
      <c r="H1030" s="161">
        <f t="shared" si="15"/>
        <v>0</v>
      </c>
      <c r="I1030" s="38"/>
    </row>
    <row r="1031" spans="1:9" x14ac:dyDescent="0.25">
      <c r="A1031" s="29">
        <v>1026</v>
      </c>
      <c r="B1031" s="36"/>
      <c r="C1031" s="37"/>
      <c r="D1031" s="16"/>
      <c r="E1031" s="160"/>
      <c r="F1031" s="160"/>
      <c r="G1031" s="160"/>
      <c r="H1031" s="161">
        <f t="shared" si="15"/>
        <v>0</v>
      </c>
      <c r="I1031" s="38"/>
    </row>
    <row r="1032" spans="1:9" x14ac:dyDescent="0.25">
      <c r="A1032" s="29">
        <v>1027</v>
      </c>
      <c r="B1032" s="36"/>
      <c r="C1032" s="37"/>
      <c r="D1032" s="16"/>
      <c r="E1032" s="160"/>
      <c r="F1032" s="160"/>
      <c r="G1032" s="160"/>
      <c r="H1032" s="161">
        <f t="shared" ref="H1032:H1095" si="16">H1031+E1032-F1032-G1032</f>
        <v>0</v>
      </c>
      <c r="I1032" s="38"/>
    </row>
    <row r="1033" spans="1:9" x14ac:dyDescent="0.25">
      <c r="A1033" s="29">
        <v>1028</v>
      </c>
      <c r="B1033" s="36"/>
      <c r="C1033" s="37"/>
      <c r="D1033" s="16"/>
      <c r="E1033" s="160"/>
      <c r="F1033" s="160"/>
      <c r="G1033" s="160"/>
      <c r="H1033" s="161">
        <f t="shared" si="16"/>
        <v>0</v>
      </c>
      <c r="I1033" s="38"/>
    </row>
    <row r="1034" spans="1:9" x14ac:dyDescent="0.25">
      <c r="A1034" s="29">
        <v>1029</v>
      </c>
      <c r="B1034" s="36"/>
      <c r="C1034" s="37"/>
      <c r="D1034" s="16"/>
      <c r="E1034" s="160"/>
      <c r="F1034" s="160"/>
      <c r="G1034" s="160"/>
      <c r="H1034" s="161">
        <f t="shared" si="16"/>
        <v>0</v>
      </c>
      <c r="I1034" s="38"/>
    </row>
    <row r="1035" spans="1:9" x14ac:dyDescent="0.25">
      <c r="A1035" s="29">
        <v>1030</v>
      </c>
      <c r="B1035" s="36"/>
      <c r="C1035" s="37"/>
      <c r="D1035" s="16"/>
      <c r="E1035" s="160"/>
      <c r="F1035" s="160"/>
      <c r="G1035" s="160"/>
      <c r="H1035" s="161">
        <f t="shared" si="16"/>
        <v>0</v>
      </c>
      <c r="I1035" s="38"/>
    </row>
    <row r="1036" spans="1:9" x14ac:dyDescent="0.25">
      <c r="A1036" s="29">
        <v>1031</v>
      </c>
      <c r="B1036" s="36"/>
      <c r="C1036" s="37"/>
      <c r="D1036" s="16"/>
      <c r="E1036" s="160"/>
      <c r="F1036" s="160"/>
      <c r="G1036" s="160"/>
      <c r="H1036" s="161">
        <f t="shared" si="16"/>
        <v>0</v>
      </c>
      <c r="I1036" s="38"/>
    </row>
    <row r="1037" spans="1:9" x14ac:dyDescent="0.25">
      <c r="A1037" s="29">
        <v>1032</v>
      </c>
      <c r="B1037" s="36"/>
      <c r="C1037" s="37"/>
      <c r="D1037" s="16"/>
      <c r="E1037" s="160"/>
      <c r="F1037" s="160"/>
      <c r="G1037" s="160"/>
      <c r="H1037" s="161">
        <f t="shared" si="16"/>
        <v>0</v>
      </c>
      <c r="I1037" s="38"/>
    </row>
    <row r="1038" spans="1:9" x14ac:dyDescent="0.25">
      <c r="A1038" s="29">
        <v>1033</v>
      </c>
      <c r="B1038" s="36"/>
      <c r="C1038" s="37"/>
      <c r="D1038" s="16"/>
      <c r="E1038" s="160"/>
      <c r="F1038" s="160"/>
      <c r="G1038" s="160"/>
      <c r="H1038" s="161">
        <f t="shared" si="16"/>
        <v>0</v>
      </c>
      <c r="I1038" s="38"/>
    </row>
    <row r="1039" spans="1:9" x14ac:dyDescent="0.25">
      <c r="A1039" s="29">
        <v>1034</v>
      </c>
      <c r="B1039" s="36"/>
      <c r="C1039" s="37"/>
      <c r="D1039" s="16"/>
      <c r="E1039" s="160"/>
      <c r="F1039" s="160"/>
      <c r="G1039" s="160"/>
      <c r="H1039" s="161">
        <f t="shared" si="16"/>
        <v>0</v>
      </c>
      <c r="I1039" s="38"/>
    </row>
    <row r="1040" spans="1:9" x14ac:dyDescent="0.25">
      <c r="A1040" s="29">
        <v>1035</v>
      </c>
      <c r="B1040" s="36"/>
      <c r="C1040" s="37"/>
      <c r="D1040" s="16"/>
      <c r="E1040" s="160"/>
      <c r="F1040" s="160"/>
      <c r="G1040" s="160"/>
      <c r="H1040" s="161">
        <f t="shared" si="16"/>
        <v>0</v>
      </c>
      <c r="I1040" s="38"/>
    </row>
    <row r="1041" spans="1:9" x14ac:dyDescent="0.25">
      <c r="A1041" s="29">
        <v>1036</v>
      </c>
      <c r="B1041" s="36"/>
      <c r="C1041" s="37"/>
      <c r="D1041" s="16"/>
      <c r="E1041" s="160"/>
      <c r="F1041" s="160"/>
      <c r="G1041" s="160"/>
      <c r="H1041" s="161">
        <f t="shared" si="16"/>
        <v>0</v>
      </c>
      <c r="I1041" s="38"/>
    </row>
    <row r="1042" spans="1:9" x14ac:dyDescent="0.25">
      <c r="A1042" s="29">
        <v>1037</v>
      </c>
      <c r="B1042" s="36"/>
      <c r="C1042" s="37"/>
      <c r="D1042" s="16"/>
      <c r="E1042" s="160"/>
      <c r="F1042" s="160"/>
      <c r="G1042" s="160"/>
      <c r="H1042" s="161">
        <f t="shared" si="16"/>
        <v>0</v>
      </c>
      <c r="I1042" s="38"/>
    </row>
    <row r="1043" spans="1:9" x14ac:dyDescent="0.25">
      <c r="A1043" s="29">
        <v>1038</v>
      </c>
      <c r="B1043" s="36"/>
      <c r="C1043" s="37"/>
      <c r="D1043" s="16"/>
      <c r="E1043" s="160"/>
      <c r="F1043" s="160"/>
      <c r="G1043" s="160"/>
      <c r="H1043" s="161">
        <f t="shared" si="16"/>
        <v>0</v>
      </c>
      <c r="I1043" s="38"/>
    </row>
    <row r="1044" spans="1:9" x14ac:dyDescent="0.25">
      <c r="A1044" s="29">
        <v>1039</v>
      </c>
      <c r="B1044" s="36"/>
      <c r="C1044" s="37"/>
      <c r="D1044" s="16"/>
      <c r="E1044" s="160"/>
      <c r="F1044" s="160"/>
      <c r="G1044" s="160"/>
      <c r="H1044" s="161">
        <f t="shared" si="16"/>
        <v>0</v>
      </c>
      <c r="I1044" s="38"/>
    </row>
    <row r="1045" spans="1:9" x14ac:dyDescent="0.25">
      <c r="A1045" s="29">
        <v>1040</v>
      </c>
      <c r="B1045" s="36"/>
      <c r="C1045" s="37"/>
      <c r="D1045" s="16"/>
      <c r="E1045" s="160"/>
      <c r="F1045" s="160"/>
      <c r="G1045" s="160"/>
      <c r="H1045" s="161">
        <f t="shared" si="16"/>
        <v>0</v>
      </c>
      <c r="I1045" s="38"/>
    </row>
    <row r="1046" spans="1:9" x14ac:dyDescent="0.25">
      <c r="A1046" s="29">
        <v>1041</v>
      </c>
      <c r="B1046" s="36"/>
      <c r="C1046" s="37"/>
      <c r="D1046" s="16"/>
      <c r="E1046" s="160"/>
      <c r="F1046" s="160"/>
      <c r="G1046" s="160"/>
      <c r="H1046" s="161">
        <f t="shared" si="16"/>
        <v>0</v>
      </c>
      <c r="I1046" s="38"/>
    </row>
    <row r="1047" spans="1:9" x14ac:dyDescent="0.25">
      <c r="A1047" s="29">
        <v>1042</v>
      </c>
      <c r="B1047" s="36"/>
      <c r="C1047" s="37"/>
      <c r="D1047" s="16"/>
      <c r="E1047" s="160"/>
      <c r="F1047" s="160"/>
      <c r="G1047" s="160"/>
      <c r="H1047" s="161">
        <f t="shared" si="16"/>
        <v>0</v>
      </c>
      <c r="I1047" s="38"/>
    </row>
    <row r="1048" spans="1:9" x14ac:dyDescent="0.25">
      <c r="A1048" s="29">
        <v>1043</v>
      </c>
      <c r="B1048" s="36"/>
      <c r="C1048" s="37"/>
      <c r="D1048" s="16"/>
      <c r="E1048" s="160"/>
      <c r="F1048" s="160"/>
      <c r="G1048" s="160"/>
      <c r="H1048" s="161">
        <f t="shared" si="16"/>
        <v>0</v>
      </c>
      <c r="I1048" s="38"/>
    </row>
    <row r="1049" spans="1:9" x14ac:dyDescent="0.25">
      <c r="A1049" s="29">
        <v>1044</v>
      </c>
      <c r="B1049" s="36"/>
      <c r="C1049" s="37"/>
      <c r="D1049" s="16"/>
      <c r="E1049" s="160"/>
      <c r="F1049" s="160"/>
      <c r="G1049" s="160"/>
      <c r="H1049" s="161">
        <f t="shared" si="16"/>
        <v>0</v>
      </c>
      <c r="I1049" s="38"/>
    </row>
    <row r="1050" spans="1:9" x14ac:dyDescent="0.25">
      <c r="A1050" s="29">
        <v>1045</v>
      </c>
      <c r="B1050" s="36"/>
      <c r="C1050" s="37"/>
      <c r="D1050" s="16"/>
      <c r="E1050" s="160"/>
      <c r="F1050" s="160"/>
      <c r="G1050" s="160"/>
      <c r="H1050" s="161">
        <f t="shared" si="16"/>
        <v>0</v>
      </c>
      <c r="I1050" s="38"/>
    </row>
    <row r="1051" spans="1:9" x14ac:dyDescent="0.25">
      <c r="A1051" s="29">
        <v>1046</v>
      </c>
      <c r="B1051" s="36"/>
      <c r="C1051" s="37"/>
      <c r="D1051" s="16"/>
      <c r="E1051" s="160"/>
      <c r="F1051" s="160"/>
      <c r="G1051" s="160"/>
      <c r="H1051" s="161">
        <f t="shared" si="16"/>
        <v>0</v>
      </c>
      <c r="I1051" s="38"/>
    </row>
    <row r="1052" spans="1:9" x14ac:dyDescent="0.25">
      <c r="A1052" s="29">
        <v>1047</v>
      </c>
      <c r="B1052" s="36"/>
      <c r="C1052" s="37"/>
      <c r="D1052" s="16"/>
      <c r="E1052" s="160"/>
      <c r="F1052" s="160"/>
      <c r="G1052" s="160"/>
      <c r="H1052" s="161">
        <f t="shared" si="16"/>
        <v>0</v>
      </c>
      <c r="I1052" s="38"/>
    </row>
    <row r="1053" spans="1:9" x14ac:dyDescent="0.25">
      <c r="A1053" s="29">
        <v>1048</v>
      </c>
      <c r="B1053" s="36"/>
      <c r="C1053" s="37"/>
      <c r="D1053" s="16"/>
      <c r="E1053" s="160"/>
      <c r="F1053" s="160"/>
      <c r="G1053" s="160"/>
      <c r="H1053" s="161">
        <f t="shared" si="16"/>
        <v>0</v>
      </c>
      <c r="I1053" s="38"/>
    </row>
    <row r="1054" spans="1:9" x14ac:dyDescent="0.25">
      <c r="A1054" s="29">
        <v>1049</v>
      </c>
      <c r="B1054" s="36"/>
      <c r="C1054" s="37"/>
      <c r="D1054" s="16"/>
      <c r="E1054" s="160"/>
      <c r="F1054" s="160"/>
      <c r="G1054" s="160"/>
      <c r="H1054" s="161">
        <f t="shared" si="16"/>
        <v>0</v>
      </c>
      <c r="I1054" s="38"/>
    </row>
    <row r="1055" spans="1:9" x14ac:dyDescent="0.25">
      <c r="A1055" s="29">
        <v>1050</v>
      </c>
      <c r="B1055" s="36"/>
      <c r="C1055" s="37"/>
      <c r="D1055" s="16"/>
      <c r="E1055" s="160"/>
      <c r="F1055" s="160"/>
      <c r="G1055" s="160"/>
      <c r="H1055" s="161">
        <f t="shared" si="16"/>
        <v>0</v>
      </c>
      <c r="I1055" s="38"/>
    </row>
    <row r="1056" spans="1:9" x14ac:dyDescent="0.25">
      <c r="A1056" s="29">
        <v>1051</v>
      </c>
      <c r="B1056" s="36"/>
      <c r="C1056" s="37"/>
      <c r="D1056" s="16"/>
      <c r="E1056" s="160"/>
      <c r="F1056" s="160"/>
      <c r="G1056" s="160"/>
      <c r="H1056" s="161">
        <f t="shared" si="16"/>
        <v>0</v>
      </c>
      <c r="I1056" s="38"/>
    </row>
    <row r="1057" spans="1:9" x14ac:dyDescent="0.25">
      <c r="A1057" s="29">
        <v>1052</v>
      </c>
      <c r="B1057" s="36"/>
      <c r="C1057" s="37"/>
      <c r="D1057" s="16"/>
      <c r="E1057" s="160"/>
      <c r="F1057" s="160"/>
      <c r="G1057" s="160"/>
      <c r="H1057" s="161">
        <f t="shared" si="16"/>
        <v>0</v>
      </c>
      <c r="I1057" s="38"/>
    </row>
    <row r="1058" spans="1:9" x14ac:dyDescent="0.25">
      <c r="A1058" s="29">
        <v>1053</v>
      </c>
      <c r="B1058" s="36"/>
      <c r="C1058" s="37"/>
      <c r="D1058" s="16"/>
      <c r="E1058" s="160"/>
      <c r="F1058" s="160"/>
      <c r="G1058" s="160"/>
      <c r="H1058" s="161">
        <f t="shared" si="16"/>
        <v>0</v>
      </c>
      <c r="I1058" s="38"/>
    </row>
    <row r="1059" spans="1:9" x14ac:dyDescent="0.25">
      <c r="A1059" s="29">
        <v>1054</v>
      </c>
      <c r="B1059" s="36"/>
      <c r="C1059" s="37"/>
      <c r="D1059" s="16"/>
      <c r="E1059" s="160"/>
      <c r="F1059" s="160"/>
      <c r="G1059" s="160"/>
      <c r="H1059" s="161">
        <f t="shared" si="16"/>
        <v>0</v>
      </c>
      <c r="I1059" s="38"/>
    </row>
    <row r="1060" spans="1:9" x14ac:dyDescent="0.25">
      <c r="A1060" s="29">
        <v>1055</v>
      </c>
      <c r="B1060" s="36"/>
      <c r="C1060" s="37"/>
      <c r="D1060" s="16"/>
      <c r="E1060" s="160"/>
      <c r="F1060" s="160"/>
      <c r="G1060" s="160"/>
      <c r="H1060" s="161">
        <f t="shared" si="16"/>
        <v>0</v>
      </c>
      <c r="I1060" s="38"/>
    </row>
    <row r="1061" spans="1:9" x14ac:dyDescent="0.25">
      <c r="A1061" s="29">
        <v>1056</v>
      </c>
      <c r="B1061" s="36"/>
      <c r="C1061" s="37"/>
      <c r="D1061" s="16"/>
      <c r="E1061" s="160"/>
      <c r="F1061" s="160"/>
      <c r="G1061" s="160"/>
      <c r="H1061" s="161">
        <f t="shared" si="16"/>
        <v>0</v>
      </c>
      <c r="I1061" s="38"/>
    </row>
    <row r="1062" spans="1:9" x14ac:dyDescent="0.25">
      <c r="A1062" s="29">
        <v>1057</v>
      </c>
      <c r="B1062" s="36"/>
      <c r="C1062" s="37"/>
      <c r="D1062" s="16"/>
      <c r="E1062" s="160"/>
      <c r="F1062" s="160"/>
      <c r="G1062" s="160"/>
      <c r="H1062" s="161">
        <f t="shared" si="16"/>
        <v>0</v>
      </c>
      <c r="I1062" s="38"/>
    </row>
    <row r="1063" spans="1:9" x14ac:dyDescent="0.25">
      <c r="A1063" s="29">
        <v>1058</v>
      </c>
      <c r="B1063" s="36"/>
      <c r="C1063" s="37"/>
      <c r="D1063" s="16"/>
      <c r="E1063" s="160"/>
      <c r="F1063" s="160"/>
      <c r="G1063" s="160"/>
      <c r="H1063" s="161">
        <f t="shared" si="16"/>
        <v>0</v>
      </c>
      <c r="I1063" s="38"/>
    </row>
    <row r="1064" spans="1:9" x14ac:dyDescent="0.25">
      <c r="A1064" s="29">
        <v>1059</v>
      </c>
      <c r="B1064" s="36"/>
      <c r="C1064" s="37"/>
      <c r="D1064" s="16"/>
      <c r="E1064" s="160"/>
      <c r="F1064" s="160"/>
      <c r="G1064" s="160"/>
      <c r="H1064" s="161">
        <f t="shared" si="16"/>
        <v>0</v>
      </c>
      <c r="I1064" s="38"/>
    </row>
    <row r="1065" spans="1:9" x14ac:dyDescent="0.25">
      <c r="A1065" s="29">
        <v>1060</v>
      </c>
      <c r="B1065" s="36"/>
      <c r="C1065" s="37"/>
      <c r="D1065" s="16"/>
      <c r="E1065" s="160"/>
      <c r="F1065" s="160"/>
      <c r="G1065" s="160"/>
      <c r="H1065" s="161">
        <f t="shared" si="16"/>
        <v>0</v>
      </c>
      <c r="I1065" s="38"/>
    </row>
    <row r="1066" spans="1:9" x14ac:dyDescent="0.25">
      <c r="A1066" s="29">
        <v>1061</v>
      </c>
      <c r="B1066" s="36"/>
      <c r="C1066" s="37"/>
      <c r="D1066" s="16"/>
      <c r="E1066" s="160"/>
      <c r="F1066" s="160"/>
      <c r="G1066" s="160"/>
      <c r="H1066" s="161">
        <f t="shared" si="16"/>
        <v>0</v>
      </c>
      <c r="I1066" s="38"/>
    </row>
    <row r="1067" spans="1:9" x14ac:dyDescent="0.25">
      <c r="A1067" s="29">
        <v>1062</v>
      </c>
      <c r="B1067" s="36"/>
      <c r="C1067" s="37"/>
      <c r="D1067" s="16"/>
      <c r="E1067" s="160"/>
      <c r="F1067" s="160"/>
      <c r="G1067" s="160"/>
      <c r="H1067" s="161">
        <f t="shared" si="16"/>
        <v>0</v>
      </c>
      <c r="I1067" s="38"/>
    </row>
    <row r="1068" spans="1:9" x14ac:dyDescent="0.25">
      <c r="A1068" s="29">
        <v>1063</v>
      </c>
      <c r="B1068" s="36"/>
      <c r="C1068" s="37"/>
      <c r="D1068" s="16"/>
      <c r="E1068" s="160"/>
      <c r="F1068" s="160"/>
      <c r="G1068" s="160"/>
      <c r="H1068" s="161">
        <f t="shared" si="16"/>
        <v>0</v>
      </c>
      <c r="I1068" s="38"/>
    </row>
    <row r="1069" spans="1:9" x14ac:dyDescent="0.25">
      <c r="A1069" s="29">
        <v>1064</v>
      </c>
      <c r="B1069" s="36"/>
      <c r="C1069" s="37"/>
      <c r="D1069" s="16"/>
      <c r="E1069" s="160"/>
      <c r="F1069" s="160"/>
      <c r="G1069" s="160"/>
      <c r="H1069" s="161">
        <f t="shared" si="16"/>
        <v>0</v>
      </c>
      <c r="I1069" s="38"/>
    </row>
    <row r="1070" spans="1:9" x14ac:dyDescent="0.25">
      <c r="A1070" s="29">
        <v>1065</v>
      </c>
      <c r="B1070" s="36"/>
      <c r="C1070" s="37"/>
      <c r="D1070" s="16"/>
      <c r="E1070" s="160"/>
      <c r="F1070" s="160"/>
      <c r="G1070" s="160"/>
      <c r="H1070" s="161">
        <f t="shared" si="16"/>
        <v>0</v>
      </c>
      <c r="I1070" s="38"/>
    </row>
    <row r="1071" spans="1:9" x14ac:dyDescent="0.25">
      <c r="A1071" s="29">
        <v>1066</v>
      </c>
      <c r="B1071" s="36"/>
      <c r="C1071" s="37"/>
      <c r="D1071" s="16"/>
      <c r="E1071" s="160"/>
      <c r="F1071" s="160"/>
      <c r="G1071" s="160"/>
      <c r="H1071" s="161">
        <f t="shared" si="16"/>
        <v>0</v>
      </c>
      <c r="I1071" s="38"/>
    </row>
    <row r="1072" spans="1:9" x14ac:dyDescent="0.25">
      <c r="A1072" s="29">
        <v>1067</v>
      </c>
      <c r="B1072" s="36"/>
      <c r="C1072" s="37"/>
      <c r="D1072" s="16"/>
      <c r="E1072" s="160"/>
      <c r="F1072" s="160"/>
      <c r="G1072" s="160"/>
      <c r="H1072" s="161">
        <f t="shared" si="16"/>
        <v>0</v>
      </c>
      <c r="I1072" s="38"/>
    </row>
    <row r="1073" spans="1:9" x14ac:dyDescent="0.25">
      <c r="A1073" s="29">
        <v>1068</v>
      </c>
      <c r="B1073" s="36"/>
      <c r="C1073" s="37"/>
      <c r="D1073" s="16"/>
      <c r="E1073" s="160"/>
      <c r="F1073" s="160"/>
      <c r="G1073" s="160"/>
      <c r="H1073" s="161">
        <f t="shared" si="16"/>
        <v>0</v>
      </c>
      <c r="I1073" s="38"/>
    </row>
    <row r="1074" spans="1:9" x14ac:dyDescent="0.25">
      <c r="A1074" s="29">
        <v>1069</v>
      </c>
      <c r="B1074" s="36"/>
      <c r="C1074" s="37"/>
      <c r="D1074" s="16"/>
      <c r="E1074" s="160"/>
      <c r="F1074" s="160"/>
      <c r="G1074" s="160"/>
      <c r="H1074" s="161">
        <f t="shared" si="16"/>
        <v>0</v>
      </c>
      <c r="I1074" s="38"/>
    </row>
    <row r="1075" spans="1:9" x14ac:dyDescent="0.25">
      <c r="A1075" s="29">
        <v>1070</v>
      </c>
      <c r="B1075" s="36"/>
      <c r="C1075" s="37"/>
      <c r="D1075" s="16"/>
      <c r="E1075" s="160"/>
      <c r="F1075" s="160"/>
      <c r="G1075" s="160"/>
      <c r="H1075" s="161">
        <f t="shared" si="16"/>
        <v>0</v>
      </c>
      <c r="I1075" s="38"/>
    </row>
    <row r="1076" spans="1:9" x14ac:dyDescent="0.25">
      <c r="A1076" s="29">
        <v>1071</v>
      </c>
      <c r="B1076" s="36"/>
      <c r="C1076" s="37"/>
      <c r="D1076" s="16"/>
      <c r="E1076" s="160"/>
      <c r="F1076" s="160"/>
      <c r="G1076" s="160"/>
      <c r="H1076" s="161">
        <f t="shared" si="16"/>
        <v>0</v>
      </c>
      <c r="I1076" s="38"/>
    </row>
    <row r="1077" spans="1:9" x14ac:dyDescent="0.25">
      <c r="A1077" s="29">
        <v>1072</v>
      </c>
      <c r="B1077" s="36"/>
      <c r="C1077" s="37"/>
      <c r="D1077" s="16"/>
      <c r="E1077" s="160"/>
      <c r="F1077" s="160"/>
      <c r="G1077" s="160"/>
      <c r="H1077" s="161">
        <f t="shared" si="16"/>
        <v>0</v>
      </c>
      <c r="I1077" s="38"/>
    </row>
    <row r="1078" spans="1:9" x14ac:dyDescent="0.25">
      <c r="A1078" s="29">
        <v>1073</v>
      </c>
      <c r="B1078" s="36"/>
      <c r="C1078" s="37"/>
      <c r="D1078" s="16"/>
      <c r="E1078" s="160"/>
      <c r="F1078" s="160"/>
      <c r="G1078" s="160"/>
      <c r="H1078" s="161">
        <f t="shared" si="16"/>
        <v>0</v>
      </c>
      <c r="I1078" s="38"/>
    </row>
    <row r="1079" spans="1:9" x14ac:dyDescent="0.25">
      <c r="A1079" s="29">
        <v>1074</v>
      </c>
      <c r="B1079" s="36"/>
      <c r="C1079" s="37"/>
      <c r="D1079" s="16"/>
      <c r="E1079" s="160"/>
      <c r="F1079" s="160"/>
      <c r="G1079" s="160"/>
      <c r="H1079" s="161">
        <f t="shared" si="16"/>
        <v>0</v>
      </c>
      <c r="I1079" s="38"/>
    </row>
    <row r="1080" spans="1:9" x14ac:dyDescent="0.25">
      <c r="A1080" s="29">
        <v>1075</v>
      </c>
      <c r="B1080" s="36"/>
      <c r="C1080" s="37"/>
      <c r="D1080" s="16"/>
      <c r="E1080" s="160"/>
      <c r="F1080" s="160"/>
      <c r="G1080" s="160"/>
      <c r="H1080" s="161">
        <f t="shared" si="16"/>
        <v>0</v>
      </c>
      <c r="I1080" s="38"/>
    </row>
    <row r="1081" spans="1:9" x14ac:dyDescent="0.25">
      <c r="A1081" s="29">
        <v>1076</v>
      </c>
      <c r="B1081" s="36"/>
      <c r="C1081" s="37"/>
      <c r="D1081" s="16"/>
      <c r="E1081" s="160"/>
      <c r="F1081" s="160"/>
      <c r="G1081" s="160"/>
      <c r="H1081" s="161">
        <f t="shared" si="16"/>
        <v>0</v>
      </c>
      <c r="I1081" s="38"/>
    </row>
    <row r="1082" spans="1:9" x14ac:dyDescent="0.25">
      <c r="A1082" s="29">
        <v>1077</v>
      </c>
      <c r="B1082" s="36"/>
      <c r="C1082" s="37"/>
      <c r="D1082" s="16"/>
      <c r="E1082" s="160"/>
      <c r="F1082" s="160"/>
      <c r="G1082" s="160"/>
      <c r="H1082" s="161">
        <f t="shared" si="16"/>
        <v>0</v>
      </c>
      <c r="I1082" s="38"/>
    </row>
    <row r="1083" spans="1:9" x14ac:dyDescent="0.25">
      <c r="A1083" s="29">
        <v>1078</v>
      </c>
      <c r="B1083" s="36"/>
      <c r="C1083" s="37"/>
      <c r="D1083" s="16"/>
      <c r="E1083" s="160"/>
      <c r="F1083" s="160"/>
      <c r="G1083" s="160"/>
      <c r="H1083" s="161">
        <f t="shared" si="16"/>
        <v>0</v>
      </c>
      <c r="I1083" s="38"/>
    </row>
    <row r="1084" spans="1:9" x14ac:dyDescent="0.25">
      <c r="A1084" s="29">
        <v>1079</v>
      </c>
      <c r="B1084" s="36"/>
      <c r="C1084" s="37"/>
      <c r="D1084" s="16"/>
      <c r="E1084" s="160"/>
      <c r="F1084" s="160"/>
      <c r="G1084" s="160"/>
      <c r="H1084" s="161">
        <f t="shared" si="16"/>
        <v>0</v>
      </c>
      <c r="I1084" s="38"/>
    </row>
    <row r="1085" spans="1:9" x14ac:dyDescent="0.25">
      <c r="A1085" s="29">
        <v>1080</v>
      </c>
      <c r="B1085" s="36"/>
      <c r="C1085" s="37"/>
      <c r="D1085" s="16"/>
      <c r="E1085" s="160"/>
      <c r="F1085" s="160"/>
      <c r="G1085" s="160"/>
      <c r="H1085" s="161">
        <f t="shared" si="16"/>
        <v>0</v>
      </c>
      <c r="I1085" s="38"/>
    </row>
    <row r="1086" spans="1:9" x14ac:dyDescent="0.25">
      <c r="A1086" s="29">
        <v>1081</v>
      </c>
      <c r="B1086" s="36"/>
      <c r="C1086" s="37"/>
      <c r="D1086" s="16"/>
      <c r="E1086" s="160"/>
      <c r="F1086" s="160"/>
      <c r="G1086" s="160"/>
      <c r="H1086" s="161">
        <f t="shared" si="16"/>
        <v>0</v>
      </c>
      <c r="I1086" s="38"/>
    </row>
    <row r="1087" spans="1:9" x14ac:dyDescent="0.25">
      <c r="A1087" s="29">
        <v>1082</v>
      </c>
      <c r="B1087" s="36"/>
      <c r="C1087" s="37"/>
      <c r="D1087" s="16"/>
      <c r="E1087" s="160"/>
      <c r="F1087" s="160"/>
      <c r="G1087" s="160"/>
      <c r="H1087" s="161">
        <f t="shared" si="16"/>
        <v>0</v>
      </c>
      <c r="I1087" s="38"/>
    </row>
    <row r="1088" spans="1:9" x14ac:dyDescent="0.25">
      <c r="A1088" s="29">
        <v>1083</v>
      </c>
      <c r="B1088" s="36"/>
      <c r="C1088" s="37"/>
      <c r="D1088" s="16"/>
      <c r="E1088" s="160"/>
      <c r="F1088" s="160"/>
      <c r="G1088" s="160"/>
      <c r="H1088" s="161">
        <f t="shared" si="16"/>
        <v>0</v>
      </c>
      <c r="I1088" s="38"/>
    </row>
    <row r="1089" spans="1:9" x14ac:dyDescent="0.25">
      <c r="A1089" s="29">
        <v>1084</v>
      </c>
      <c r="B1089" s="36"/>
      <c r="C1089" s="37"/>
      <c r="D1089" s="16"/>
      <c r="E1089" s="160"/>
      <c r="F1089" s="160"/>
      <c r="G1089" s="160"/>
      <c r="H1089" s="161">
        <f t="shared" si="16"/>
        <v>0</v>
      </c>
      <c r="I1089" s="38"/>
    </row>
    <row r="1090" spans="1:9" x14ac:dyDescent="0.25">
      <c r="A1090" s="29">
        <v>1085</v>
      </c>
      <c r="B1090" s="36"/>
      <c r="C1090" s="37"/>
      <c r="D1090" s="16"/>
      <c r="E1090" s="160"/>
      <c r="F1090" s="160"/>
      <c r="G1090" s="160"/>
      <c r="H1090" s="161">
        <f t="shared" si="16"/>
        <v>0</v>
      </c>
      <c r="I1090" s="38"/>
    </row>
    <row r="1091" spans="1:9" x14ac:dyDescent="0.25">
      <c r="A1091" s="29">
        <v>1086</v>
      </c>
      <c r="B1091" s="36"/>
      <c r="C1091" s="37"/>
      <c r="D1091" s="16"/>
      <c r="E1091" s="160"/>
      <c r="F1091" s="160"/>
      <c r="G1091" s="160"/>
      <c r="H1091" s="161">
        <f t="shared" si="16"/>
        <v>0</v>
      </c>
      <c r="I1091" s="38"/>
    </row>
    <row r="1092" spans="1:9" x14ac:dyDescent="0.25">
      <c r="A1092" s="29">
        <v>1087</v>
      </c>
      <c r="B1092" s="36"/>
      <c r="C1092" s="37"/>
      <c r="D1092" s="16"/>
      <c r="E1092" s="160"/>
      <c r="F1092" s="160"/>
      <c r="G1092" s="160"/>
      <c r="H1092" s="161">
        <f t="shared" si="16"/>
        <v>0</v>
      </c>
      <c r="I1092" s="38"/>
    </row>
    <row r="1093" spans="1:9" x14ac:dyDescent="0.25">
      <c r="A1093" s="29">
        <v>1088</v>
      </c>
      <c r="B1093" s="36"/>
      <c r="C1093" s="37"/>
      <c r="D1093" s="16"/>
      <c r="E1093" s="160"/>
      <c r="F1093" s="160"/>
      <c r="G1093" s="160"/>
      <c r="H1093" s="161">
        <f t="shared" si="16"/>
        <v>0</v>
      </c>
      <c r="I1093" s="38"/>
    </row>
    <row r="1094" spans="1:9" x14ac:dyDescent="0.25">
      <c r="A1094" s="29">
        <v>1089</v>
      </c>
      <c r="B1094" s="36"/>
      <c r="C1094" s="37"/>
      <c r="D1094" s="16"/>
      <c r="E1094" s="160"/>
      <c r="F1094" s="160"/>
      <c r="G1094" s="160"/>
      <c r="H1094" s="161">
        <f t="shared" si="16"/>
        <v>0</v>
      </c>
      <c r="I1094" s="38"/>
    </row>
    <row r="1095" spans="1:9" x14ac:dyDescent="0.25">
      <c r="A1095" s="29">
        <v>1090</v>
      </c>
      <c r="B1095" s="36"/>
      <c r="C1095" s="37"/>
      <c r="D1095" s="16"/>
      <c r="E1095" s="160"/>
      <c r="F1095" s="160"/>
      <c r="G1095" s="160"/>
      <c r="H1095" s="161">
        <f t="shared" si="16"/>
        <v>0</v>
      </c>
      <c r="I1095" s="38"/>
    </row>
    <row r="1096" spans="1:9" x14ac:dyDescent="0.25">
      <c r="A1096" s="29">
        <v>1091</v>
      </c>
      <c r="B1096" s="36"/>
      <c r="C1096" s="37"/>
      <c r="D1096" s="16"/>
      <c r="E1096" s="160"/>
      <c r="F1096" s="160"/>
      <c r="G1096" s="160"/>
      <c r="H1096" s="161">
        <f t="shared" ref="H1096:H1113" si="17">H1095+E1096-F1096-G1096</f>
        <v>0</v>
      </c>
      <c r="I1096" s="38"/>
    </row>
    <row r="1097" spans="1:9" x14ac:dyDescent="0.25">
      <c r="A1097" s="29">
        <v>1092</v>
      </c>
      <c r="B1097" s="36"/>
      <c r="C1097" s="37"/>
      <c r="D1097" s="16"/>
      <c r="E1097" s="160"/>
      <c r="F1097" s="160"/>
      <c r="G1097" s="160"/>
      <c r="H1097" s="161">
        <f t="shared" si="17"/>
        <v>0</v>
      </c>
      <c r="I1097" s="38"/>
    </row>
    <row r="1098" spans="1:9" x14ac:dyDescent="0.25">
      <c r="A1098" s="29">
        <v>1093</v>
      </c>
      <c r="B1098" s="36"/>
      <c r="C1098" s="37"/>
      <c r="D1098" s="16"/>
      <c r="E1098" s="160"/>
      <c r="F1098" s="160"/>
      <c r="G1098" s="160"/>
      <c r="H1098" s="161">
        <f t="shared" si="17"/>
        <v>0</v>
      </c>
      <c r="I1098" s="38"/>
    </row>
    <row r="1099" spans="1:9" x14ac:dyDescent="0.25">
      <c r="A1099" s="29">
        <v>1094</v>
      </c>
      <c r="B1099" s="36"/>
      <c r="C1099" s="37"/>
      <c r="D1099" s="16"/>
      <c r="E1099" s="160"/>
      <c r="F1099" s="160"/>
      <c r="G1099" s="160"/>
      <c r="H1099" s="161">
        <f t="shared" si="17"/>
        <v>0</v>
      </c>
      <c r="I1099" s="38"/>
    </row>
    <row r="1100" spans="1:9" x14ac:dyDescent="0.25">
      <c r="A1100" s="29">
        <v>1095</v>
      </c>
      <c r="B1100" s="36"/>
      <c r="C1100" s="37"/>
      <c r="D1100" s="16"/>
      <c r="E1100" s="160"/>
      <c r="F1100" s="160"/>
      <c r="G1100" s="160"/>
      <c r="H1100" s="161">
        <f t="shared" si="17"/>
        <v>0</v>
      </c>
      <c r="I1100" s="38"/>
    </row>
    <row r="1101" spans="1:9" x14ac:dyDescent="0.25">
      <c r="A1101" s="29">
        <v>1096</v>
      </c>
      <c r="B1101" s="36"/>
      <c r="C1101" s="37"/>
      <c r="D1101" s="16"/>
      <c r="E1101" s="160"/>
      <c r="F1101" s="160"/>
      <c r="G1101" s="160"/>
      <c r="H1101" s="161">
        <f t="shared" si="17"/>
        <v>0</v>
      </c>
      <c r="I1101" s="38"/>
    </row>
    <row r="1102" spans="1:9" x14ac:dyDescent="0.25">
      <c r="A1102" s="29">
        <v>1097</v>
      </c>
      <c r="B1102" s="36"/>
      <c r="C1102" s="37"/>
      <c r="D1102" s="16"/>
      <c r="E1102" s="160"/>
      <c r="F1102" s="160"/>
      <c r="G1102" s="160"/>
      <c r="H1102" s="161">
        <f t="shared" si="17"/>
        <v>0</v>
      </c>
      <c r="I1102" s="38"/>
    </row>
    <row r="1103" spans="1:9" x14ac:dyDescent="0.25">
      <c r="A1103" s="29">
        <v>1098</v>
      </c>
      <c r="B1103" s="36"/>
      <c r="C1103" s="37"/>
      <c r="D1103" s="16"/>
      <c r="E1103" s="160"/>
      <c r="F1103" s="160"/>
      <c r="G1103" s="160"/>
      <c r="H1103" s="161">
        <f t="shared" si="17"/>
        <v>0</v>
      </c>
      <c r="I1103" s="38"/>
    </row>
    <row r="1104" spans="1:9" x14ac:dyDescent="0.25">
      <c r="A1104" s="29">
        <v>1099</v>
      </c>
      <c r="B1104" s="36"/>
      <c r="C1104" s="37"/>
      <c r="D1104" s="16"/>
      <c r="E1104" s="160"/>
      <c r="F1104" s="160"/>
      <c r="G1104" s="160"/>
      <c r="H1104" s="161">
        <f t="shared" si="17"/>
        <v>0</v>
      </c>
      <c r="I1104" s="38"/>
    </row>
    <row r="1105" spans="1:9" x14ac:dyDescent="0.25">
      <c r="A1105" s="29">
        <v>1100</v>
      </c>
      <c r="B1105" s="36"/>
      <c r="C1105" s="37"/>
      <c r="D1105" s="16"/>
      <c r="E1105" s="160"/>
      <c r="F1105" s="160"/>
      <c r="G1105" s="160"/>
      <c r="H1105" s="161">
        <f t="shared" si="17"/>
        <v>0</v>
      </c>
      <c r="I1105" s="38"/>
    </row>
    <row r="1106" spans="1:9" x14ac:dyDescent="0.25">
      <c r="A1106" s="29">
        <v>1101</v>
      </c>
      <c r="B1106" s="36"/>
      <c r="C1106" s="37"/>
      <c r="D1106" s="16"/>
      <c r="E1106" s="160"/>
      <c r="F1106" s="160"/>
      <c r="G1106" s="160"/>
      <c r="H1106" s="161">
        <f t="shared" si="17"/>
        <v>0</v>
      </c>
      <c r="I1106" s="38"/>
    </row>
    <row r="1107" spans="1:9" x14ac:dyDescent="0.25">
      <c r="A1107" s="29">
        <v>1102</v>
      </c>
      <c r="B1107" s="36"/>
      <c r="C1107" s="37"/>
      <c r="D1107" s="16"/>
      <c r="E1107" s="160"/>
      <c r="F1107" s="160"/>
      <c r="G1107" s="160"/>
      <c r="H1107" s="161">
        <f t="shared" si="17"/>
        <v>0</v>
      </c>
      <c r="I1107" s="38"/>
    </row>
    <row r="1108" spans="1:9" x14ac:dyDescent="0.25">
      <c r="A1108" s="29">
        <v>1103</v>
      </c>
      <c r="B1108" s="36"/>
      <c r="C1108" s="37"/>
      <c r="D1108" s="16"/>
      <c r="E1108" s="160"/>
      <c r="F1108" s="160"/>
      <c r="G1108" s="160"/>
      <c r="H1108" s="161">
        <f t="shared" si="17"/>
        <v>0</v>
      </c>
      <c r="I1108" s="38"/>
    </row>
    <row r="1109" spans="1:9" x14ac:dyDescent="0.25">
      <c r="A1109" s="29">
        <v>1104</v>
      </c>
      <c r="B1109" s="36"/>
      <c r="C1109" s="37"/>
      <c r="D1109" s="16"/>
      <c r="E1109" s="160"/>
      <c r="F1109" s="160"/>
      <c r="G1109" s="160"/>
      <c r="H1109" s="161">
        <f t="shared" si="17"/>
        <v>0</v>
      </c>
      <c r="I1109" s="38"/>
    </row>
    <row r="1110" spans="1:9" x14ac:dyDescent="0.25">
      <c r="A1110" s="29">
        <v>1105</v>
      </c>
      <c r="B1110" s="36"/>
      <c r="C1110" s="37"/>
      <c r="D1110" s="16"/>
      <c r="E1110" s="160"/>
      <c r="F1110" s="160"/>
      <c r="G1110" s="160"/>
      <c r="H1110" s="161">
        <f t="shared" si="17"/>
        <v>0</v>
      </c>
      <c r="I1110" s="38"/>
    </row>
    <row r="1111" spans="1:9" x14ac:dyDescent="0.25">
      <c r="A1111" s="29">
        <v>1106</v>
      </c>
      <c r="B1111" s="36"/>
      <c r="C1111" s="37"/>
      <c r="D1111" s="16"/>
      <c r="E1111" s="160"/>
      <c r="F1111" s="160"/>
      <c r="G1111" s="160"/>
      <c r="H1111" s="161">
        <f t="shared" si="17"/>
        <v>0</v>
      </c>
      <c r="I1111" s="38"/>
    </row>
    <row r="1112" spans="1:9" x14ac:dyDescent="0.25">
      <c r="A1112" s="29">
        <v>1107</v>
      </c>
      <c r="B1112" s="36"/>
      <c r="C1112" s="37"/>
      <c r="D1112" s="16"/>
      <c r="E1112" s="160"/>
      <c r="F1112" s="160"/>
      <c r="G1112" s="160"/>
      <c r="H1112" s="161">
        <f t="shared" si="17"/>
        <v>0</v>
      </c>
      <c r="I1112" s="38"/>
    </row>
    <row r="1113" spans="1:9" x14ac:dyDescent="0.25">
      <c r="A1113" s="29">
        <v>1108</v>
      </c>
      <c r="B1113" s="36"/>
      <c r="C1113" s="37"/>
      <c r="D1113" s="16"/>
      <c r="E1113" s="160"/>
      <c r="F1113" s="160"/>
      <c r="G1113" s="160"/>
      <c r="H1113" s="161">
        <f t="shared" si="17"/>
        <v>0</v>
      </c>
      <c r="I1113" s="38"/>
    </row>
  </sheetData>
  <sheetProtection algorithmName="SHA-512" hashValue="FCjJy9imnBQsKUfNr5aVoFgwFTlnrbvNCk2Xuw8dbEhLoYojf3GDPoiJra/mKhdUFzt2D8uxGvyOWr0hMGUfBw==" saltValue="qD95CN0RJBwHVBX70sUgrw==" spinCount="100000" sheet="1" objects="1" scenarios="1" formatColumns="0" sort="0" autoFilter="0" pivotTables="0"/>
  <mergeCells count="9">
    <mergeCell ref="F4:G4"/>
    <mergeCell ref="H4:H5"/>
    <mergeCell ref="I4:I5"/>
    <mergeCell ref="A2:D3"/>
    <mergeCell ref="A4:A5"/>
    <mergeCell ref="B4:B5"/>
    <mergeCell ref="C4:C5"/>
    <mergeCell ref="D4:D5"/>
    <mergeCell ref="E4:E5"/>
  </mergeCells>
  <dataValidations count="2">
    <dataValidation type="custom" allowBlank="1" showInputMessage="1" showErrorMessage="1" error="Зөвхөн тоон утга оруулна уу !!!" sqref="E6:G1113">
      <formula1>ISNUMBER(E6)</formula1>
    </dataValidation>
    <dataValidation type="list" allowBlank="1" showInputMessage="1" showErrorMessage="1" error="Зөвхөн сонгох боломжтой !!!" sqref="D6:D1113">
      <formula1>$K$6:$K$7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P110"/>
  <sheetViews>
    <sheetView showGridLines="0" tabSelected="1" zoomScale="90" zoomScaleNormal="90" zoomScalePageLayoutView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20" sqref="C20"/>
    </sheetView>
  </sheetViews>
  <sheetFormatPr defaultColWidth="62.109375" defaultRowHeight="13.8" x14ac:dyDescent="0.25"/>
  <cols>
    <col min="1" max="1" width="3" style="2" bestFit="1" customWidth="1"/>
    <col min="2" max="2" width="35.44140625" style="2" bestFit="1" customWidth="1"/>
    <col min="3" max="14" width="11.44140625" style="2" customWidth="1"/>
    <col min="15" max="15" width="13.44140625" style="44" customWidth="1"/>
    <col min="16" max="16" width="17.44140625" style="2" customWidth="1"/>
    <col min="17" max="30" width="16.33203125" style="2" customWidth="1"/>
    <col min="31" max="16384" width="62.109375" style="2"/>
  </cols>
  <sheetData>
    <row r="1" spans="1:16" x14ac:dyDescent="0.25">
      <c r="B1" s="69" t="s">
        <v>36</v>
      </c>
      <c r="C1" s="69"/>
      <c r="D1" s="69"/>
    </row>
    <row r="2" spans="1:16" ht="15" customHeight="1" x14ac:dyDescent="0.25">
      <c r="A2" s="260" t="s">
        <v>62</v>
      </c>
      <c r="B2" s="260"/>
      <c r="C2" s="260"/>
      <c r="D2" s="260"/>
      <c r="E2" s="260"/>
      <c r="F2" s="14"/>
      <c r="G2" s="35"/>
      <c r="H2" s="30" t="s">
        <v>64</v>
      </c>
      <c r="K2" s="139"/>
      <c r="L2" s="139"/>
      <c r="M2" s="139"/>
      <c r="N2" s="96"/>
      <c r="O2" s="99"/>
    </row>
    <row r="3" spans="1:16" x14ac:dyDescent="0.25">
      <c r="A3" s="249"/>
      <c r="B3" s="249"/>
      <c r="C3" s="249"/>
      <c r="D3" s="249"/>
      <c r="E3" s="249"/>
      <c r="F3" s="48"/>
      <c r="G3" s="48"/>
      <c r="H3" s="48"/>
      <c r="I3" s="48"/>
      <c r="J3" s="48"/>
      <c r="K3" s="140"/>
      <c r="L3" s="140"/>
      <c r="M3" s="140"/>
      <c r="N3" s="256"/>
      <c r="O3" s="256"/>
    </row>
    <row r="4" spans="1:16" x14ac:dyDescent="0.25">
      <c r="A4" s="33"/>
      <c r="B4" s="33"/>
      <c r="C4" s="33"/>
      <c r="D4" s="33"/>
      <c r="E4" s="33"/>
      <c r="F4" s="48"/>
      <c r="G4" s="48"/>
      <c r="H4" s="48"/>
      <c r="I4" s="48"/>
      <c r="J4" s="48"/>
      <c r="K4" s="48"/>
      <c r="L4" s="48"/>
      <c r="M4" s="48"/>
      <c r="N4" s="71"/>
      <c r="O4" s="71"/>
    </row>
    <row r="5" spans="1:16" x14ac:dyDescent="0.25">
      <c r="A5" s="49"/>
      <c r="B5" s="70" t="s">
        <v>65</v>
      </c>
      <c r="C5" s="50">
        <v>1</v>
      </c>
      <c r="D5" s="50">
        <v>2</v>
      </c>
      <c r="E5" s="50">
        <v>3</v>
      </c>
      <c r="F5" s="50">
        <v>4</v>
      </c>
      <c r="G5" s="50">
        <v>5</v>
      </c>
      <c r="H5" s="50">
        <v>6</v>
      </c>
      <c r="I5" s="50">
        <v>7</v>
      </c>
      <c r="J5" s="50">
        <v>8</v>
      </c>
      <c r="K5" s="50">
        <v>9</v>
      </c>
      <c r="L5" s="50">
        <v>10</v>
      </c>
      <c r="M5" s="50">
        <v>11</v>
      </c>
      <c r="N5" s="50">
        <v>12</v>
      </c>
      <c r="O5" s="97" t="s">
        <v>1</v>
      </c>
      <c r="P5" s="10"/>
    </row>
    <row r="6" spans="1:16" x14ac:dyDescent="0.25">
      <c r="A6" s="51"/>
      <c r="B6" s="72" t="s">
        <v>66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</row>
    <row r="7" spans="1:16" x14ac:dyDescent="0.25">
      <c r="A7" s="51"/>
      <c r="B7" s="54" t="s">
        <v>32</v>
      </c>
      <c r="C7" s="142">
        <f>SUMIF(Орлого!$C$6:$C$1113,C5,Орлого!$E$6:$E$1113)</f>
        <v>111</v>
      </c>
      <c r="D7" s="142">
        <f>SUMIF(Орлого!$C$6:$C$1113,D5,Орлого!$E$6:$E$1113)</f>
        <v>222</v>
      </c>
      <c r="E7" s="142">
        <f>SUMIF(Орлого!$C$6:$C$1113,E5,Орлого!$E$6:$E$1113)</f>
        <v>333</v>
      </c>
      <c r="F7" s="142">
        <f>SUMIF(Орлого!$C$6:$C$1113,F5,Орлого!$E$6:$E$1113)</f>
        <v>444</v>
      </c>
      <c r="G7" s="142">
        <f>SUMIF(Орлого!$C$6:$C$1113,G5,Орлого!$E$6:$E$1113)</f>
        <v>101</v>
      </c>
      <c r="H7" s="142">
        <f>SUMIF(Орлого!$C$6:$C$1113,H5,Орлого!$E$6:$E$1113)</f>
        <v>202</v>
      </c>
      <c r="I7" s="142">
        <f>SUMIF(Орлого!$C$6:$C$1113,I5,Орлого!$E$6:$E$1113)</f>
        <v>303</v>
      </c>
      <c r="J7" s="142">
        <f>SUMIF(Орлого!$C$6:$C$1113,J5,Орлого!$E$6:$E$1113)</f>
        <v>404</v>
      </c>
      <c r="K7" s="142">
        <f>SUMIF(Орлого!$C$6:$C$1113,K5,Орлого!$E$6:$E$1113)</f>
        <v>100</v>
      </c>
      <c r="L7" s="142">
        <f>SUMIF(Орлого!$C$6:$C$1113,L5,Орлого!$E$6:$E$1113)</f>
        <v>200</v>
      </c>
      <c r="M7" s="142">
        <f>SUMIF(Орлого!$C$6:$C$1113,M5,Орлого!$E$6:$E$1113)</f>
        <v>300</v>
      </c>
      <c r="N7" s="142">
        <f>SUMIF(Орлого!$C$6:$C$1113,N5,Орлого!$E$6:$E$1113)</f>
        <v>400</v>
      </c>
      <c r="O7" s="143">
        <f>SUM(C7:N7)</f>
        <v>3120</v>
      </c>
    </row>
    <row r="8" spans="1:16" x14ac:dyDescent="0.25">
      <c r="A8" s="51"/>
      <c r="B8" s="54" t="s">
        <v>141</v>
      </c>
      <c r="C8" s="142">
        <f>SUMIF(Орлого!$C$6:$C$1113,C5,Орлого!$F$6:$F$1113)</f>
        <v>111</v>
      </c>
      <c r="D8" s="142">
        <f>SUMIF(Орлого!$C$6:$C$1113,D5,Орлого!$F$6:$F$1113)</f>
        <v>222</v>
      </c>
      <c r="E8" s="142">
        <f>SUMIF(Орлого!$C$6:$C$1113,E5,Орлого!$F$6:$F$1113)</f>
        <v>333</v>
      </c>
      <c r="F8" s="142">
        <f>SUMIF(Орлого!$C$6:$C$1113,F5,Орлого!$F$6:$F$1113)</f>
        <v>444</v>
      </c>
      <c r="G8" s="142">
        <f>SUMIF(Орлого!$C$6:$C$1113,G5,Орлого!$F$6:$F$1113)</f>
        <v>101</v>
      </c>
      <c r="H8" s="142">
        <f>SUMIF(Орлого!$C$6:$C$1113,H5,Орлого!$F$6:$F$1113)</f>
        <v>202</v>
      </c>
      <c r="I8" s="142">
        <f>SUMIF(Орлого!$C$6:$C$1113,I5,Орлого!$F$6:$F$1113)</f>
        <v>303</v>
      </c>
      <c r="J8" s="142">
        <f>SUMIF(Орлого!$C$6:$C$1113,J5,Орлого!$F$6:$F$1113)</f>
        <v>404</v>
      </c>
      <c r="K8" s="142">
        <f>SUMIF(Орлого!$C$6:$C$1113,K5,Орлого!$F$6:$F$1113)</f>
        <v>100</v>
      </c>
      <c r="L8" s="142">
        <f>SUMIF(Орлого!$C$6:$C$1113,L5,Орлого!$F$6:$F$1113)</f>
        <v>200</v>
      </c>
      <c r="M8" s="142">
        <f>SUMIF(Орлого!$C$6:$C$1113,M5,Орлого!$F$6:$F$1113)</f>
        <v>300</v>
      </c>
      <c r="N8" s="142">
        <f>SUMIF(Орлого!$C$6:$C$1113,N5,Орлого!$F$6:$F$1113)</f>
        <v>400</v>
      </c>
      <c r="O8" s="143">
        <f>SUM(C8:N8)</f>
        <v>3120</v>
      </c>
    </row>
    <row r="9" spans="1:16" x14ac:dyDescent="0.25">
      <c r="A9" s="51"/>
      <c r="B9" s="54" t="s">
        <v>35</v>
      </c>
      <c r="C9" s="142">
        <f>SUMIF(Орлого!$C$6:$C$1113,C5,Орлого!$G$6:$G$1113)</f>
        <v>0</v>
      </c>
      <c r="D9" s="142">
        <f>SUMIF(Орлого!$C$6:$C$1113,D5,Орлого!$G$6:$G$1113)</f>
        <v>0</v>
      </c>
      <c r="E9" s="142">
        <f>SUMIF(Орлого!$C$6:$C$1113,E5,Орлого!$G$6:$G$1113)</f>
        <v>0</v>
      </c>
      <c r="F9" s="142">
        <f>SUMIF(Орлого!$C$6:$C$1113,F5,Орлого!$G$6:$G$1113)</f>
        <v>0</v>
      </c>
      <c r="G9" s="142">
        <f>SUMIF(Орлого!$C$6:$C$1113,G5,Орлого!$G$6:$G$1113)</f>
        <v>0</v>
      </c>
      <c r="H9" s="142">
        <f>SUMIF(Орлого!$C$6:$C$1113,H5,Орлого!$G$6:$G$1113)</f>
        <v>0</v>
      </c>
      <c r="I9" s="142">
        <f>SUMIF(Орлого!$C$6:$C$1113,I5,Орлого!$G$6:$G$1113)</f>
        <v>0</v>
      </c>
      <c r="J9" s="142">
        <f>SUMIF(Орлого!$C$6:$C$1113,J5,Орлого!$G$6:$G$1113)</f>
        <v>0</v>
      </c>
      <c r="K9" s="142">
        <f>SUMIF(Орлого!$C$6:$C$1113,K5,Орлого!$G$6:$G$1113)</f>
        <v>0</v>
      </c>
      <c r="L9" s="142">
        <f>SUMIF(Орлого!$C$6:$C$1113,L5,Орлого!$G$6:$G$1113)</f>
        <v>0</v>
      </c>
      <c r="M9" s="142">
        <f>SUMIF(Орлого!$C$6:$C$1113,M5,Орлого!$G$6:$G$1113)</f>
        <v>0</v>
      </c>
      <c r="N9" s="142">
        <f>SUMIF(Орлого!$C$6:$C$1113,N5,Орлого!$G$6:$G$1113)</f>
        <v>0</v>
      </c>
      <c r="O9" s="143">
        <f>SUM(C9:N9)</f>
        <v>0</v>
      </c>
    </row>
    <row r="10" spans="1:16" x14ac:dyDescent="0.25">
      <c r="A10" s="51"/>
      <c r="B10" s="54" t="s">
        <v>140</v>
      </c>
      <c r="C10" s="142">
        <f>SUMIFS(Мөнгө!$E$6:$E$1113,Мөнгө!$C$6:$C$1113,Тайлан!C5,Мөнгө!$D$6:$D$1113,Тайлан!$B$10)</f>
        <v>0</v>
      </c>
      <c r="D10" s="142">
        <f>SUMIFS(Мөнгө!$E$6:$E$1113,Мөнгө!$C$6:$C$1113,Тайлан!D5,Мөнгө!$D$6:$D$1113,Тайлан!$B$10)</f>
        <v>0</v>
      </c>
      <c r="E10" s="142">
        <f>SUMIFS(Мөнгө!$E$6:$E$1113,Мөнгө!$C$6:$C$1113,Тайлан!E5,Мөнгө!$D$6:$D$1113,Тайлан!$B$10)</f>
        <v>0</v>
      </c>
      <c r="F10" s="142">
        <f>SUMIFS(Мөнгө!$E$6:$E$1113,Мөнгө!$C$6:$C$1113,Тайлан!F5,Мөнгө!$D$6:$D$1113,Тайлан!$B$10)</f>
        <v>0</v>
      </c>
      <c r="G10" s="142">
        <f>SUMIFS(Мөнгө!$E$6:$E$1113,Мөнгө!$C$6:$C$1113,Тайлан!G5,Мөнгө!$D$6:$D$1113,Тайлан!$B$10)</f>
        <v>0</v>
      </c>
      <c r="H10" s="142">
        <f>SUMIFS(Мөнгө!$E$6:$E$1113,Мөнгө!$C$6:$C$1113,Тайлан!H5,Мөнгө!$D$6:$D$1113,Тайлан!$B$10)</f>
        <v>0</v>
      </c>
      <c r="I10" s="142">
        <f>SUMIFS(Мөнгө!$E$6:$E$1113,Мөнгө!$C$6:$C$1113,Тайлан!I5,Мөнгө!$D$6:$D$1113,Тайлан!$B$10)</f>
        <v>0</v>
      </c>
      <c r="J10" s="142">
        <f>SUMIFS(Мөнгө!$E$6:$E$1113,Мөнгө!$C$6:$C$1113,Тайлан!J5,Мөнгө!$D$6:$D$1113,Тайлан!$B$10)</f>
        <v>0</v>
      </c>
      <c r="K10" s="142">
        <f>SUMIFS(Мөнгө!$E$6:$E$1113,Мөнгө!$C$6:$C$1113,Тайлан!K5,Мөнгө!$D$6:$D$1113,Тайлан!$B$10)</f>
        <v>0</v>
      </c>
      <c r="L10" s="142">
        <f>SUMIFS(Мөнгө!$E$6:$E$1113,Мөнгө!$C$6:$C$1113,Тайлан!L5,Мөнгө!$D$6:$D$1113,Тайлан!$B$10)</f>
        <v>0</v>
      </c>
      <c r="M10" s="142">
        <f>SUMIFS(Мөнгө!$E$6:$E$1113,Мөнгө!$C$6:$C$1113,Тайлан!M5,Мөнгө!$D$6:$D$1113,Тайлан!$B$10)</f>
        <v>0</v>
      </c>
      <c r="N10" s="142">
        <f>SUMIFS(Мөнгө!$E$6:$E$1113,Мөнгө!$C$6:$C$1113,Тайлан!N5,Мөнгө!$D$6:$D$1113,Тайлан!$B$10)</f>
        <v>0</v>
      </c>
      <c r="O10" s="144">
        <f>SUM(C10:N10)</f>
        <v>0</v>
      </c>
    </row>
    <row r="11" spans="1:16" x14ac:dyDescent="0.25">
      <c r="A11" s="55"/>
      <c r="B11" s="56" t="s">
        <v>2</v>
      </c>
      <c r="C11" s="145">
        <f>SUM(C7:C10)</f>
        <v>222</v>
      </c>
      <c r="D11" s="145">
        <f t="shared" ref="D11:N11" si="0">SUM(D7:D10)</f>
        <v>444</v>
      </c>
      <c r="E11" s="145">
        <f t="shared" si="0"/>
        <v>666</v>
      </c>
      <c r="F11" s="145">
        <f t="shared" si="0"/>
        <v>888</v>
      </c>
      <c r="G11" s="145">
        <f t="shared" si="0"/>
        <v>202</v>
      </c>
      <c r="H11" s="145">
        <f t="shared" si="0"/>
        <v>404</v>
      </c>
      <c r="I11" s="145">
        <f t="shared" si="0"/>
        <v>606</v>
      </c>
      <c r="J11" s="145">
        <f t="shared" si="0"/>
        <v>808</v>
      </c>
      <c r="K11" s="145">
        <f t="shared" si="0"/>
        <v>200</v>
      </c>
      <c r="L11" s="145">
        <f t="shared" si="0"/>
        <v>400</v>
      </c>
      <c r="M11" s="145">
        <f t="shared" si="0"/>
        <v>600</v>
      </c>
      <c r="N11" s="145">
        <f t="shared" si="0"/>
        <v>800</v>
      </c>
      <c r="O11" s="145">
        <f>SUM(O7:O10)</f>
        <v>6240</v>
      </c>
    </row>
    <row r="12" spans="1:16" x14ac:dyDescent="0.25">
      <c r="A12" s="51"/>
      <c r="B12" s="110" t="s">
        <v>3</v>
      </c>
      <c r="C12" s="146">
        <f>SUM(C13:C18)</f>
        <v>0</v>
      </c>
      <c r="D12" s="146">
        <f t="shared" ref="D12:N12" si="1">SUM(D13:D18)</f>
        <v>0</v>
      </c>
      <c r="E12" s="146">
        <f t="shared" si="1"/>
        <v>303</v>
      </c>
      <c r="F12" s="146">
        <f t="shared" si="1"/>
        <v>0</v>
      </c>
      <c r="G12" s="146">
        <f t="shared" si="1"/>
        <v>0</v>
      </c>
      <c r="H12" s="146">
        <f t="shared" si="1"/>
        <v>0</v>
      </c>
      <c r="I12" s="146">
        <f t="shared" si="1"/>
        <v>0</v>
      </c>
      <c r="J12" s="146">
        <f t="shared" si="1"/>
        <v>0</v>
      </c>
      <c r="K12" s="146">
        <f t="shared" si="1"/>
        <v>0</v>
      </c>
      <c r="L12" s="146">
        <f t="shared" si="1"/>
        <v>0</v>
      </c>
      <c r="M12" s="146">
        <f t="shared" si="1"/>
        <v>0</v>
      </c>
      <c r="N12" s="146">
        <f t="shared" si="1"/>
        <v>0</v>
      </c>
      <c r="O12" s="147">
        <f>SUM(C12:N12)</f>
        <v>303</v>
      </c>
    </row>
    <row r="13" spans="1:16" x14ac:dyDescent="0.25">
      <c r="A13" s="51"/>
      <c r="B13" s="21" t="s">
        <v>122</v>
      </c>
      <c r="C13" s="148">
        <f>SUMIF('Бараа, ТЭМ'!$C$6:$C$1113,C5,'Бараа, ТЭМ'!$N$6:$N$1113)</f>
        <v>0</v>
      </c>
      <c r="D13" s="148">
        <f>SUMIF('Бараа, ТЭМ'!$C$6:$C$1113,D5,'Бараа, ТЭМ'!$N$6:$N$1113)</f>
        <v>0</v>
      </c>
      <c r="E13" s="148">
        <f>SUMIF('Бараа, ТЭМ'!$C$6:$C$1113,E5,'Бараа, ТЭМ'!$N$6:$N$1113)</f>
        <v>0</v>
      </c>
      <c r="F13" s="148">
        <f>SUMIF('Бараа, ТЭМ'!$C$6:$C$1113,F5,'Бараа, ТЭМ'!$N$6:$N$1113)</f>
        <v>0</v>
      </c>
      <c r="G13" s="148">
        <f>SUMIF('Бараа, ТЭМ'!$C$6:$C$1113,G5,'Бараа, ТЭМ'!$N$6:$N$1113)</f>
        <v>0</v>
      </c>
      <c r="H13" s="148">
        <f>SUMIF('Бараа, ТЭМ'!$C$6:$C$1113,H5,'Бараа, ТЭМ'!$N$6:$N$1113)</f>
        <v>0</v>
      </c>
      <c r="I13" s="148">
        <f>SUMIF('Бараа, ТЭМ'!$C$6:$C$1113,I5,'Бараа, ТЭМ'!$N$6:$N$1113)</f>
        <v>0</v>
      </c>
      <c r="J13" s="148">
        <f>SUMIF('Бараа, ТЭМ'!$C$6:$C$1113,J5,'Бараа, ТЭМ'!$N$6:$N$1113)</f>
        <v>0</v>
      </c>
      <c r="K13" s="148">
        <f>SUMIF('Бараа, ТЭМ'!$C$6:$C$1113,K5,'Бараа, ТЭМ'!$N$6:$N$1113)</f>
        <v>0</v>
      </c>
      <c r="L13" s="148">
        <f>SUMIF('Бараа, ТЭМ'!$C$6:$C$1113,L5,'Бараа, ТЭМ'!$N$6:$N$1113)</f>
        <v>0</v>
      </c>
      <c r="M13" s="148">
        <f>SUMIF('Бараа, ТЭМ'!$C$6:$C$1113,M5,'Бараа, ТЭМ'!$N$6:$N$1113)</f>
        <v>0</v>
      </c>
      <c r="N13" s="148">
        <f>SUMIF('Бараа, ТЭМ'!$C$6:$C$1113,N5,'Бараа, ТЭМ'!$N$6:$N$1113)</f>
        <v>0</v>
      </c>
      <c r="O13" s="145">
        <f>SUM(C13:N13)</f>
        <v>0</v>
      </c>
    </row>
    <row r="14" spans="1:16" x14ac:dyDescent="0.25">
      <c r="A14" s="51"/>
      <c r="B14" s="21" t="str">
        <f>Заавар!C12</f>
        <v>Цалин шимтгэл /үйлдвэр/</v>
      </c>
      <c r="C14" s="148">
        <f>SUMIFS(Зардал!$I$6:$I$1113,Зардал!$C$6:$C$1113,C5,Зардал!$D$6:$D$1113,Тайлан!$B$14)</f>
        <v>0</v>
      </c>
      <c r="D14" s="148">
        <f>SUMIFS(Зардал!$I$6:$I$1113,Зардал!$C$6:$C$1113,D5,Зардал!$D$6:$D$1113,Тайлан!$B$14)</f>
        <v>0</v>
      </c>
      <c r="E14" s="148">
        <f>SUMIFS(Зардал!$I$6:$I$1113,Зардал!$C$6:$C$1113,E5,Зардал!$D$6:$D$1113,Тайлан!$B$14)</f>
        <v>0</v>
      </c>
      <c r="F14" s="148">
        <f>SUMIFS(Зардал!$I$6:$I$1113,Зардал!$C$6:$C$1113,F5,Зардал!$D$6:$D$1113,Тайлан!$B$14)</f>
        <v>0</v>
      </c>
      <c r="G14" s="148">
        <f>SUMIFS(Зардал!$I$6:$I$1113,Зардал!$C$6:$C$1113,G5,Зардал!$D$6:$D$1113,Тайлан!$B$14)</f>
        <v>0</v>
      </c>
      <c r="H14" s="148">
        <f>SUMIFS(Зардал!$I$6:$I$1113,Зардал!$C$6:$C$1113,H5,Зардал!$D$6:$D$1113,Тайлан!$B$14)</f>
        <v>0</v>
      </c>
      <c r="I14" s="148">
        <f>SUMIFS(Зардал!$I$6:$I$1113,Зардал!$C$6:$C$1113,I5,Зардал!$D$6:$D$1113,Тайлан!$B$14)</f>
        <v>0</v>
      </c>
      <c r="J14" s="148">
        <f>SUMIFS(Зардал!$I$6:$I$1113,Зардал!$C$6:$C$1113,J5,Зардал!$D$6:$D$1113,Тайлан!$B$14)</f>
        <v>0</v>
      </c>
      <c r="K14" s="148">
        <f>SUMIFS(Зардал!$I$6:$I$1113,Зардал!$C$6:$C$1113,K5,Зардал!$D$6:$D$1113,Тайлан!$B$14)</f>
        <v>0</v>
      </c>
      <c r="L14" s="148">
        <f>SUMIFS(Зардал!$I$6:$I$1113,Зардал!$C$6:$C$1113,L5,Зардал!$D$6:$D$1113,Тайлан!$B$14)</f>
        <v>0</v>
      </c>
      <c r="M14" s="148">
        <f>SUMIFS(Зардал!$I$6:$I$1113,Зардал!$C$6:$C$1113,M5,Зардал!$D$6:$D$1113,Тайлан!$B$14)</f>
        <v>0</v>
      </c>
      <c r="N14" s="148">
        <f>SUMIFS(Зардал!$I$6:$I$1113,Зардал!$C$6:$C$1113,N5,Зардал!$D$6:$D$1113,Тайлан!$B$14)</f>
        <v>0</v>
      </c>
      <c r="O14" s="145">
        <f t="shared" ref="O14:O18" si="2">SUM(C14:N14)</f>
        <v>0</v>
      </c>
    </row>
    <row r="15" spans="1:16" x14ac:dyDescent="0.25">
      <c r="A15" s="3"/>
      <c r="B15" s="21" t="str">
        <f>Заавар!C13</f>
        <v>Цахилгааны зардал</v>
      </c>
      <c r="C15" s="142">
        <f>SUMIFS(Зардал!$I$6:$I$1113,Зардал!$C$6:$C$1113,Тайлан!C5,Зардал!$D$6:$D$1113,Тайлан!$B$15)</f>
        <v>0</v>
      </c>
      <c r="D15" s="142">
        <f>SUMIFS(Зардал!$I$6:$I$1113,Зардал!$C$6:$C$1113,Тайлан!D5,Зардал!$D$6:$D$1113,Тайлан!$B$15)</f>
        <v>0</v>
      </c>
      <c r="E15" s="142">
        <f>SUMIFS(Зардал!$I$6:$I$1113,Зардал!$C$6:$C$1113,Тайлан!E5,Зардал!$D$6:$D$1113,Тайлан!$B$15)</f>
        <v>303</v>
      </c>
      <c r="F15" s="142">
        <f>SUMIFS(Зардал!$I$6:$I$1113,Зардал!$C$6:$C$1113,Тайлан!F5,Зардал!$D$6:$D$1113,Тайлан!$B$15)</f>
        <v>0</v>
      </c>
      <c r="G15" s="142">
        <f>SUMIFS(Зардал!$I$6:$I$1113,Зардал!$C$6:$C$1113,Тайлан!G5,Зардал!$D$6:$D$1113,Тайлан!$B$15)</f>
        <v>0</v>
      </c>
      <c r="H15" s="142">
        <f>SUMIFS(Зардал!$I$6:$I$1113,Зардал!$C$6:$C$1113,Тайлан!H5,Зардал!$D$6:$D$1113,Тайлан!$B$15)</f>
        <v>0</v>
      </c>
      <c r="I15" s="142">
        <f>SUMIFS(Зардал!$I$6:$I$1113,Зардал!$C$6:$C$1113,Тайлан!I5,Зардал!$D$6:$D$1113,Тайлан!$B$15)</f>
        <v>0</v>
      </c>
      <c r="J15" s="142">
        <f>SUMIFS(Зардал!$I$6:$I$1113,Зардал!$C$6:$C$1113,Тайлан!J5,Зардал!$D$6:$D$1113,Тайлан!$B$15)</f>
        <v>0</v>
      </c>
      <c r="K15" s="142">
        <f>SUMIFS(Зардал!$I$6:$I$1113,Зардал!$C$6:$C$1113,Тайлан!K5,Зардал!$D$6:$D$1113,Тайлан!$B$15)</f>
        <v>0</v>
      </c>
      <c r="L15" s="142">
        <f>SUMIFS(Зардал!$I$6:$I$1113,Зардал!$C$6:$C$1113,Тайлан!L5,Зардал!$D$6:$D$1113,Тайлан!$B$15)</f>
        <v>0</v>
      </c>
      <c r="M15" s="142">
        <f>SUMIFS(Зардал!$I$6:$I$1113,Зардал!$C$6:$C$1113,Тайлан!M5,Зардал!$D$6:$D$1113,Тайлан!$B$15)</f>
        <v>0</v>
      </c>
      <c r="N15" s="142">
        <f>SUMIFS(Зардал!$I$6:$I$1113,Зардал!$C$6:$C$1113,Тайлан!N5,Зардал!$D$6:$D$1113,Тайлан!$B$15)</f>
        <v>0</v>
      </c>
      <c r="O15" s="143">
        <f t="shared" si="2"/>
        <v>303</v>
      </c>
    </row>
    <row r="16" spans="1:16" x14ac:dyDescent="0.25">
      <c r="A16" s="3"/>
      <c r="B16" s="21" t="str">
        <f>Заавар!C14</f>
        <v>Материалын тээврийн зардал</v>
      </c>
      <c r="C16" s="142">
        <f>SUMIFS(Зардал!$I$6:$I$1113,Зардал!$C$6:$C$1113,Тайлан!C5,Зардал!$D$6:$D$1113,Тайлан!$B$16)</f>
        <v>0</v>
      </c>
      <c r="D16" s="142">
        <f>SUMIFS(Зардал!$I$6:$I$1113,Зардал!$C$6:$C$1113,Тайлан!D5,Зардал!$D$6:$D$1113,Тайлан!$B$16)</f>
        <v>0</v>
      </c>
      <c r="E16" s="142">
        <f>SUMIFS(Зардал!$I$6:$I$1113,Зардал!$C$6:$C$1113,Тайлан!E5,Зардал!$D$6:$D$1113,Тайлан!$B$16)</f>
        <v>0</v>
      </c>
      <c r="F16" s="142">
        <f>SUMIFS(Зардал!$I$6:$I$1113,Зардал!$C$6:$C$1113,Тайлан!F5,Зардал!$D$6:$D$1113,Тайлан!$B$16)</f>
        <v>0</v>
      </c>
      <c r="G16" s="142">
        <f>SUMIFS(Зардал!$I$6:$I$1113,Зардал!$C$6:$C$1113,Тайлан!G5,Зардал!$D$6:$D$1113,Тайлан!$B$16)</f>
        <v>0</v>
      </c>
      <c r="H16" s="142">
        <f>SUMIFS(Зардал!$I$6:$I$1113,Зардал!$C$6:$C$1113,Тайлан!H5,Зардал!$D$6:$D$1113,Тайлан!$B$16)</f>
        <v>0</v>
      </c>
      <c r="I16" s="142">
        <f>SUMIFS(Зардал!$I$6:$I$1113,Зардал!$C$6:$C$1113,Тайлан!I5,Зардал!$D$6:$D$1113,Тайлан!$B$16)</f>
        <v>0</v>
      </c>
      <c r="J16" s="142">
        <f>SUMIFS(Зардал!$I$6:$I$1113,Зардал!$C$6:$C$1113,Тайлан!J5,Зардал!$D$6:$D$1113,Тайлан!$B$16)</f>
        <v>0</v>
      </c>
      <c r="K16" s="142">
        <f>SUMIFS(Зардал!$I$6:$I$1113,Зардал!$C$6:$C$1113,Тайлан!K5,Зардал!$D$6:$D$1113,Тайлан!$B$16)</f>
        <v>0</v>
      </c>
      <c r="L16" s="142">
        <f>SUMIFS(Зардал!$I$6:$I$1113,Зардал!$C$6:$C$1113,Тайлан!L5,Зардал!$D$6:$D$1113,Тайлан!$B$16)</f>
        <v>0</v>
      </c>
      <c r="M16" s="142">
        <f>SUMIFS(Зардал!$I$6:$I$1113,Зардал!$C$6:$C$1113,Тайлан!M5,Зардал!$D$6:$D$1113,Тайлан!$B$16)</f>
        <v>0</v>
      </c>
      <c r="N16" s="142">
        <f>SUMIFS(Зардал!$I$6:$I$1113,Зардал!$C$6:$C$1113,Тайлан!N5,Зардал!$D$6:$D$1113,Тайлан!$B$16)</f>
        <v>0</v>
      </c>
      <c r="O16" s="143">
        <f t="shared" si="2"/>
        <v>0</v>
      </c>
    </row>
    <row r="17" spans="1:15" s="44" customFormat="1" x14ac:dyDescent="0.25">
      <c r="A17" s="51"/>
      <c r="B17" s="21" t="str">
        <f>Заавар!C15</f>
        <v>Дулаан, уур ус</v>
      </c>
      <c r="C17" s="148">
        <f>SUMIFS(Зардал!$I$6:$I$1113,Зардал!$C$6:$C$1113,C5,Зардал!$D$6:$D$1113,Тайлан!$B$17)</f>
        <v>0</v>
      </c>
      <c r="D17" s="148">
        <f>SUMIFS(Зардал!$I$6:$I$1113,Зардал!$C$6:$C$1113,D5,Зардал!$D$6:$D$1113,Тайлан!$B$17)</f>
        <v>0</v>
      </c>
      <c r="E17" s="148">
        <f>SUMIFS(Зардал!$I$6:$I$1113,Зардал!$C$6:$C$1113,E5,Зардал!$D$6:$D$1113,Тайлан!$B$17)</f>
        <v>0</v>
      </c>
      <c r="F17" s="148">
        <f>SUMIFS(Зардал!$I$6:$I$1113,Зардал!$C$6:$C$1113,F5,Зардал!$D$6:$D$1113,Тайлан!$B$17)</f>
        <v>0</v>
      </c>
      <c r="G17" s="148">
        <f>SUMIFS(Зардал!$I$6:$I$1113,Зардал!$C$6:$C$1113,G5,Зардал!$D$6:$D$1113,Тайлан!$B$17)</f>
        <v>0</v>
      </c>
      <c r="H17" s="148">
        <f>SUMIFS(Зардал!$I$6:$I$1113,Зардал!$C$6:$C$1113,H5,Зардал!$D$6:$D$1113,Тайлан!$B$17)</f>
        <v>0</v>
      </c>
      <c r="I17" s="148">
        <f>SUMIFS(Зардал!$I$6:$I$1113,Зардал!$C$6:$C$1113,I5,Зардал!$D$6:$D$1113,Тайлан!$B$17)</f>
        <v>0</v>
      </c>
      <c r="J17" s="148">
        <f>SUMIFS(Зардал!$I$6:$I$1113,Зардал!$C$6:$C$1113,J5,Зардал!$D$6:$D$1113,Тайлан!$B$17)</f>
        <v>0</v>
      </c>
      <c r="K17" s="148">
        <f>SUMIFS(Зардал!$I$6:$I$1113,Зардал!$C$6:$C$1113,K5,Зардал!$D$6:$D$1113,Тайлан!$B$17)</f>
        <v>0</v>
      </c>
      <c r="L17" s="148">
        <f>SUMIFS(Зардал!$I$6:$I$1113,Зардал!$C$6:$C$1113,L5,Зардал!$D$6:$D$1113,Тайлан!$B$17)</f>
        <v>0</v>
      </c>
      <c r="M17" s="148">
        <f>SUMIFS(Зардал!$I$6:$I$1113,Зардал!$C$6:$C$1113,M5,Зардал!$D$6:$D$1113,Тайлан!$B$17)</f>
        <v>0</v>
      </c>
      <c r="N17" s="148">
        <f>SUMIFS(Зардал!$I$6:$I$1113,Зардал!$C$6:$C$1113,N5,Зардал!$D$6:$D$1113,Тайлан!$B$17)</f>
        <v>0</v>
      </c>
      <c r="O17" s="145">
        <f t="shared" si="2"/>
        <v>0</v>
      </c>
    </row>
    <row r="18" spans="1:15" s="44" customFormat="1" x14ac:dyDescent="0.25">
      <c r="A18" s="51"/>
      <c r="B18" s="21" t="str">
        <f>Заавар!C16</f>
        <v>Хангамжийн зардал</v>
      </c>
      <c r="C18" s="148">
        <f>SUMIFS(Зардал!$I$6:$I$1113,Зардал!$C$6:$C$1113,C5,Зардал!$D$6:$D$1113,Тайлан!$B$18)</f>
        <v>0</v>
      </c>
      <c r="D18" s="148">
        <f>SUMIFS(Зардал!$I$6:$I$1113,Зардал!$C$6:$C$1113,D5,Зардал!$D$6:$D$1113,Тайлан!$B$18)</f>
        <v>0</v>
      </c>
      <c r="E18" s="148">
        <f>SUMIFS(Зардал!$I$6:$I$1113,Зардал!$C$6:$C$1113,E5,Зардал!$D$6:$D$1113,Тайлан!$B$18)</f>
        <v>0</v>
      </c>
      <c r="F18" s="148">
        <f>SUMIFS(Зардал!$I$6:$I$1113,Зардал!$C$6:$C$1113,F5,Зардал!$D$6:$D$1113,Тайлан!$B$18)</f>
        <v>0</v>
      </c>
      <c r="G18" s="148">
        <f>SUMIFS(Зардал!$I$6:$I$1113,Зардал!$C$6:$C$1113,G5,Зардал!$D$6:$D$1113,Тайлан!$B$18)</f>
        <v>0</v>
      </c>
      <c r="H18" s="148">
        <f>SUMIFS(Зардал!$I$6:$I$1113,Зардал!$C$6:$C$1113,H5,Зардал!$D$6:$D$1113,Тайлан!$B$18)</f>
        <v>0</v>
      </c>
      <c r="I18" s="148">
        <f>SUMIFS(Зардал!$I$6:$I$1113,Зардал!$C$6:$C$1113,I5,Зардал!$D$6:$D$1113,Тайлан!$B$18)</f>
        <v>0</v>
      </c>
      <c r="J18" s="148">
        <f>SUMIFS(Зардал!$I$6:$I$1113,Зардал!$C$6:$C$1113,J5,Зардал!$D$6:$D$1113,Тайлан!$B$18)</f>
        <v>0</v>
      </c>
      <c r="K18" s="148">
        <f>SUMIFS(Зардал!$I$6:$I$1113,Зардал!$C$6:$C$1113,K5,Зардал!$D$6:$D$1113,Тайлан!$B$18)</f>
        <v>0</v>
      </c>
      <c r="L18" s="148">
        <f>SUMIFS(Зардал!$I$6:$I$1113,Зардал!$C$6:$C$1113,L5,Зардал!$D$6:$D$1113,Тайлан!$B$18)</f>
        <v>0</v>
      </c>
      <c r="M18" s="148">
        <f>SUMIFS(Зардал!$I$6:$I$1113,Зардал!$C$6:$C$1113,M5,Зардал!$D$6:$D$1113,Тайлан!$B$18)</f>
        <v>0</v>
      </c>
      <c r="N18" s="148">
        <f>SUMIFS(Зардал!$I$6:$I$1113,Зардал!$C$6:$C$1113,N5,Зардал!$D$6:$D$1113,Тайлан!$B$18)</f>
        <v>0</v>
      </c>
      <c r="O18" s="145">
        <f t="shared" si="2"/>
        <v>0</v>
      </c>
    </row>
    <row r="19" spans="1:15" s="43" customFormat="1" x14ac:dyDescent="0.25">
      <c r="A19" s="57"/>
      <c r="B19" s="56" t="s">
        <v>63</v>
      </c>
      <c r="C19" s="145">
        <f>C11-C12</f>
        <v>222</v>
      </c>
      <c r="D19" s="145">
        <f>D11-D12</f>
        <v>444</v>
      </c>
      <c r="E19" s="145">
        <f>E11-E12</f>
        <v>363</v>
      </c>
      <c r="F19" s="145">
        <f t="shared" ref="F19:L19" si="3">F11-F12</f>
        <v>888</v>
      </c>
      <c r="G19" s="145">
        <f t="shared" si="3"/>
        <v>202</v>
      </c>
      <c r="H19" s="145">
        <f t="shared" si="3"/>
        <v>404</v>
      </c>
      <c r="I19" s="145">
        <f t="shared" si="3"/>
        <v>606</v>
      </c>
      <c r="J19" s="145">
        <f t="shared" si="3"/>
        <v>808</v>
      </c>
      <c r="K19" s="145">
        <f t="shared" si="3"/>
        <v>200</v>
      </c>
      <c r="L19" s="145">
        <f t="shared" si="3"/>
        <v>400</v>
      </c>
      <c r="M19" s="145">
        <f>M11-M12</f>
        <v>600</v>
      </c>
      <c r="N19" s="145">
        <f>N11-N12</f>
        <v>800</v>
      </c>
      <c r="O19" s="145">
        <f>O11-O12</f>
        <v>5937</v>
      </c>
    </row>
    <row r="20" spans="1:15" s="43" customFormat="1" x14ac:dyDescent="0.2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5"/>
    </row>
    <row r="21" spans="1:15" s="43" customFormat="1" x14ac:dyDescent="0.25">
      <c r="A21" s="40"/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5"/>
    </row>
    <row r="22" spans="1:15" s="43" customFormat="1" x14ac:dyDescent="0.25">
      <c r="B22" s="58" t="s">
        <v>67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5"/>
    </row>
    <row r="23" spans="1:15" x14ac:dyDescent="0.25">
      <c r="A23" s="43"/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5"/>
    </row>
    <row r="24" spans="1:15" x14ac:dyDescent="0.25">
      <c r="A24" s="3"/>
      <c r="B24" s="23" t="str">
        <f>Заавар!C18</f>
        <v>Цалин, НД шимтгэл</v>
      </c>
      <c r="C24" s="142">
        <f>SUMIFS(Зардал!$I$6:$I$1113,Зардал!$C$6:$C$1113,Тайлан!C5,Зардал!$D$6:$D$1113,Тайлан!$B$24)</f>
        <v>101</v>
      </c>
      <c r="D24" s="142">
        <f>SUMIFS(Зардал!$I$6:$I$1113,Зардал!$C$6:$C$1113,Тайлан!D5,Зардал!$D$6:$D$1113,Тайлан!$B$24)</f>
        <v>0</v>
      </c>
      <c r="E24" s="142">
        <f>SUMIFS(Зардал!$I$6:$I$1113,Зардал!$C$6:$C$1113,Тайлан!E5,Зардал!$D$6:$D$1113,Тайлан!$B$24)</f>
        <v>0</v>
      </c>
      <c r="F24" s="142">
        <f>SUMIFS(Зардал!$I$6:$I$1113,Зардал!$C$6:$C$1113,Тайлан!F5,Зардал!$D$6:$D$1113,Тайлан!$B$24)</f>
        <v>0</v>
      </c>
      <c r="G24" s="142">
        <f>SUMIFS(Зардал!$I$6:$I$1113,Зардал!$C$6:$C$1113,Тайлан!G5,Зардал!$D$6:$D$1113,Тайлан!$B$24)</f>
        <v>0</v>
      </c>
      <c r="H24" s="142">
        <f>SUMIFS(Зардал!$I$6:$I$1113,Зардал!$C$6:$C$1113,Тайлан!H5,Зардал!$D$6:$D$1113,Тайлан!$B$24)</f>
        <v>0</v>
      </c>
      <c r="I24" s="142">
        <f>SUMIFS(Зардал!$I$6:$I$1113,Зардал!$C$6:$C$1113,Тайлан!I5,Зардал!$D$6:$D$1113,Тайлан!$B$24)</f>
        <v>0</v>
      </c>
      <c r="J24" s="142">
        <f>SUMIFS(Зардал!$I$6:$I$1113,Зардал!$C$6:$C$1113,Тайлан!J5,Зардал!$D$6:$D$1113,Тайлан!$B$24)</f>
        <v>0</v>
      </c>
      <c r="K24" s="142">
        <f>SUMIFS(Зардал!$I$6:$I$1113,Зардал!$C$6:$C$1113,Тайлан!K5,Зардал!$D$6:$D$1113,Тайлан!$B$24)</f>
        <v>0</v>
      </c>
      <c r="L24" s="142">
        <f>SUMIFS(Зардал!$I$6:$I$1113,Зардал!$C$6:$C$1113,Тайлан!L5,Зардал!$D$6:$D$1113,Тайлан!$B$24)</f>
        <v>0</v>
      </c>
      <c r="M24" s="142">
        <f>SUMIFS(Зардал!$I$6:$I$1113,Зардал!$C$6:$C$1113,Тайлан!M5,Зардал!$D$6:$D$1113,Тайлан!$B$24)</f>
        <v>0</v>
      </c>
      <c r="N24" s="142">
        <f>SUMIFS(Зардал!$I$6:$I$1113,Зардал!$C$6:$C$1113,Тайлан!N5,Зардал!$D$6:$D$1113,Тайлан!$B$24)</f>
        <v>0</v>
      </c>
      <c r="O24" s="143">
        <f t="shared" ref="O24:O37" si="4">SUM(C24:N24)</f>
        <v>101</v>
      </c>
    </row>
    <row r="25" spans="1:15" x14ac:dyDescent="0.25">
      <c r="A25" s="59"/>
      <c r="B25" s="23" t="str">
        <f>Заавар!C19</f>
        <v>Түрээсийн зардал</v>
      </c>
      <c r="C25" s="142">
        <f>SUMIFS(Зардал!$I$6:$I$1113,Зардал!$C$6:$C$1113,Тайлан!C5,Зардал!$D$6:$D$1113,Тайлан!$B$25)</f>
        <v>0</v>
      </c>
      <c r="D25" s="142">
        <f>SUMIFS(Зардал!$I$6:$I$1113,Зардал!$C$6:$C$1113,Тайлан!D5,Зардал!$D$6:$D$1113,Тайлан!$B$25)</f>
        <v>202</v>
      </c>
      <c r="E25" s="142">
        <f>SUMIFS(Зардал!$I$6:$I$1113,Зардал!$C$6:$C$1113,Тайлан!E5,Зардал!$D$6:$D$1113,Тайлан!$B$25)</f>
        <v>0</v>
      </c>
      <c r="F25" s="142">
        <f>SUMIFS(Зардал!$I$6:$I$1113,Зардал!$C$6:$C$1113,Тайлан!F5,Зардал!$D$6:$D$1113,Тайлан!$B$25)</f>
        <v>0</v>
      </c>
      <c r="G25" s="142">
        <f>SUMIFS(Зардал!$I$6:$I$1113,Зардал!$C$6:$C$1113,Тайлан!G5,Зардал!$D$6:$D$1113,Тайлан!$B$25)</f>
        <v>0</v>
      </c>
      <c r="H25" s="142">
        <f>SUMIFS(Зардал!$I$6:$I$1113,Зардал!$C$6:$C$1113,Тайлан!H5,Зардал!$D$6:$D$1113,Тайлан!$B$25)</f>
        <v>0</v>
      </c>
      <c r="I25" s="142">
        <f>SUMIFS(Зардал!$I$6:$I$1113,Зардал!$C$6:$C$1113,Тайлан!I5,Зардал!$D$6:$D$1113,Тайлан!$B$25)</f>
        <v>0</v>
      </c>
      <c r="J25" s="142">
        <f>SUMIFS(Зардал!$I$6:$I$1113,Зардал!$C$6:$C$1113,Тайлан!J5,Зардал!$D$6:$D$1113,Тайлан!$B$25)</f>
        <v>0</v>
      </c>
      <c r="K25" s="142">
        <f>SUMIFS(Зардал!$I$6:$I$1113,Зардал!$C$6:$C$1113,Тайлан!K5,Зардал!$D$6:$D$1113,Тайлан!$B$25)</f>
        <v>0</v>
      </c>
      <c r="L25" s="142">
        <f>SUMIFS(Зардал!$I$6:$I$1113,Зардал!$C$6:$C$1113,Тайлан!L5,Зардал!$D$6:$D$1113,Тайлан!$B$25)</f>
        <v>0</v>
      </c>
      <c r="M25" s="142">
        <f>SUMIFS(Зардал!$I$6:$I$1113,Зардал!$C$6:$C$1113,Тайлан!M5,Зардал!$D$6:$D$1113,Тайлан!$B$25)</f>
        <v>0</v>
      </c>
      <c r="N25" s="142">
        <f>SUMIFS(Зардал!$I$6:$I$1113,Зардал!$C$6:$C$1113,Тайлан!N5,Зардал!$D$6:$D$1113,Тайлан!$B$25)</f>
        <v>0</v>
      </c>
      <c r="O25" s="143">
        <f t="shared" si="4"/>
        <v>202</v>
      </c>
    </row>
    <row r="26" spans="1:15" x14ac:dyDescent="0.25">
      <c r="A26" s="3"/>
      <c r="B26" s="23" t="str">
        <f>Заавар!C20</f>
        <v>Тээврийн зардал</v>
      </c>
      <c r="C26" s="142">
        <f>SUMIFS(Зардал!$I$6:$I$1113,Зардал!$C$6:$C$1113,Тайлан!C5,Зардал!$D$6:$D$1113,Тайлан!$B$26)</f>
        <v>0</v>
      </c>
      <c r="D26" s="142">
        <f>SUMIFS(Зардал!$I$6:$I$1113,Зардал!$C$6:$C$1113,Тайлан!D5,Зардал!$D$6:$D$1113,Тайлан!$B$26)</f>
        <v>0</v>
      </c>
      <c r="E26" s="142">
        <f>SUMIFS(Зардал!$I$6:$I$1113,Зардал!$C$6:$C$1113,Тайлан!E5,Зардал!$D$6:$D$1113,Тайлан!$B$26)</f>
        <v>0</v>
      </c>
      <c r="F26" s="142">
        <f>SUMIFS(Зардал!$I$6:$I$1113,Зардал!$C$6:$C$1113,Тайлан!F5,Зардал!$D$6:$D$1113,Тайлан!$B$26)</f>
        <v>404</v>
      </c>
      <c r="G26" s="142">
        <f>SUMIFS(Зардал!$I$6:$I$1113,Зардал!$C$6:$C$1113,Тайлан!G5,Зардал!$D$6:$D$1113,Тайлан!$B$26)</f>
        <v>0</v>
      </c>
      <c r="H26" s="142">
        <f>SUMIFS(Зардал!$I$6:$I$1113,Зардал!$C$6:$C$1113,Тайлан!H5,Зардал!$D$6:$D$1113,Тайлан!$B$26)</f>
        <v>0</v>
      </c>
      <c r="I26" s="142">
        <f>SUMIFS(Зардал!$I$6:$I$1113,Зардал!$C$6:$C$1113,Тайлан!I5,Зардал!$D$6:$D$1113,Тайлан!$B$26)</f>
        <v>0</v>
      </c>
      <c r="J26" s="142">
        <f>SUMIFS(Зардал!$I$6:$I$1113,Зардал!$C$6:$C$1113,Тайлан!J5,Зардал!$D$6:$D$1113,Тайлан!$B$26)</f>
        <v>0</v>
      </c>
      <c r="K26" s="142">
        <f>SUMIFS(Зардал!$I$6:$I$1113,Зардал!$C$6:$C$1113,Тайлан!K5,Зардал!$D$6:$D$1113,Тайлан!$B$26)</f>
        <v>0</v>
      </c>
      <c r="L26" s="142">
        <f>SUMIFS(Зардал!$I$6:$I$1113,Зардал!$C$6:$C$1113,Тайлан!L5,Зардал!$D$6:$D$1113,Тайлан!$B$26)</f>
        <v>0</v>
      </c>
      <c r="M26" s="142">
        <f>SUMIFS(Зардал!$I$6:$I$1113,Зардал!$C$6:$C$1113,Тайлан!M5,Зардал!$D$6:$D$1113,Тайлан!$B$26)</f>
        <v>0</v>
      </c>
      <c r="N26" s="142">
        <f>SUMIFS(Зардал!$I$6:$I$1113,Зардал!$C$6:$C$1113,Тайлан!N5,Зардал!$D$6:$D$1113,Тайлан!$B$26)</f>
        <v>0</v>
      </c>
      <c r="O26" s="143">
        <f>SUM(C26:N26)</f>
        <v>404</v>
      </c>
    </row>
    <row r="27" spans="1:15" x14ac:dyDescent="0.25">
      <c r="A27" s="3"/>
      <c r="B27" s="23" t="str">
        <f>Заавар!C21</f>
        <v>Холбоо, бичиг хэрэг, интернэт</v>
      </c>
      <c r="C27" s="142">
        <f>SUMIFS(Зардал!$I$6:$I$1113,Зардал!$C$6:$C$1113,Тайлан!C5,Зардал!$D$6:$D$1113,Тайлан!$B$27)</f>
        <v>0</v>
      </c>
      <c r="D27" s="142">
        <f>SUMIFS(Зардал!$I$6:$I$1113,Зардал!$C$6:$C$1113,Тайлан!D5,Зардал!$D$6:$D$1113,Тайлан!$B$27)</f>
        <v>0</v>
      </c>
      <c r="E27" s="142">
        <f>SUMIFS(Зардал!$I$6:$I$1113,Зардал!$C$6:$C$1113,Тайлан!E5,Зардал!$D$6:$D$1113,Тайлан!$B$27)</f>
        <v>0</v>
      </c>
      <c r="F27" s="142">
        <f>SUMIFS(Зардал!$I$6:$I$1113,Зардал!$C$6:$C$1113,Тайлан!F5,Зардал!$D$6:$D$1113,Тайлан!$B$27)</f>
        <v>0</v>
      </c>
      <c r="G27" s="142">
        <f>SUMIFS(Зардал!$I$6:$I$1113,Зардал!$C$6:$C$1113,Тайлан!G5,Зардал!$D$6:$D$1113,Тайлан!$B$27)</f>
        <v>0</v>
      </c>
      <c r="H27" s="142">
        <f>SUMIFS(Зардал!$I$6:$I$1113,Зардал!$C$6:$C$1113,Тайлан!H5,Зардал!$D$6:$D$1113,Тайлан!$B$27)</f>
        <v>200</v>
      </c>
      <c r="I27" s="142">
        <f>SUMIFS(Зардал!$I$6:$I$1113,Зардал!$C$6:$C$1113,Тайлан!I5,Зардал!$D$6:$D$1113,Тайлан!$B$27)</f>
        <v>0</v>
      </c>
      <c r="J27" s="142">
        <f>SUMIFS(Зардал!$I$6:$I$1113,Зардал!$C$6:$C$1113,Тайлан!J5,Зардал!$D$6:$D$1113,Тайлан!$B$27)</f>
        <v>0</v>
      </c>
      <c r="K27" s="142">
        <f>SUMIFS(Зардал!$I$6:$I$1113,Зардал!$C$6:$C$1113,Тайлан!K5,Зардал!$D$6:$D$1113,Тайлан!$B$27)</f>
        <v>0</v>
      </c>
      <c r="L27" s="142">
        <f>SUMIFS(Зардал!$I$6:$I$1113,Зардал!$C$6:$C$1113,Тайлан!L5,Зардал!$D$6:$D$1113,Тайлан!$B$27)</f>
        <v>0</v>
      </c>
      <c r="M27" s="142">
        <f>SUMIFS(Зардал!$I$6:$I$1113,Зардал!$C$6:$C$1113,Тайлан!M5,Зардал!$D$6:$D$1113,Тайлан!$B$27)</f>
        <v>0</v>
      </c>
      <c r="N27" s="142">
        <f>SUMIFS(Зардал!$I$6:$I$1113,Зардал!$C$6:$C$1113,Тайлан!N5,Зардал!$D$6:$D$1113,Тайлан!$B$27)</f>
        <v>0</v>
      </c>
      <c r="O27" s="143">
        <f t="shared" si="4"/>
        <v>200</v>
      </c>
    </row>
    <row r="28" spans="1:15" x14ac:dyDescent="0.25">
      <c r="A28" s="3"/>
      <c r="B28" s="23" t="str">
        <f>Заавар!C22</f>
        <v>Сурталчилгааны зардал</v>
      </c>
      <c r="C28" s="142">
        <f>SUMIFS(Зардал!$I$6:$I$1113,Зардал!$C$6:$C$1113,Тайлан!C5,Зардал!$D$6:$D$1113,Тайлан!$B$28)</f>
        <v>0</v>
      </c>
      <c r="D28" s="142">
        <f>SUMIFS(Зардал!$I$6:$I$1113,Зардал!$C$6:$C$1113,Тайлан!D5,Зардал!$D$6:$D$1113,Тайлан!$B$28)</f>
        <v>0</v>
      </c>
      <c r="E28" s="142">
        <f>SUMIFS(Зардал!$I$6:$I$1113,Зардал!$C$6:$C$1113,Тайлан!E5,Зардал!$D$6:$D$1113,Тайлан!$B$28)</f>
        <v>0</v>
      </c>
      <c r="F28" s="142">
        <f>SUMIFS(Зардал!$I$6:$I$1113,Зардал!$C$6:$C$1113,Тайлан!F5,Зардал!$D$6:$D$1113,Тайлан!$B$28)</f>
        <v>0</v>
      </c>
      <c r="G28" s="142">
        <f>SUMIFS(Зардал!$I$6:$I$1113,Зардал!$C$6:$C$1113,Тайлан!G5,Зардал!$D$6:$D$1113,Тайлан!$B$28)</f>
        <v>0</v>
      </c>
      <c r="H28" s="142">
        <f>SUMIFS(Зардал!$I$6:$I$1113,Зардал!$C$6:$C$1113,Тайлан!H5,Зардал!$D$6:$D$1113,Тайлан!$B$28)</f>
        <v>0</v>
      </c>
      <c r="I28" s="142">
        <f>SUMIFS(Зардал!$I$6:$I$1113,Зардал!$C$6:$C$1113,Тайлан!I5,Зардал!$D$6:$D$1113,Тайлан!$B$28)</f>
        <v>300</v>
      </c>
      <c r="J28" s="142">
        <f>SUMIFS(Зардал!$I$6:$I$1113,Зардал!$C$6:$C$1113,Тайлан!J5,Зардал!$D$6:$D$1113,Тайлан!$B$28)</f>
        <v>0</v>
      </c>
      <c r="K28" s="142">
        <f>SUMIFS(Зардал!$I$6:$I$1113,Зардал!$C$6:$C$1113,Тайлан!K5,Зардал!$D$6:$D$1113,Тайлан!$B$28)</f>
        <v>0</v>
      </c>
      <c r="L28" s="142">
        <f>SUMIFS(Зардал!$I$6:$I$1113,Зардал!$C$6:$C$1113,Тайлан!L5,Зардал!$D$6:$D$1113,Тайлан!$B$28)</f>
        <v>0</v>
      </c>
      <c r="M28" s="142">
        <f>SUMIFS(Зардал!$I$6:$I$1113,Зардал!$C$6:$C$1113,Тайлан!M5,Зардал!$D$6:$D$1113,Тайлан!$B$28)</f>
        <v>0</v>
      </c>
      <c r="N28" s="142">
        <f>SUMIFS(Зардал!$I$6:$I$1113,Зардал!$C$6:$C$1113,Тайлан!N5,Зардал!$D$6:$D$1113,Тайлан!$B$28)</f>
        <v>0</v>
      </c>
      <c r="O28" s="143">
        <f t="shared" si="4"/>
        <v>300</v>
      </c>
    </row>
    <row r="29" spans="1:15" x14ac:dyDescent="0.25">
      <c r="A29" s="3"/>
      <c r="B29" s="23" t="str">
        <f>Заавар!C23</f>
        <v>Засварын зардал</v>
      </c>
      <c r="C29" s="142">
        <f>SUMIFS(Зардал!$I$6:$I$1113,Зардал!$C$6:$C$1113,Тайлан!C5,Зардал!$D$6:$D$1113,Тайлан!$B$29)</f>
        <v>0</v>
      </c>
      <c r="D29" s="142">
        <f>SUMIFS(Зардал!$I$6:$I$1113,Зардал!$C$6:$C$1113,Тайлан!D5,Зардал!$D$6:$D$1113,Тайлан!$B$29)</f>
        <v>0</v>
      </c>
      <c r="E29" s="142">
        <f>SUMIFS(Зардал!$I$6:$I$1113,Зардал!$C$6:$C$1113,Тайлан!E5,Зардал!$D$6:$D$1113,Тайлан!$B$29)</f>
        <v>0</v>
      </c>
      <c r="F29" s="142">
        <f>SUMIFS(Зардал!$I$6:$I$1113,Зардал!$C$6:$C$1113,Тайлан!F5,Зардал!$D$6:$D$1113,Тайлан!$B$29)</f>
        <v>0</v>
      </c>
      <c r="G29" s="142">
        <f>SUMIFS(Зардал!$I$6:$I$1113,Зардал!$C$6:$C$1113,Тайлан!G5,Зардал!$D$6:$D$1113,Тайлан!$B$29)</f>
        <v>0</v>
      </c>
      <c r="H29" s="142">
        <f>SUMIFS(Зардал!$I$6:$I$1113,Зардал!$C$6:$C$1113,Тайлан!H5,Зардал!$D$6:$D$1113,Тайлан!$B$29)</f>
        <v>0</v>
      </c>
      <c r="I29" s="142">
        <f>SUMIFS(Зардал!$I$6:$I$1113,Зардал!$C$6:$C$1113,Тайлан!I5,Зардал!$D$6:$D$1113,Тайлан!$B$29)</f>
        <v>0</v>
      </c>
      <c r="J29" s="142">
        <f>SUMIFS(Зардал!$I$6:$I$1113,Зардал!$C$6:$C$1113,Тайлан!J5,Зардал!$D$6:$D$1113,Тайлан!$B$29)</f>
        <v>400</v>
      </c>
      <c r="K29" s="142">
        <f>SUMIFS(Зардал!$I$6:$I$1113,Зардал!$C$6:$C$1113,Тайлан!K5,Зардал!$D$6:$D$1113,Тайлан!$B$29)</f>
        <v>0</v>
      </c>
      <c r="L29" s="142">
        <f>SUMIFS(Зардал!$I$6:$I$1113,Зардал!$C$6:$C$1113,Тайлан!L5,Зардал!$D$6:$D$1113,Тайлан!$B$29)</f>
        <v>0</v>
      </c>
      <c r="M29" s="142">
        <f>SUMIFS(Зардал!$I$6:$I$1113,Зардал!$C$6:$C$1113,Тайлан!M5,Зардал!$D$6:$D$1113,Тайлан!$B$29)</f>
        <v>0</v>
      </c>
      <c r="N29" s="142">
        <f>SUMIFS(Зардал!$I$6:$I$1113,Зардал!$C$6:$C$1113,Тайлан!N5,Зардал!$D$6:$D$1113,Тайлан!$B$29)</f>
        <v>0</v>
      </c>
      <c r="O29" s="143">
        <f>SUM(C29:N29)</f>
        <v>400</v>
      </c>
    </row>
    <row r="30" spans="1:15" x14ac:dyDescent="0.25">
      <c r="A30" s="3"/>
      <c r="B30" s="23" t="str">
        <f>Заавар!C24</f>
        <v>Шатахууны зардал</v>
      </c>
      <c r="C30" s="142">
        <f>SUMIFS(Зардал!$I$6:$I$1113,Зардал!$C$6:$C$1113,Тайлан!C5,Зардал!$D$6:$D$1113,Тайлан!$B$30)</f>
        <v>0</v>
      </c>
      <c r="D30" s="142">
        <f>SUMIFS(Зардал!$I$6:$I$1113,Зардал!$C$6:$C$1113,Тайлан!D5,Зардал!$D$6:$D$1113,Тайлан!$B$30)</f>
        <v>0</v>
      </c>
      <c r="E30" s="142">
        <f>SUMIFS(Зардал!$I$6:$I$1113,Зардал!$C$6:$C$1113,Тайлан!E5,Зардал!$D$6:$D$1113,Тайлан!$B$30)</f>
        <v>0</v>
      </c>
      <c r="F30" s="142">
        <f>SUMIFS(Зардал!$I$6:$I$1113,Зардал!$C$6:$C$1113,Тайлан!F5,Зардал!$D$6:$D$1113,Тайлан!$B$30)</f>
        <v>0</v>
      </c>
      <c r="G30" s="142">
        <f>SUMIFS(Зардал!$I$6:$I$1113,Зардал!$C$6:$C$1113,Тайлан!G5,Зардал!$D$6:$D$1113,Тайлан!$B$30)</f>
        <v>100</v>
      </c>
      <c r="H30" s="142">
        <f>SUMIFS(Зардал!$I$6:$I$1113,Зардал!$C$6:$C$1113,Тайлан!H5,Зардал!$D$6:$D$1113,Тайлан!$B$30)</f>
        <v>0</v>
      </c>
      <c r="I30" s="142">
        <f>SUMIFS(Зардал!$I$6:$I$1113,Зардал!$C$6:$C$1113,Тайлан!I5,Зардал!$D$6:$D$1113,Тайлан!$B$30)</f>
        <v>0</v>
      </c>
      <c r="J30" s="142">
        <f>SUMIFS(Зардал!$I$6:$I$1113,Зардал!$C$6:$C$1113,Тайлан!J5,Зардал!$D$6:$D$1113,Тайлан!$B$30)</f>
        <v>0</v>
      </c>
      <c r="K30" s="142">
        <f>SUMIFS(Зардал!$I$6:$I$1113,Зардал!$C$6:$C$1113,Тайлан!K5,Зардал!$D$6:$D$1113,Тайлан!$B$30)</f>
        <v>111</v>
      </c>
      <c r="L30" s="142">
        <f>SUMIFS(Зардал!$I$6:$I$1113,Зардал!$C$6:$C$1113,Тайлан!L5,Зардал!$D$6:$D$1113,Тайлан!$B$30)</f>
        <v>0</v>
      </c>
      <c r="M30" s="142">
        <f>SUMIFS(Зардал!$I$6:$I$1113,Зардал!$C$6:$C$1113,Тайлан!M5,Зардал!$D$6:$D$1113,Тайлан!$B$30)</f>
        <v>0</v>
      </c>
      <c r="N30" s="142">
        <f>SUMIFS(Зардал!$I$6:$I$1113,Зардал!$C$6:$C$1113,Тайлан!N5,Зардал!$D$6:$D$1113,Тайлан!$B$30)</f>
        <v>0</v>
      </c>
      <c r="O30" s="143">
        <f t="shared" si="4"/>
        <v>211</v>
      </c>
    </row>
    <row r="31" spans="1:15" x14ac:dyDescent="0.25">
      <c r="A31" s="3"/>
      <c r="B31" s="23" t="str">
        <f>Заавар!C25</f>
        <v>Томилолтын зардал</v>
      </c>
      <c r="C31" s="142">
        <f>SUMIFS(Зардал!$I$6:$I$1113,Зардал!$C$6:$C$1113,Тайлан!C5,Зардал!$D$6:$D$1113,Тайлан!$B$31)</f>
        <v>0</v>
      </c>
      <c r="D31" s="142">
        <f>SUMIFS(Зардал!$I$6:$I$1113,Зардал!$C$6:$C$1113,Тайлан!D5,Зардал!$D$6:$D$1113,Тайлан!$B$31)</f>
        <v>0</v>
      </c>
      <c r="E31" s="142">
        <f>SUMIFS(Зардал!$I$6:$I$1113,Зардал!$C$6:$C$1113,Тайлан!E5,Зардал!$D$6:$D$1113,Тайлан!$B$31)</f>
        <v>0</v>
      </c>
      <c r="F31" s="142">
        <f>SUMIFS(Зардал!$I$6:$I$1113,Зардал!$C$6:$C$1113,Тайлан!F5,Зардал!$D$6:$D$1113,Тайлан!$B$31)</f>
        <v>0</v>
      </c>
      <c r="G31" s="142">
        <f>SUMIFS(Зардал!$I$6:$I$1113,Зардал!$C$6:$C$1113,Тайлан!G5,Зардал!$D$6:$D$1113,Тайлан!$B$31)</f>
        <v>0</v>
      </c>
      <c r="H31" s="142">
        <f>SUMIFS(Зардал!$I$6:$I$1113,Зардал!$C$6:$C$1113,Тайлан!H5,Зардал!$D$6:$D$1113,Тайлан!$B$31)</f>
        <v>0</v>
      </c>
      <c r="I31" s="142">
        <f>SUMIFS(Зардал!$I$6:$I$1113,Зардал!$C$6:$C$1113,Тайлан!I5,Зардал!$D$6:$D$1113,Тайлан!$B$31)</f>
        <v>0</v>
      </c>
      <c r="J31" s="142">
        <f>SUMIFS(Зардал!$I$6:$I$1113,Зардал!$C$6:$C$1113,Тайлан!J5,Зардал!$D$6:$D$1113,Тайлан!$B$31)</f>
        <v>0</v>
      </c>
      <c r="K31" s="142">
        <f>SUMIFS(Зардал!$I$6:$I$1113,Зардал!$C$6:$C$1113,Тайлан!K5,Зардал!$D$6:$D$1113,Тайлан!$B$31)</f>
        <v>0</v>
      </c>
      <c r="L31" s="142">
        <f>SUMIFS(Зардал!$I$6:$I$1113,Зардал!$C$6:$C$1113,Тайлан!L5,Зардал!$D$6:$D$1113,Тайлан!$B$31)</f>
        <v>222</v>
      </c>
      <c r="M31" s="142">
        <f>SUMIFS(Зардал!$I$6:$I$1113,Зардал!$C$6:$C$1113,Тайлан!M5,Зардал!$D$6:$D$1113,Тайлан!$B$31)</f>
        <v>0</v>
      </c>
      <c r="N31" s="142">
        <f>SUMIFS(Зардал!$I$6:$I$1113,Зардал!$C$6:$C$1113,Тайлан!N5,Зардал!$D$6:$D$1113,Тайлан!$B$31)</f>
        <v>0</v>
      </c>
      <c r="O31" s="143">
        <f t="shared" si="4"/>
        <v>222</v>
      </c>
    </row>
    <row r="32" spans="1:15" x14ac:dyDescent="0.25">
      <c r="A32" s="3"/>
      <c r="B32" s="23" t="str">
        <f>Заавар!C26</f>
        <v>Зээлтэй холбоотой зардал</v>
      </c>
      <c r="C32" s="142">
        <f>SUMIFS(Зардал!$I$6:$I$1113,Зардал!$C$6:$C$1113,Тайлан!C5,Зардал!$D$6:$D$1113,Тайлан!$B$32)</f>
        <v>0</v>
      </c>
      <c r="D32" s="142">
        <f>SUMIFS(Зардал!$I$6:$I$1113,Зардал!$C$6:$C$1113,Тайлан!D5,Зардал!$D$6:$D$1113,Тайлан!$B$32)</f>
        <v>0</v>
      </c>
      <c r="E32" s="142">
        <f>SUMIFS(Зардал!$I$6:$I$1113,Зардал!$C$6:$C$1113,Тайлан!E5,Зардал!$D$6:$D$1113,Тайлан!$B$32)</f>
        <v>0</v>
      </c>
      <c r="F32" s="142">
        <f>SUMIFS(Зардал!$I$6:$I$1113,Зардал!$C$6:$C$1113,Тайлан!F5,Зардал!$D$6:$D$1113,Тайлан!$B$32)</f>
        <v>0</v>
      </c>
      <c r="G32" s="142">
        <f>SUMIFS(Зардал!$I$6:$I$1113,Зардал!$C$6:$C$1113,Тайлан!G5,Зардал!$D$6:$D$1113,Тайлан!$B$32)</f>
        <v>0</v>
      </c>
      <c r="H32" s="142">
        <f>SUMIFS(Зардал!$I$6:$I$1113,Зардал!$C$6:$C$1113,Тайлан!H5,Зардал!$D$6:$D$1113,Тайлан!$B$32)</f>
        <v>0</v>
      </c>
      <c r="I32" s="142">
        <f>SUMIFS(Зардал!$I$6:$I$1113,Зардал!$C$6:$C$1113,Тайлан!I5,Зардал!$D$6:$D$1113,Тайлан!$B$32)</f>
        <v>0</v>
      </c>
      <c r="J32" s="142">
        <f>SUMIFS(Зардал!$I$6:$I$1113,Зардал!$C$6:$C$1113,Тайлан!J5,Зардал!$D$6:$D$1113,Тайлан!$B$32)</f>
        <v>0</v>
      </c>
      <c r="K32" s="142">
        <f>SUMIFS(Зардал!$I$6:$I$1113,Зардал!$C$6:$C$1113,Тайлан!K5,Зардал!$D$6:$D$1113,Тайлан!$B$32)</f>
        <v>0</v>
      </c>
      <c r="L32" s="142">
        <f>SUMIFS(Зардал!$I$6:$I$1113,Зардал!$C$6:$C$1113,Тайлан!L5,Зардал!$D$6:$D$1113,Тайлан!$B$32)</f>
        <v>0</v>
      </c>
      <c r="M32" s="142">
        <f>SUMIFS(Зардал!$I$6:$I$1113,Зардал!$C$6:$C$1113,Тайлан!M5,Зардал!$D$6:$D$1113,Тайлан!$B$32)</f>
        <v>333</v>
      </c>
      <c r="N32" s="142">
        <f>SUMIFS(Зардал!$I$6:$I$1113,Зардал!$C$6:$C$1113,Тайлан!N5,Зардал!$D$6:$D$1113,Тайлан!$B$32)</f>
        <v>0</v>
      </c>
      <c r="O32" s="143">
        <f t="shared" si="4"/>
        <v>333</v>
      </c>
    </row>
    <row r="33" spans="1:15" x14ac:dyDescent="0.25">
      <c r="A33" s="3"/>
      <c r="B33" s="23" t="str">
        <f>Заавар!C27</f>
        <v>Бусад зардал</v>
      </c>
      <c r="C33" s="142">
        <f>SUMIFS(Зардал!$I$6:$I$1113,Зардал!$C$6:$C$1113,Тайлан!C5,Зардал!$D$6:$D$1113,Тайлан!$B$33)</f>
        <v>0</v>
      </c>
      <c r="D33" s="142">
        <f>SUMIFS(Зардал!$I$6:$I$1113,Зардал!$C$6:$C$1113,Тайлан!D5,Зардал!$D$6:$D$1113,Тайлан!$B$33)</f>
        <v>0</v>
      </c>
      <c r="E33" s="142">
        <f>SUMIFS(Зардал!$I$6:$I$1113,Зардал!$C$6:$C$1113,Тайлан!E5,Зардал!$D$6:$D$1113,Тайлан!$B$33)</f>
        <v>0</v>
      </c>
      <c r="F33" s="142">
        <f>SUMIFS(Зардал!$I$6:$I$1113,Зардал!$C$6:$C$1113,Тайлан!F5,Зардал!$D$6:$D$1113,Тайлан!$B$33)</f>
        <v>0</v>
      </c>
      <c r="G33" s="142">
        <f>SUMIFS(Зардал!$I$6:$I$1113,Зардал!$C$6:$C$1113,Тайлан!G5,Зардал!$D$6:$D$1113,Тайлан!$B$33)</f>
        <v>0</v>
      </c>
      <c r="H33" s="142">
        <f>SUMIFS(Зардал!$I$6:$I$1113,Зардал!$C$6:$C$1113,Тайлан!H5,Зардал!$D$6:$D$1113,Тайлан!$B$33)</f>
        <v>0</v>
      </c>
      <c r="I33" s="142">
        <f>SUMIFS(Зардал!$I$6:$I$1113,Зардал!$C$6:$C$1113,Тайлан!I5,Зардал!$D$6:$D$1113,Тайлан!$B$33)</f>
        <v>0</v>
      </c>
      <c r="J33" s="142">
        <f>SUMIFS(Зардал!$I$6:$I$1113,Зардал!$C$6:$C$1113,Тайлан!J5,Зардал!$D$6:$D$1113,Тайлан!$B$33)</f>
        <v>0</v>
      </c>
      <c r="K33" s="142">
        <f>SUMIFS(Зардал!$I$6:$I$1113,Зардал!$C$6:$C$1113,Тайлан!K5,Зардал!$D$6:$D$1113,Тайлан!$B$33)</f>
        <v>0</v>
      </c>
      <c r="L33" s="142">
        <f>SUMIFS(Зардал!$I$6:$I$1113,Зардал!$C$6:$C$1113,Тайлан!L5,Зардал!$D$6:$D$1113,Тайлан!$B$33)</f>
        <v>0</v>
      </c>
      <c r="M33" s="142">
        <f>SUMIFS(Зардал!$I$6:$I$1113,Зардал!$C$6:$C$1113,Тайлан!M5,Зардал!$D$6:$D$1113,Тайлан!$B$33)</f>
        <v>0</v>
      </c>
      <c r="N33" s="142">
        <f>SUMIFS(Зардал!$I$6:$I$1113,Зардал!$C$6:$C$1113,Тайлан!N5,Зардал!$D$6:$D$1113,Тайлан!$B$33)</f>
        <v>444</v>
      </c>
      <c r="O33" s="143">
        <f t="shared" si="4"/>
        <v>444</v>
      </c>
    </row>
    <row r="34" spans="1:15" x14ac:dyDescent="0.25">
      <c r="A34" s="3"/>
      <c r="B34" s="23" t="str">
        <f>Заавар!C28</f>
        <v>Зардал 1</v>
      </c>
      <c r="C34" s="142">
        <f>SUMIFS(Зардал!$I$6:$I$1113,Зардал!$C$6:$C$1113,Тайлан!C5,Зардал!$D$6:$D$1113,Тайлан!$B$34)</f>
        <v>0</v>
      </c>
      <c r="D34" s="142">
        <f>SUMIFS(Зардал!$I$6:$I$1113,Зардал!$C$6:$C$1113,Тайлан!D5,Зардал!$D$6:$D$1113,Тайлан!$B$34)</f>
        <v>0</v>
      </c>
      <c r="E34" s="142">
        <f>SUMIFS(Зардал!$I$6:$I$1113,Зардал!$C$6:$C$1113,Тайлан!E5,Зардал!$D$6:$D$1113,Тайлан!$B$34)</f>
        <v>0</v>
      </c>
      <c r="F34" s="142">
        <f>SUMIFS(Зардал!$I$6:$I$1113,Зардал!$C$6:$C$1113,Тайлан!F5,Зардал!$D$6:$D$1113,Тайлан!$B$34)</f>
        <v>0</v>
      </c>
      <c r="G34" s="142">
        <f>SUMIFS(Зардал!$I$6:$I$1113,Зардал!$C$6:$C$1113,Тайлан!G5,Зардал!$D$6:$D$1113,Тайлан!$B$34)</f>
        <v>0</v>
      </c>
      <c r="H34" s="142">
        <f>SUMIFS(Зардал!$I$6:$I$1113,Зардал!$C$6:$C$1113,Тайлан!H5,Зардал!$D$6:$D$1113,Тайлан!$B$34)</f>
        <v>0</v>
      </c>
      <c r="I34" s="142">
        <f>SUMIFS(Зардал!$I$6:$I$1113,Зардал!$C$6:$C$1113,Тайлан!I5,Зардал!$D$6:$D$1113,Тайлан!$B$34)</f>
        <v>0</v>
      </c>
      <c r="J34" s="142">
        <f>SUMIFS(Зардал!$I$6:$I$1113,Зардал!$C$6:$C$1113,Тайлан!J5,Зардал!$D$6:$D$1113,Тайлан!$B$34)</f>
        <v>0</v>
      </c>
      <c r="K34" s="142">
        <f>SUMIFS(Зардал!$I$6:$I$1113,Зардал!$C$6:$C$1113,Тайлан!K5,Зардал!$D$6:$D$1113,Тайлан!$B$34)</f>
        <v>0</v>
      </c>
      <c r="L34" s="142">
        <f>SUMIFS(Зардал!$I$6:$I$1113,Зардал!$C$6:$C$1113,Тайлан!L5,Зардал!$D$6:$D$1113,Тайлан!$B$34)</f>
        <v>0</v>
      </c>
      <c r="M34" s="142">
        <f>SUMIFS(Зардал!$I$6:$I$1113,Зардал!$C$6:$C$1113,Тайлан!M5,Зардал!$D$6:$D$1113,Тайлан!$B$34)</f>
        <v>0</v>
      </c>
      <c r="N34" s="142">
        <f>SUMIFS(Зардал!$I$6:$I$1113,Зардал!$C$6:$C$1113,Тайлан!N5,Зардал!$D$6:$D$1113,Тайлан!$B$34)</f>
        <v>0</v>
      </c>
      <c r="O34" s="143">
        <f t="shared" si="4"/>
        <v>0</v>
      </c>
    </row>
    <row r="35" spans="1:15" x14ac:dyDescent="0.25">
      <c r="A35" s="3"/>
      <c r="B35" s="23" t="str">
        <f>Заавар!C29</f>
        <v>Зардал 2</v>
      </c>
      <c r="C35" s="142">
        <f>SUMIFS(Зардал!$I$6:$I$1113,Зардал!$C$6:$C$1113,Тайлан!C5,Зардал!$D$6:$D$1113,Тайлан!$B$35)</f>
        <v>0</v>
      </c>
      <c r="D35" s="142">
        <f>SUMIFS(Зардал!$I$6:$I$1113,Зардал!$C$6:$C$1113,Тайлан!D5,Зардал!$D$6:$D$1113,Тайлан!$B$35)</f>
        <v>0</v>
      </c>
      <c r="E35" s="142">
        <f>SUMIFS(Зардал!$I$6:$I$1113,Зардал!$C$6:$C$1113,Тайлан!E5,Зардал!$D$6:$D$1113,Тайлан!$B$35)</f>
        <v>0</v>
      </c>
      <c r="F35" s="142">
        <f>SUMIFS(Зардал!$I$6:$I$1113,Зардал!$C$6:$C$1113,Тайлан!F5,Зардал!$D$6:$D$1113,Тайлан!$B$35)</f>
        <v>0</v>
      </c>
      <c r="G35" s="142">
        <f>SUMIFS(Зардал!$I$6:$I$1113,Зардал!$C$6:$C$1113,Тайлан!G5,Зардал!$D$6:$D$1113,Тайлан!$B$35)</f>
        <v>0</v>
      </c>
      <c r="H35" s="142">
        <f>SUMIFS(Зардал!$I$6:$I$1113,Зардал!$C$6:$C$1113,Тайлан!H5,Зардал!$D$6:$D$1113,Тайлан!$B$35)</f>
        <v>0</v>
      </c>
      <c r="I35" s="142">
        <f>SUMIFS(Зардал!$I$6:$I$1113,Зардал!$C$6:$C$1113,Тайлан!I5,Зардал!$D$6:$D$1113,Тайлан!$B$35)</f>
        <v>0</v>
      </c>
      <c r="J35" s="142">
        <f>SUMIFS(Зардал!$I$6:$I$1113,Зардал!$C$6:$C$1113,Тайлан!J5,Зардал!$D$6:$D$1113,Тайлан!$B$35)</f>
        <v>0</v>
      </c>
      <c r="K35" s="142">
        <f>SUMIFS(Зардал!$I$6:$I$1113,Зардал!$C$6:$C$1113,Тайлан!K5,Зардал!$D$6:$D$1113,Тайлан!$B$35)</f>
        <v>0</v>
      </c>
      <c r="L35" s="142">
        <f>SUMIFS(Зардал!$I$6:$I$1113,Зардал!$C$6:$C$1113,Тайлан!L5,Зардал!$D$6:$D$1113,Тайлан!$B$35)</f>
        <v>0</v>
      </c>
      <c r="M35" s="142">
        <f>SUMIFS(Зардал!$I$6:$I$1113,Зардал!$C$6:$C$1113,Тайлан!M5,Зардал!$D$6:$D$1113,Тайлан!$B$35)</f>
        <v>0</v>
      </c>
      <c r="N35" s="142">
        <f>SUMIFS(Зардал!$I$6:$I$1113,Зардал!$C$6:$C$1113,Тайлан!N5,Зардал!$D$6:$D$1113,Тайлан!$B$35)</f>
        <v>0</v>
      </c>
      <c r="O35" s="143">
        <f t="shared" si="4"/>
        <v>0</v>
      </c>
    </row>
    <row r="36" spans="1:15" x14ac:dyDescent="0.25">
      <c r="A36" s="3"/>
      <c r="B36" s="23" t="str">
        <f>Заавар!C30</f>
        <v>Зардал 3</v>
      </c>
      <c r="C36" s="142">
        <f>SUMIFS(Зардал!$I$6:$I$1113,Зардал!$C$6:$C$1113,Тайлан!C5,Зардал!$D$6:$D$1113,Тайлан!$B$36)</f>
        <v>0</v>
      </c>
      <c r="D36" s="142">
        <f>SUMIFS(Зардал!$I$6:$I$1113,Зардал!$C$6:$C$1113,Тайлан!D5,Зардал!$D$6:$D$1113,Тайлан!$B$36)</f>
        <v>0</v>
      </c>
      <c r="E36" s="142">
        <f>SUMIFS(Зардал!$I$6:$I$1113,Зардал!$C$6:$C$1113,Тайлан!E5,Зардал!$D$6:$D$1113,Тайлан!$B$36)</f>
        <v>0</v>
      </c>
      <c r="F36" s="142">
        <f>SUMIFS(Зардал!$I$6:$I$1113,Зардал!$C$6:$C$1113,Тайлан!F5,Зардал!$D$6:$D$1113,Тайлан!$B$36)</f>
        <v>0</v>
      </c>
      <c r="G36" s="142">
        <f>SUMIFS(Зардал!$I$6:$I$1113,Зардал!$C$6:$C$1113,Тайлан!G5,Зардал!$D$6:$D$1113,Тайлан!$B$36)</f>
        <v>0</v>
      </c>
      <c r="H36" s="142">
        <f>SUMIFS(Зардал!$I$6:$I$1113,Зардал!$C$6:$C$1113,Тайлан!H5,Зардал!$D$6:$D$1113,Тайлан!$B$36)</f>
        <v>0</v>
      </c>
      <c r="I36" s="142">
        <f>SUMIFS(Зардал!$I$6:$I$1113,Зардал!$C$6:$C$1113,Тайлан!I5,Зардал!$D$6:$D$1113,Тайлан!$B$36)</f>
        <v>0</v>
      </c>
      <c r="J36" s="142">
        <f>SUMIFS(Зардал!$I$6:$I$1113,Зардал!$C$6:$C$1113,Тайлан!J5,Зардал!$D$6:$D$1113,Тайлан!$B$36)</f>
        <v>0</v>
      </c>
      <c r="K36" s="142">
        <f>SUMIFS(Зардал!$I$6:$I$1113,Зардал!$C$6:$C$1113,Тайлан!K5,Зардал!$D$6:$D$1113,Тайлан!$B$36)</f>
        <v>0</v>
      </c>
      <c r="L36" s="142">
        <f>SUMIFS(Зардал!$I$6:$I$1113,Зардал!$C$6:$C$1113,Тайлан!L5,Зардал!$D$6:$D$1113,Тайлан!$B$36)</f>
        <v>0</v>
      </c>
      <c r="M36" s="142">
        <f>SUMIFS(Зардал!$I$6:$I$1113,Зардал!$C$6:$C$1113,Тайлан!M5,Зардал!$D$6:$D$1113,Тайлан!$B$36)</f>
        <v>0</v>
      </c>
      <c r="N36" s="142">
        <f>SUMIFS(Зардал!$I$6:$I$1113,Зардал!$C$6:$C$1113,Тайлан!N5,Зардал!$D$6:$D$1113,Тайлан!$B$36)</f>
        <v>0</v>
      </c>
      <c r="O36" s="143">
        <f t="shared" si="4"/>
        <v>0</v>
      </c>
    </row>
    <row r="37" spans="1:15" x14ac:dyDescent="0.25">
      <c r="A37" s="3"/>
      <c r="B37" s="23" t="str">
        <f>Заавар!C31</f>
        <v>Зардал 4</v>
      </c>
      <c r="C37" s="142">
        <f>SUMIFS(Зардал!$I$6:$I$1113,Зардал!$C$6:$C$1113,Тайлан!C5,Зардал!$D$6:$D$1113,Тайлан!$B$37)</f>
        <v>0</v>
      </c>
      <c r="D37" s="142">
        <f>SUMIFS(Зардал!$I$6:$I$1113,Зардал!$C$6:$C$1113,Тайлан!D5,Зардал!$D$6:$D$1113,Тайлан!$B$37)</f>
        <v>0</v>
      </c>
      <c r="E37" s="142">
        <f>SUMIFS(Зардал!$I$6:$I$1113,Зардал!$C$6:$C$1113,Тайлан!E5,Зардал!$D$6:$D$1113,Тайлан!$B$37)</f>
        <v>0</v>
      </c>
      <c r="F37" s="142">
        <f>SUMIFS(Зардал!$I$6:$I$1113,Зардал!$C$6:$C$1113,Тайлан!F5,Зардал!$D$6:$D$1113,Тайлан!$B$37)</f>
        <v>0</v>
      </c>
      <c r="G37" s="142">
        <f>SUMIFS(Зардал!$I$6:$I$1113,Зардал!$C$6:$C$1113,Тайлан!G5,Зардал!$D$6:$D$1113,Тайлан!$B$37)</f>
        <v>0</v>
      </c>
      <c r="H37" s="142">
        <f>SUMIFS(Зардал!$I$6:$I$1113,Зардал!$C$6:$C$1113,Тайлан!H5,Зардал!$D$6:$D$1113,Тайлан!$B$37)</f>
        <v>0</v>
      </c>
      <c r="I37" s="142">
        <f>SUMIFS(Зардал!$I$6:$I$1113,Зардал!$C$6:$C$1113,Тайлан!I5,Зардал!$D$6:$D$1113,Тайлан!$B$37)</f>
        <v>0</v>
      </c>
      <c r="J37" s="142">
        <f>SUMIFS(Зардал!$I$6:$I$1113,Зардал!$C$6:$C$1113,Тайлан!J5,Зардал!$D$6:$D$1113,Тайлан!$B$37)</f>
        <v>0</v>
      </c>
      <c r="K37" s="142">
        <f>SUMIFS(Зардал!$I$6:$I$1113,Зардал!$C$6:$C$1113,Тайлан!K5,Зардал!$D$6:$D$1113,Тайлан!$B$37)</f>
        <v>0</v>
      </c>
      <c r="L37" s="142">
        <f>SUMIFS(Зардал!$I$6:$I$1113,Зардал!$C$6:$C$1113,Тайлан!L5,Зардал!$D$6:$D$1113,Тайлан!$B$37)</f>
        <v>0</v>
      </c>
      <c r="M37" s="142">
        <f>SUMIFS(Зардал!$I$6:$I$1113,Зардал!$C$6:$C$1113,Тайлан!M5,Зардал!$D$6:$D$1113,Тайлан!$B$37)</f>
        <v>0</v>
      </c>
      <c r="N37" s="142">
        <f>SUMIFS(Зардал!$I$6:$I$1113,Зардал!$C$6:$C$1113,Тайлан!N5,Зардал!$D$6:$D$1113,Тайлан!$B$37)</f>
        <v>0</v>
      </c>
      <c r="O37" s="143">
        <f t="shared" si="4"/>
        <v>0</v>
      </c>
    </row>
    <row r="38" spans="1:15" x14ac:dyDescent="0.25">
      <c r="A38" s="57"/>
      <c r="B38" s="56" t="s">
        <v>68</v>
      </c>
      <c r="C38" s="145">
        <f>SUM(C24:C37)</f>
        <v>101</v>
      </c>
      <c r="D38" s="145">
        <f t="shared" ref="D38:N38" si="5">SUM(D24:D37)</f>
        <v>202</v>
      </c>
      <c r="E38" s="145">
        <f t="shared" si="5"/>
        <v>0</v>
      </c>
      <c r="F38" s="145">
        <f t="shared" si="5"/>
        <v>404</v>
      </c>
      <c r="G38" s="145">
        <f t="shared" si="5"/>
        <v>100</v>
      </c>
      <c r="H38" s="145">
        <f t="shared" si="5"/>
        <v>200</v>
      </c>
      <c r="I38" s="145">
        <f t="shared" si="5"/>
        <v>300</v>
      </c>
      <c r="J38" s="145">
        <f t="shared" si="5"/>
        <v>400</v>
      </c>
      <c r="K38" s="145">
        <f t="shared" si="5"/>
        <v>111</v>
      </c>
      <c r="L38" s="145">
        <f t="shared" si="5"/>
        <v>222</v>
      </c>
      <c r="M38" s="145">
        <f t="shared" si="5"/>
        <v>333</v>
      </c>
      <c r="N38" s="145">
        <f t="shared" si="5"/>
        <v>444</v>
      </c>
      <c r="O38" s="145">
        <f>SUM(O24:O37)</f>
        <v>2817</v>
      </c>
    </row>
    <row r="39" spans="1:15" x14ac:dyDescent="0.25">
      <c r="A39" s="57"/>
      <c r="B39" s="56" t="s">
        <v>69</v>
      </c>
      <c r="C39" s="145">
        <f t="shared" ref="C39:O39" si="6">C19-C38</f>
        <v>121</v>
      </c>
      <c r="D39" s="145">
        <f t="shared" si="6"/>
        <v>242</v>
      </c>
      <c r="E39" s="145">
        <f t="shared" si="6"/>
        <v>363</v>
      </c>
      <c r="F39" s="145">
        <f t="shared" si="6"/>
        <v>484</v>
      </c>
      <c r="G39" s="145">
        <f t="shared" si="6"/>
        <v>102</v>
      </c>
      <c r="H39" s="145">
        <f t="shared" si="6"/>
        <v>204</v>
      </c>
      <c r="I39" s="145">
        <f t="shared" si="6"/>
        <v>306</v>
      </c>
      <c r="J39" s="145">
        <f t="shared" si="6"/>
        <v>408</v>
      </c>
      <c r="K39" s="145">
        <f t="shared" si="6"/>
        <v>89</v>
      </c>
      <c r="L39" s="145">
        <f t="shared" si="6"/>
        <v>178</v>
      </c>
      <c r="M39" s="145">
        <f t="shared" si="6"/>
        <v>267</v>
      </c>
      <c r="N39" s="145">
        <f t="shared" si="6"/>
        <v>356</v>
      </c>
      <c r="O39" s="145">
        <f t="shared" si="6"/>
        <v>3120</v>
      </c>
    </row>
    <row r="40" spans="1:15" s="39" customFormat="1" x14ac:dyDescent="0.25">
      <c r="A40" s="73"/>
      <c r="B40" s="74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</row>
    <row r="41" spans="1:15" s="39" customFormat="1" x14ac:dyDescent="0.25">
      <c r="A41" s="51"/>
      <c r="B41" s="21" t="s">
        <v>222</v>
      </c>
      <c r="C41" s="64">
        <f>SUMIFS(Мөнгө!$E$6:$E$1113,Мөнгө!$C$6:$C$1113,Тайлан!C5,Мөнгө!$D$6:$D$1113,Тайлан!$B$41)</f>
        <v>0</v>
      </c>
      <c r="D41" s="142">
        <f>SUMIFS(Мөнгө!$E$6:$E$1113,Мөнгө!$C$6:$C$1113,Тайлан!D5,Мөнгө!$D$6:$D$1113,Тайлан!$B$41)</f>
        <v>0</v>
      </c>
      <c r="E41" s="142">
        <f>SUMIFS(Мөнгө!$E$6:$E$1113,Мөнгө!$C$6:$C$1113,Тайлан!E5,Мөнгө!$D$6:$D$1113,Тайлан!$B$41)</f>
        <v>0</v>
      </c>
      <c r="F41" s="142">
        <f>SUMIFS(Мөнгө!$E$6:$E$1113,Мөнгө!$C$6:$C$1113,Тайлан!F5,Мөнгө!$D$6:$D$1113,Тайлан!$B$41)</f>
        <v>0</v>
      </c>
      <c r="G41" s="142">
        <f>SUMIFS(Мөнгө!$E$6:$E$1113,Мөнгө!$C$6:$C$1113,Тайлан!G5,Мөнгө!$D$6:$D$1113,Тайлан!$B$41)</f>
        <v>0</v>
      </c>
      <c r="H41" s="142">
        <f>SUMIFS(Мөнгө!$E$6:$E$1113,Мөнгө!$C$6:$C$1113,Тайлан!H5,Мөнгө!$D$6:$D$1113,Тайлан!$B$41)</f>
        <v>0</v>
      </c>
      <c r="I41" s="142">
        <f>SUMIFS(Мөнгө!$E$6:$E$1113,Мөнгө!$C$6:$C$1113,Тайлан!I5,Мөнгө!$D$6:$D$1113,Тайлан!$B$41)</f>
        <v>0</v>
      </c>
      <c r="J41" s="142">
        <f>SUMIFS(Мөнгө!$E$6:$E$1113,Мөнгө!$C$6:$C$1113,Тайлан!J5,Мөнгө!$D$6:$D$1113,Тайлан!$B$41)</f>
        <v>0</v>
      </c>
      <c r="K41" s="142">
        <f>SUMIFS(Мөнгө!$E$6:$E$1113,Мөнгө!$C$6:$C$1113,Тайлан!K5,Мөнгө!$D$6:$D$1113,Тайлан!$B$41)</f>
        <v>0</v>
      </c>
      <c r="L41" s="142">
        <f>SUMIFS(Мөнгө!$E$6:$E$1113,Мөнгө!$C$6:$C$1113,Тайлан!L5,Мөнгө!$D$6:$D$1113,Тайлан!$B$41)</f>
        <v>0</v>
      </c>
      <c r="M41" s="142">
        <f>SUMIFS(Мөнгө!$E$6:$E$1113,Мөнгө!$C$6:$C$1113,Тайлан!M5,Мөнгө!$D$6:$D$1113,Тайлан!$B$41)</f>
        <v>0</v>
      </c>
      <c r="N41" s="142">
        <f>SUMIFS(Мөнгө!$E$6:$E$1113,Мөнгө!$C$6:$C$1113,Тайлан!N5,Мөнгө!$D$6:$D$1113,Тайлан!$B$41)</f>
        <v>0</v>
      </c>
      <c r="O41" s="143">
        <f>SUM(C41:N41)</f>
        <v>0</v>
      </c>
    </row>
    <row r="42" spans="1:15" ht="29.25" customHeight="1" x14ac:dyDescent="0.25">
      <c r="A42" s="61"/>
      <c r="B42" s="60" t="str">
        <f>Заавар!C32</f>
        <v>ҮА - ны бус зардал</v>
      </c>
      <c r="C42" s="142">
        <f>SUMIFS(Зардал!$I$6:$I$1113,Зардал!$C$6:$C$1113,Тайлан!C5,Зардал!$D$6:$D$1113,Тайлан!$B$42)</f>
        <v>0</v>
      </c>
      <c r="D42" s="142">
        <f>SUMIFS(Зардал!$I$6:$I$1113,Зардал!$C$6:$C$1113,Тайлан!D5,Зардал!$D$6:$D$1113,Тайлан!$B$42)</f>
        <v>0</v>
      </c>
      <c r="E42" s="142">
        <f>SUMIFS(Зардал!$I$6:$I$1113,Зардал!$C$6:$C$1113,Тайлан!E5,Зардал!$D$6:$D$1113,Тайлан!$B$42)</f>
        <v>0</v>
      </c>
      <c r="F42" s="142">
        <f>SUMIFS(Зардал!$I$6:$I$1113,Зардал!$C$6:$C$1113,Тайлан!F5,Зардал!$D$6:$D$1113,Тайлан!$B$42)</f>
        <v>0</v>
      </c>
      <c r="G42" s="142">
        <f>SUMIFS(Зардал!$I$6:$I$1113,Зардал!$C$6:$C$1113,Тайлан!G5,Зардал!$D$6:$D$1113,Тайлан!$B$42)</f>
        <v>0</v>
      </c>
      <c r="H42" s="142">
        <f>SUMIFS(Зардал!$I$6:$I$1113,Зардал!$C$6:$C$1113,Тайлан!H5,Зардал!$D$6:$D$1113,Тайлан!$B$42)</f>
        <v>0</v>
      </c>
      <c r="I42" s="142">
        <f>SUMIFS(Зардал!$I$6:$I$1113,Зардал!$C$6:$C$1113,Тайлан!I5,Зардал!$D$6:$D$1113,Тайлан!$B$42)</f>
        <v>0</v>
      </c>
      <c r="J42" s="142">
        <f>SUMIFS(Зардал!$I$6:$I$1113,Зардал!$C$6:$C$1113,Тайлан!J5,Зардал!$D$6:$D$1113,Тайлан!$B$42)</f>
        <v>0</v>
      </c>
      <c r="K42" s="142">
        <f>SUMIFS(Зардал!$I$6:$I$1113,Зардал!$C$6:$C$1113,Тайлан!K5,Зардал!$D$6:$D$1113,Тайлан!$B$42)</f>
        <v>0</v>
      </c>
      <c r="L42" s="142">
        <f>SUMIFS(Зардал!$I$6:$I$1113,Зардал!$C$6:$C$1113,Тайлан!L5,Зардал!$D$6:$D$1113,Тайлан!$B$42)</f>
        <v>0</v>
      </c>
      <c r="M42" s="142">
        <f>SUMIFS(Зардал!$I$6:$I$1113,Зардал!$C$6:$C$1113,Тайлан!M5,Зардал!$D$6:$D$1113,Тайлан!$B$42)</f>
        <v>0</v>
      </c>
      <c r="N42" s="142">
        <f>SUMIFS(Зардал!$I$6:$I$1113,Зардал!$C$6:$C$1113,Тайлан!N5,Зардал!$D$6:$D$1113,Тайлан!$B$42)</f>
        <v>0</v>
      </c>
      <c r="O42" s="143">
        <f>SUM(C42:N42)</f>
        <v>0</v>
      </c>
    </row>
    <row r="43" spans="1:15" x14ac:dyDescent="0.25">
      <c r="A43" s="62"/>
      <c r="B43" s="21" t="str">
        <f>Заавар!C33</f>
        <v>Зээлийн хүүний төлбөр</v>
      </c>
      <c r="C43" s="142">
        <f>SUMIFS(Зардал!$I$6:$I$1113,Зардал!$C$6:$C$1113,Тайлан!C5,Зардал!$D$6:$D$1113,Тайлан!$B$43)</f>
        <v>0</v>
      </c>
      <c r="D43" s="142">
        <f>SUMIFS(Зардал!$I$6:$I$1113,Зардал!$C$6:$C$1113,Тайлан!D5,Зардал!$D$6:$D$1113,Тайлан!$B$43)</f>
        <v>0</v>
      </c>
      <c r="E43" s="142">
        <f>SUMIFS(Зардал!$I$6:$I$1113,Зардал!$C$6:$C$1113,Тайлан!E5,Зардал!$D$6:$D$1113,Тайлан!$B$43)</f>
        <v>0</v>
      </c>
      <c r="F43" s="142">
        <f>SUMIFS(Зардал!$I$6:$I$1113,Зардал!$C$6:$C$1113,Тайлан!F5,Зардал!$D$6:$D$1113,Тайлан!$B$43)</f>
        <v>0</v>
      </c>
      <c r="G43" s="142">
        <f>SUMIFS(Зардал!$I$6:$I$1113,Зардал!$C$6:$C$1113,Тайлан!G5,Зардал!$D$6:$D$1113,Тайлан!$B$43)</f>
        <v>0</v>
      </c>
      <c r="H43" s="142">
        <f>SUMIFS(Зардал!$I$6:$I$1113,Зардал!$C$6:$C$1113,Тайлан!H5,Зардал!$D$6:$D$1113,Тайлан!$B$43)</f>
        <v>0</v>
      </c>
      <c r="I43" s="142">
        <f>SUMIFS(Зардал!$I$6:$I$1113,Зардал!$C$6:$C$1113,Тайлан!I5,Зардал!$D$6:$D$1113,Тайлан!$B$43)</f>
        <v>0</v>
      </c>
      <c r="J43" s="142">
        <f>SUMIFS(Зардал!$I$6:$I$1113,Зардал!$C$6:$C$1113,Тайлан!J5,Зардал!$D$6:$D$1113,Тайлан!$B$43)</f>
        <v>0</v>
      </c>
      <c r="K43" s="142">
        <f>SUMIFS(Зардал!$I$6:$I$1113,Зардал!$C$6:$C$1113,Тайлан!K5,Зардал!$D$6:$D$1113,Тайлан!$B$43)</f>
        <v>0</v>
      </c>
      <c r="L43" s="142">
        <f>SUMIFS(Зардал!$I$6:$I$1113,Зардал!$C$6:$C$1113,Тайлан!L5,Зардал!$D$6:$D$1113,Тайлан!$B$43)</f>
        <v>0</v>
      </c>
      <c r="M43" s="142">
        <f>SUMIFS(Зардал!$I$6:$I$1113,Зардал!$C$6:$C$1113,Тайлан!M5,Зардал!$D$6:$D$1113,Тайлан!$B$43)</f>
        <v>0</v>
      </c>
      <c r="N43" s="142">
        <f>SUMIFS(Зардал!$I$6:$I$1113,Зардал!$C$6:$C$1113,Тайлан!N5,Зардал!$D$6:$D$1113,Тайлан!$B$43)</f>
        <v>0</v>
      </c>
      <c r="O43" s="143">
        <f>SUM(C43:N43)</f>
        <v>0</v>
      </c>
    </row>
    <row r="44" spans="1:15" x14ac:dyDescent="0.25">
      <c r="A44" s="57"/>
      <c r="B44" s="56" t="s">
        <v>16</v>
      </c>
      <c r="C44" s="145">
        <f>C39+C41-SUM(C42:C43)</f>
        <v>121</v>
      </c>
      <c r="D44" s="145">
        <f>D39+D41-SUM(D42:D43)</f>
        <v>242</v>
      </c>
      <c r="E44" s="145">
        <f>E39+E41-SUM(E42:E43)</f>
        <v>363</v>
      </c>
      <c r="F44" s="145">
        <f>F39+F41-SUM(F42:F43)</f>
        <v>484</v>
      </c>
      <c r="G44" s="145">
        <f>G39+G41-SUM(G42:G43)</f>
        <v>102</v>
      </c>
      <c r="H44" s="145">
        <f t="shared" ref="H44:N44" si="7">H39+H41-SUM(H42:H43)</f>
        <v>204</v>
      </c>
      <c r="I44" s="145">
        <f t="shared" si="7"/>
        <v>306</v>
      </c>
      <c r="J44" s="145">
        <f t="shared" si="7"/>
        <v>408</v>
      </c>
      <c r="K44" s="145">
        <f t="shared" si="7"/>
        <v>89</v>
      </c>
      <c r="L44" s="145">
        <f t="shared" si="7"/>
        <v>178</v>
      </c>
      <c r="M44" s="145">
        <f t="shared" si="7"/>
        <v>267</v>
      </c>
      <c r="N44" s="145">
        <f t="shared" si="7"/>
        <v>356</v>
      </c>
      <c r="O44" s="145">
        <f>O39+O41-SUM(O42:O43)</f>
        <v>3120</v>
      </c>
    </row>
    <row r="45" spans="1:15" x14ac:dyDescent="0.25">
      <c r="A45" s="51"/>
      <c r="B45" s="21" t="str">
        <f>Заавар!C34</f>
        <v>Татвар - ААНАОТ</v>
      </c>
      <c r="C45" s="142">
        <f>SUMIFS(Зардал!$I$6:$I$1113,Зардал!$C$6:$C$1113,Тайлан!C5,Зардал!$D$6:$D$1113,Тайлан!$B$45)</f>
        <v>0</v>
      </c>
      <c r="D45" s="142">
        <f>SUMIFS(Зардал!$I$6:$I$1113,Зардал!$C$6:$C$1113,Тайлан!D5,Зардал!$D$6:$D$1113,Тайлан!$B$45)</f>
        <v>0</v>
      </c>
      <c r="E45" s="142">
        <f>SUMIFS(Зардал!$I$6:$I$1113,Зардал!$C$6:$C$1113,Тайлан!E5,Зардал!$D$6:$D$1113,Тайлан!$B$45)</f>
        <v>0</v>
      </c>
      <c r="F45" s="142">
        <f>SUMIFS(Зардал!$I$6:$I$1113,Зардал!$C$6:$C$1113,Тайлан!F5,Зардал!$D$6:$D$1113,Тайлан!$B$45)</f>
        <v>0</v>
      </c>
      <c r="G45" s="142">
        <f>SUMIFS(Зардал!$I$6:$I$1113,Зардал!$C$6:$C$1113,Тайлан!G5,Зардал!$D$6:$D$1113,Тайлан!$B$45)</f>
        <v>0</v>
      </c>
      <c r="H45" s="142">
        <f>SUMIFS(Зардал!$I$6:$I$1113,Зардал!$C$6:$C$1113,Тайлан!H5,Зардал!$D$6:$D$1113,Тайлан!$B$45)</f>
        <v>0</v>
      </c>
      <c r="I45" s="142">
        <f>SUMIFS(Зардал!$I$6:$I$1113,Зардал!$C$6:$C$1113,Тайлан!I5,Зардал!$D$6:$D$1113,Тайлан!$B$45)</f>
        <v>0</v>
      </c>
      <c r="J45" s="142">
        <f>SUMIFS(Зардал!$I$6:$I$1113,Зардал!$C$6:$C$1113,Тайлан!J5,Зардал!$D$6:$D$1113,Тайлан!$B$45)</f>
        <v>0</v>
      </c>
      <c r="K45" s="142">
        <f>SUMIFS(Зардал!$I$6:$I$1113,Зардал!$C$6:$C$1113,Тайлан!K5,Зардал!$D$6:$D$1113,Тайлан!$B$45)</f>
        <v>0</v>
      </c>
      <c r="L45" s="142">
        <f>SUMIFS(Зардал!$I$6:$I$1113,Зардал!$C$6:$C$1113,Тайлан!L5,Зардал!$D$6:$D$1113,Тайлан!$B$45)</f>
        <v>0</v>
      </c>
      <c r="M45" s="142">
        <f>SUMIFS(Зардал!$I$6:$I$1113,Зардал!$C$6:$C$1113,Тайлан!M5,Зардал!$D$6:$D$1113,Тайлан!$B$45)</f>
        <v>0</v>
      </c>
      <c r="N45" s="142">
        <f>SUMIFS(Зардал!$I$6:$I$1113,Зардал!$C$6:$C$1113,Тайлан!N5,Зардал!$D$6:$D$1113,Тайлан!$B$45)</f>
        <v>0</v>
      </c>
      <c r="O45" s="145">
        <f>SUM(C45:N45)</f>
        <v>0</v>
      </c>
    </row>
    <row r="46" spans="1:15" x14ac:dyDescent="0.25">
      <c r="A46" s="51"/>
      <c r="B46" s="21" t="str">
        <f>Заавар!C35</f>
        <v>Татвар - ХХОАТ</v>
      </c>
      <c r="C46" s="142">
        <f>SUMIFS(Зардал!$I$6:$I$1113,Зардал!$C$6:$C$1113,Тайлан!C5,Зардал!$D$6:$D$1113,Тайлан!$B$46)</f>
        <v>0</v>
      </c>
      <c r="D46" s="142">
        <f>SUMIFS(Зардал!$I$6:$I$1113,Зардал!$C$6:$C$1113,Тайлан!D5,Зардал!$D$6:$D$1113,Тайлан!$B$46)</f>
        <v>0</v>
      </c>
      <c r="E46" s="142">
        <f>SUMIFS(Зардал!$I$6:$I$1113,Зардал!$C$6:$C$1113,Тайлан!E5,Зардал!$D$6:$D$1113,Тайлан!$B$46)</f>
        <v>0</v>
      </c>
      <c r="F46" s="142">
        <f>SUMIFS(Зардал!$I$6:$I$1113,Зардал!$C$6:$C$1113,Тайлан!F5,Зардал!$D$6:$D$1113,Тайлан!$B$46)</f>
        <v>0</v>
      </c>
      <c r="G46" s="142">
        <f>SUMIFS(Зардал!$I$6:$I$1113,Зардал!$C$6:$C$1113,Тайлан!G5,Зардал!$D$6:$D$1113,Тайлан!$B$46)</f>
        <v>0</v>
      </c>
      <c r="H46" s="142">
        <f>SUMIFS(Зардал!$I$6:$I$1113,Зардал!$C$6:$C$1113,Тайлан!H5,Зардал!$D$6:$D$1113,Тайлан!$B$46)</f>
        <v>0</v>
      </c>
      <c r="I46" s="142">
        <f>SUMIFS(Зардал!$I$6:$I$1113,Зардал!$C$6:$C$1113,Тайлан!I5,Зардал!$D$6:$D$1113,Тайлан!$B$46)</f>
        <v>0</v>
      </c>
      <c r="J46" s="142">
        <f>SUMIFS(Зардал!$I$6:$I$1113,Зардал!$C$6:$C$1113,Тайлан!J5,Зардал!$D$6:$D$1113,Тайлан!$B$46)</f>
        <v>0</v>
      </c>
      <c r="K46" s="142">
        <f>SUMIFS(Зардал!$I$6:$I$1113,Зардал!$C$6:$C$1113,Тайлан!K5,Зардал!$D$6:$D$1113,Тайлан!$B$46)</f>
        <v>0</v>
      </c>
      <c r="L46" s="142">
        <f>SUMIFS(Зардал!$I$6:$I$1113,Зардал!$C$6:$C$1113,Тайлан!L5,Зардал!$D$6:$D$1113,Тайлан!$B$46)</f>
        <v>0</v>
      </c>
      <c r="M46" s="142">
        <f>SUMIFS(Зардал!$I$6:$I$1113,Зардал!$C$6:$C$1113,Тайлан!M5,Зардал!$D$6:$D$1113,Тайлан!$B$46)</f>
        <v>0</v>
      </c>
      <c r="N46" s="142">
        <f>SUMIFS(Зардал!$I$6:$I$1113,Зардал!$C$6:$C$1113,Тайлан!N5,Зардал!$D$6:$D$1113,Тайлан!$B$46)</f>
        <v>0</v>
      </c>
      <c r="O46" s="145">
        <f t="shared" ref="O46:O47" si="8">SUM(C46:N46)</f>
        <v>0</v>
      </c>
    </row>
    <row r="47" spans="1:15" x14ac:dyDescent="0.25">
      <c r="A47" s="51"/>
      <c r="B47" s="21" t="str">
        <f>Заавар!C36</f>
        <v>Татвар - НӨАТ</v>
      </c>
      <c r="C47" s="142">
        <f>SUMIFS(Зардал!$I$6:$I$1113,Зардал!$C$6:$C$1113,Тайлан!C5,Зардал!$D$6:$D$1113,Тайлан!$B$47)</f>
        <v>0</v>
      </c>
      <c r="D47" s="142">
        <f>SUMIFS(Зардал!$I$6:$I$1113,Зардал!$C$6:$C$1113,Тайлан!D5,Зардал!$D$6:$D$1113,Тайлан!$B$47)</f>
        <v>0</v>
      </c>
      <c r="E47" s="142">
        <f>SUMIFS(Зардал!$I$6:$I$1113,Зардал!$C$6:$C$1113,Тайлан!E5,Зардал!$D$6:$D$1113,Тайлан!$B$47)</f>
        <v>0</v>
      </c>
      <c r="F47" s="142">
        <f>SUMIFS(Зардал!$I$6:$I$1113,Зардал!$C$6:$C$1113,Тайлан!F5,Зардал!$D$6:$D$1113,Тайлан!$B$47)</f>
        <v>0</v>
      </c>
      <c r="G47" s="142">
        <f>SUMIFS(Зардал!$I$6:$I$1113,Зардал!$C$6:$C$1113,Тайлан!G5,Зардал!$D$6:$D$1113,Тайлан!$B$47)</f>
        <v>0</v>
      </c>
      <c r="H47" s="142">
        <f>SUMIFS(Зардал!$I$6:$I$1113,Зардал!$C$6:$C$1113,Тайлан!H5,Зардал!$D$6:$D$1113,Тайлан!$B$47)</f>
        <v>0</v>
      </c>
      <c r="I47" s="142">
        <f>SUMIFS(Зардал!$I$6:$I$1113,Зардал!$C$6:$C$1113,Тайлан!I5,Зардал!$D$6:$D$1113,Тайлан!$B$47)</f>
        <v>0</v>
      </c>
      <c r="J47" s="142">
        <f>SUMIFS(Зардал!$I$6:$I$1113,Зардал!$C$6:$C$1113,Тайлан!J5,Зардал!$D$6:$D$1113,Тайлан!$B$47)</f>
        <v>0</v>
      </c>
      <c r="K47" s="142">
        <f>SUMIFS(Зардал!$I$6:$I$1113,Зардал!$C$6:$C$1113,Тайлан!K5,Зардал!$D$6:$D$1113,Тайлан!$B$47)</f>
        <v>0</v>
      </c>
      <c r="L47" s="142">
        <f>SUMIFS(Зардал!$I$6:$I$1113,Зардал!$C$6:$C$1113,Тайлан!L5,Зардал!$D$6:$D$1113,Тайлан!$B$47)</f>
        <v>0</v>
      </c>
      <c r="M47" s="142">
        <f>SUMIFS(Зардал!$I$6:$I$1113,Зардал!$C$6:$C$1113,Тайлан!M5,Зардал!$D$6:$D$1113,Тайлан!$B$47)</f>
        <v>0</v>
      </c>
      <c r="N47" s="142">
        <f>SUMIFS(Зардал!$I$6:$I$1113,Зардал!$C$6:$C$1113,Тайлан!N5,Зардал!$D$6:$D$1113,Тайлан!$B$47)</f>
        <v>0</v>
      </c>
      <c r="O47" s="145">
        <f t="shared" si="8"/>
        <v>0</v>
      </c>
    </row>
    <row r="48" spans="1:15" x14ac:dyDescent="0.25">
      <c r="A48" s="57"/>
      <c r="B48" s="56" t="s">
        <v>17</v>
      </c>
      <c r="C48" s="150">
        <f>C44-SUM(C45:C47)</f>
        <v>121</v>
      </c>
      <c r="D48" s="150">
        <f t="shared" ref="D48:O48" si="9">D44-SUM(D45:D47)</f>
        <v>242</v>
      </c>
      <c r="E48" s="150">
        <f t="shared" si="9"/>
        <v>363</v>
      </c>
      <c r="F48" s="150">
        <f t="shared" si="9"/>
        <v>484</v>
      </c>
      <c r="G48" s="150">
        <f t="shared" si="9"/>
        <v>102</v>
      </c>
      <c r="H48" s="150">
        <f t="shared" si="9"/>
        <v>204</v>
      </c>
      <c r="I48" s="150">
        <f t="shared" si="9"/>
        <v>306</v>
      </c>
      <c r="J48" s="150">
        <f t="shared" si="9"/>
        <v>408</v>
      </c>
      <c r="K48" s="150">
        <f t="shared" si="9"/>
        <v>89</v>
      </c>
      <c r="L48" s="150">
        <f t="shared" si="9"/>
        <v>178</v>
      </c>
      <c r="M48" s="150">
        <f t="shared" si="9"/>
        <v>267</v>
      </c>
      <c r="N48" s="150">
        <f t="shared" si="9"/>
        <v>356</v>
      </c>
      <c r="O48" s="150">
        <f t="shared" si="9"/>
        <v>3120</v>
      </c>
    </row>
    <row r="49" spans="1:15" x14ac:dyDescent="0.25">
      <c r="A49" s="4"/>
      <c r="B49" s="5"/>
      <c r="C49" s="6"/>
      <c r="D49" s="6"/>
      <c r="E49" s="6"/>
      <c r="F49" s="6"/>
      <c r="G49" s="7"/>
      <c r="H49" s="7"/>
      <c r="I49" s="7"/>
      <c r="J49" s="7"/>
      <c r="K49" s="7"/>
      <c r="L49" s="7"/>
      <c r="M49" s="7"/>
      <c r="N49" s="7"/>
      <c r="O49" s="46"/>
    </row>
    <row r="50" spans="1:15" x14ac:dyDescent="0.25">
      <c r="A50" s="4"/>
      <c r="B50" s="5"/>
      <c r="C50" s="6"/>
      <c r="D50" s="6"/>
      <c r="E50" s="6"/>
      <c r="F50" s="6"/>
      <c r="K50" s="7"/>
      <c r="L50" s="7"/>
      <c r="M50" s="7"/>
      <c r="N50" s="7"/>
      <c r="O50" s="46"/>
    </row>
    <row r="51" spans="1:15" x14ac:dyDescent="0.25">
      <c r="A51" s="4"/>
      <c r="B51" s="5"/>
      <c r="C51" s="6"/>
      <c r="D51" s="6"/>
      <c r="E51" s="6"/>
      <c r="F51" s="6"/>
      <c r="G51" s="63" t="s">
        <v>33</v>
      </c>
      <c r="H51" s="7"/>
      <c r="I51" s="184">
        <f>O7-SUM(Орлого!E6:E1113)</f>
        <v>0</v>
      </c>
      <c r="J51" s="184">
        <f>O11-SUM(Орлого!I6:I1113)-SUMIFS(Мөнгө!E6:E1113,Мөнгө!D6:D1113,Тайлан!B10)</f>
        <v>0</v>
      </c>
      <c r="K51" s="7"/>
      <c r="L51" s="7"/>
      <c r="M51" s="7"/>
      <c r="N51" s="7"/>
      <c r="O51" s="46"/>
    </row>
    <row r="52" spans="1:15" x14ac:dyDescent="0.25">
      <c r="A52" s="4"/>
      <c r="B52" s="5"/>
      <c r="C52" s="6"/>
      <c r="D52" s="6"/>
      <c r="E52" s="6"/>
      <c r="F52" s="6"/>
      <c r="G52" s="63" t="s">
        <v>70</v>
      </c>
      <c r="H52" s="7"/>
      <c r="I52" s="184">
        <f>O8-SUM(Орлого!F6:F1113)</f>
        <v>0</v>
      </c>
      <c r="J52" s="184">
        <f>O38+O42+O43+SUM(O45:O47)-SUM(Зардал!I6:I1113)+SUM(O14:O18)</f>
        <v>0</v>
      </c>
      <c r="K52" s="7"/>
      <c r="L52" s="7"/>
      <c r="M52" s="7"/>
      <c r="N52" s="7"/>
      <c r="O52" s="46"/>
    </row>
    <row r="53" spans="1:15" x14ac:dyDescent="0.25">
      <c r="A53" s="4"/>
      <c r="B53" s="5"/>
      <c r="C53" s="6"/>
      <c r="D53" s="6"/>
      <c r="E53" s="6"/>
      <c r="F53" s="6"/>
      <c r="G53" s="7"/>
      <c r="H53" s="7"/>
      <c r="I53" s="184">
        <f>O9-SUM(Орлого!G6:G1113)</f>
        <v>0</v>
      </c>
      <c r="J53" s="184">
        <f>SUM(O60:O61)+SUM(O65:O68)+SUM(O76:O79)+O81+O83+O10-SUM(Мөнгө!E6:E1113)</f>
        <v>0</v>
      </c>
      <c r="K53" s="7"/>
      <c r="L53" s="7"/>
      <c r="M53" s="7"/>
      <c r="N53" s="7"/>
      <c r="O53" s="46"/>
    </row>
    <row r="54" spans="1:15" x14ac:dyDescent="0.25">
      <c r="A54" s="4"/>
      <c r="B54" s="5"/>
      <c r="C54" s="6"/>
      <c r="D54" s="6"/>
      <c r="E54" s="6"/>
      <c r="F54" s="6"/>
      <c r="G54" s="7"/>
      <c r="H54" s="7"/>
      <c r="J54" s="7"/>
      <c r="K54" s="7"/>
      <c r="L54" s="7"/>
      <c r="M54" s="7"/>
      <c r="N54" s="7"/>
      <c r="O54" s="46"/>
    </row>
    <row r="55" spans="1:15" x14ac:dyDescent="0.25">
      <c r="A55" s="4"/>
      <c r="B55" s="5"/>
      <c r="C55" s="6"/>
      <c r="D55" s="6"/>
      <c r="E55" s="6"/>
      <c r="F55" s="6"/>
      <c r="G55" s="7"/>
      <c r="H55" s="7"/>
      <c r="J55" s="7"/>
      <c r="K55" s="7"/>
      <c r="L55" s="7"/>
      <c r="M55" s="7"/>
      <c r="N55" s="7"/>
      <c r="O55" s="46"/>
    </row>
    <row r="56" spans="1:15" ht="15.75" customHeight="1" x14ac:dyDescent="0.25">
      <c r="A56" s="257" t="s">
        <v>18</v>
      </c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8"/>
      <c r="O56" s="47"/>
    </row>
    <row r="57" spans="1:15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9"/>
      <c r="O57" s="259"/>
    </row>
    <row r="58" spans="1:15" x14ac:dyDescent="0.25">
      <c r="A58" s="55"/>
      <c r="B58" s="67" t="s">
        <v>19</v>
      </c>
      <c r="C58" s="185">
        <v>20000</v>
      </c>
      <c r="D58" s="150">
        <f t="shared" ref="D58:N58" si="10">C84</f>
        <v>20121</v>
      </c>
      <c r="E58" s="150">
        <f t="shared" si="10"/>
        <v>20363</v>
      </c>
      <c r="F58" s="150">
        <f t="shared" si="10"/>
        <v>20726</v>
      </c>
      <c r="G58" s="150">
        <f t="shared" si="10"/>
        <v>21210</v>
      </c>
      <c r="H58" s="150">
        <f t="shared" si="10"/>
        <v>21312</v>
      </c>
      <c r="I58" s="150">
        <f t="shared" si="10"/>
        <v>21516</v>
      </c>
      <c r="J58" s="150">
        <f t="shared" si="10"/>
        <v>21822</v>
      </c>
      <c r="K58" s="150">
        <f t="shared" si="10"/>
        <v>22230</v>
      </c>
      <c r="L58" s="150">
        <f t="shared" si="10"/>
        <v>22319</v>
      </c>
      <c r="M58" s="150">
        <f t="shared" si="10"/>
        <v>22497</v>
      </c>
      <c r="N58" s="150">
        <f t="shared" si="10"/>
        <v>22764</v>
      </c>
      <c r="O58" s="151">
        <f>C58</f>
        <v>20000</v>
      </c>
    </row>
    <row r="59" spans="1:15" x14ac:dyDescent="0.25">
      <c r="A59" s="51"/>
      <c r="B59" s="21" t="s">
        <v>20</v>
      </c>
      <c r="C59" s="142">
        <f t="shared" ref="C59:N59" si="11">C11</f>
        <v>222</v>
      </c>
      <c r="D59" s="142">
        <f t="shared" si="11"/>
        <v>444</v>
      </c>
      <c r="E59" s="142">
        <f t="shared" si="11"/>
        <v>666</v>
      </c>
      <c r="F59" s="142">
        <f t="shared" si="11"/>
        <v>888</v>
      </c>
      <c r="G59" s="142">
        <f t="shared" si="11"/>
        <v>202</v>
      </c>
      <c r="H59" s="142">
        <f t="shared" si="11"/>
        <v>404</v>
      </c>
      <c r="I59" s="142">
        <f t="shared" si="11"/>
        <v>606</v>
      </c>
      <c r="J59" s="142">
        <f t="shared" si="11"/>
        <v>808</v>
      </c>
      <c r="K59" s="142">
        <f t="shared" si="11"/>
        <v>200</v>
      </c>
      <c r="L59" s="142">
        <f t="shared" si="11"/>
        <v>400</v>
      </c>
      <c r="M59" s="142">
        <f t="shared" si="11"/>
        <v>600</v>
      </c>
      <c r="N59" s="142">
        <f t="shared" si="11"/>
        <v>800</v>
      </c>
      <c r="O59" s="143">
        <f>SUM(C59:N59)</f>
        <v>6240</v>
      </c>
    </row>
    <row r="60" spans="1:15" x14ac:dyDescent="0.25">
      <c r="B60" s="91" t="str">
        <f>B41</f>
        <v>ҮА - ны бус орлого</v>
      </c>
      <c r="C60" s="142">
        <f>C41</f>
        <v>0</v>
      </c>
      <c r="D60" s="142">
        <f t="shared" ref="D60:N60" si="12">D41</f>
        <v>0</v>
      </c>
      <c r="E60" s="142">
        <f t="shared" si="12"/>
        <v>0</v>
      </c>
      <c r="F60" s="142">
        <f t="shared" si="12"/>
        <v>0</v>
      </c>
      <c r="G60" s="142">
        <f t="shared" si="12"/>
        <v>0</v>
      </c>
      <c r="H60" s="142">
        <f t="shared" si="12"/>
        <v>0</v>
      </c>
      <c r="I60" s="142">
        <f t="shared" si="12"/>
        <v>0</v>
      </c>
      <c r="J60" s="142">
        <f t="shared" si="12"/>
        <v>0</v>
      </c>
      <c r="K60" s="142">
        <f t="shared" si="12"/>
        <v>0</v>
      </c>
      <c r="L60" s="142">
        <f t="shared" si="12"/>
        <v>0</v>
      </c>
      <c r="M60" s="142">
        <f t="shared" si="12"/>
        <v>0</v>
      </c>
      <c r="N60" s="142">
        <f t="shared" si="12"/>
        <v>0</v>
      </c>
      <c r="O60" s="143">
        <f>SUM(C60:N60)</f>
        <v>0</v>
      </c>
    </row>
    <row r="61" spans="1:15" x14ac:dyDescent="0.25">
      <c r="A61" s="51"/>
      <c r="B61" s="21" t="s">
        <v>226</v>
      </c>
      <c r="C61" s="142">
        <f>SUMIFS(Мөнгө!$E$6:$E$1113,Мөнгө!$C$6:$C$1113,Тайлан!$C$5,Мөнгө!$D$6:$D$1113,Тайлан!B61)</f>
        <v>0</v>
      </c>
      <c r="D61" s="142">
        <f>SUMIFS(Мөнгө!$E$6:$E$1113,Мөнгө!$C$6:$C$1113,Тайлан!$D$5,Мөнгө!$D$6:$D$1113,Тайлан!B61)</f>
        <v>0</v>
      </c>
      <c r="E61" s="142">
        <f>SUMIFS(Мөнгө!$E$6:$E$1113,Мөнгө!$C$6:$C$1113,Тайлан!$E$5,Мөнгө!$D$6:$D$1113,Тайлан!B61)</f>
        <v>0</v>
      </c>
      <c r="F61" s="142">
        <f>SUMIFS(Мөнгө!$E$6:$E$1113,Мөнгө!$C$6:$C$1113,Тайлан!$F$5,Мөнгө!$D$6:$D$1113,Тайлан!B61)</f>
        <v>0</v>
      </c>
      <c r="G61" s="142">
        <f>SUMIFS(Мөнгө!$E$6:$E$1113,Мөнгө!$C$6:$C$1113,Тайлан!$G$5,Мөнгө!$D$6:$D$1113,Тайлан!B61)</f>
        <v>0</v>
      </c>
      <c r="H61" s="142">
        <f>SUMIFS(Мөнгө!$E$6:$E$1113,Мөнгө!$C$6:$C$1113,Тайлан!$H$5,Мөнгө!$D$6:$D$1113,Тайлан!B61)</f>
        <v>0</v>
      </c>
      <c r="I61" s="142">
        <f>SUMIFS(Мөнгө!$E$6:$E$1113,Мөнгө!$C$6:$C$1113,Тайлан!$I$5,Мөнгө!$D$6:$D$1113,Тайлан!B61)</f>
        <v>0</v>
      </c>
      <c r="J61" s="142">
        <f>SUMIFS(Мөнгө!$E$6:$E$1113,Мөнгө!$C$6:$C$1113,Тайлан!$J$5,Мөнгө!$D$6:$D$1113,Тайлан!B61)</f>
        <v>0</v>
      </c>
      <c r="K61" s="142">
        <f>SUMIFS(Мөнгө!$E$6:$E$1113,Мөнгө!$C$6:$C$1113,Тайлан!$K$5,Мөнгө!$D$6:$D$1113,Тайлан!B61)</f>
        <v>0</v>
      </c>
      <c r="L61" s="142">
        <f>SUMIFS(Мөнгө!$E$6:$E$1113,Мөнгө!$C$6:$C$1113,Тайлан!$L$5,Мөнгө!$D$6:$D$1113,Тайлан!B61)</f>
        <v>0</v>
      </c>
      <c r="M61" s="142">
        <f>SUMIFS(Мөнгө!$E$6:$E$1113,Мөнгө!$C$6:$C$1113,Тайлан!$M$5,Мөнгө!$D$6:$D$1113,Тайлан!B61)</f>
        <v>0</v>
      </c>
      <c r="N61" s="142">
        <f>SUMIFS(Мөнгө!$E$6:$E$1113,Мөнгө!$C$6:$C$1113,Тайлан!$N$5,Мөнгө!$D$6:$D$1113,Тайлан!B61)</f>
        <v>0</v>
      </c>
      <c r="O61" s="144">
        <f>SUM(C61:N61)</f>
        <v>0</v>
      </c>
    </row>
    <row r="62" spans="1:15" x14ac:dyDescent="0.25">
      <c r="A62" s="51"/>
      <c r="B62" s="21" t="s">
        <v>207</v>
      </c>
      <c r="C62" s="142">
        <f>SUMIF(Авлага!$C$6:$C$1113,C5,Авлага!$F$6:$F$1113)+SUMIF(Авлага!$C$6:$C$1113,C5,Авлага!$G$6:$G$1113)</f>
        <v>0</v>
      </c>
      <c r="D62" s="142">
        <f>SUMIF(Авлага!$C$6:$C$1113,D5,Авлага!$F$6:$F$1113)+SUMIF(Авлага!$C$6:$C$1113,D5,Авлага!$G$6:$G$1113)</f>
        <v>0</v>
      </c>
      <c r="E62" s="142">
        <f>SUMIF(Авлага!$C$6:$C$1113,E5,Авлага!$F$6:$F$1113)+SUMIF(Авлага!$C$6:$C$1113,E5,Авлага!$G$6:$G$1113)</f>
        <v>0</v>
      </c>
      <c r="F62" s="142">
        <f>SUMIF(Авлага!$C$6:$C$1113,F5,Авлага!$F$6:$F$1113)+SUMIF(Авлага!$C$6:$C$1113,F5,Авлага!$G$6:$G$1113)</f>
        <v>0</v>
      </c>
      <c r="G62" s="142">
        <f>SUMIF(Авлага!$C$6:$C$1113,G5,Авлага!$F$6:$F$1113)+SUMIF(Авлага!$C$6:$C$1113,G5,Авлага!$G$6:$G$1113)</f>
        <v>0</v>
      </c>
      <c r="H62" s="142">
        <f>SUMIF(Авлага!$C$6:$C$1113,H5,Авлага!$F$6:$F$1113)+SUMIF(Авлага!$C$6:$C$1113,H5,Авлага!$G$6:$G$1113)</f>
        <v>0</v>
      </c>
      <c r="I62" s="142">
        <f>SUMIF(Авлага!$C$6:$C$1113,I5,Авлага!$F$6:$F$1113)+SUMIF(Авлага!$C$6:$C$1113,I5,Авлага!$G$6:$G$1113)</f>
        <v>0</v>
      </c>
      <c r="J62" s="142">
        <f>SUMIF(Авлага!$C$6:$C$1113,J5,Авлага!$F$6:$F$1113)+SUMIF(Авлага!$C$6:$C$1113,J5,Авлага!$G$6:$G$1113)</f>
        <v>0</v>
      </c>
      <c r="K62" s="142">
        <f>SUMIF(Авлага!$C$6:$C$1113,K5,Авлага!$F$6:$F$1113)+SUMIF(Авлага!$C$6:$C$1113,K5,Авлага!$G$6:$G$1113)</f>
        <v>0</v>
      </c>
      <c r="L62" s="142">
        <f>SUMIF(Авлага!$C$6:$C$1113,L5,Авлага!$F$6:$F$1113)+SUMIF(Авлага!$C$6:$C$1113,L5,Авлага!$G$6:$G$1113)</f>
        <v>0</v>
      </c>
      <c r="M62" s="142">
        <f>SUMIF(Авлага!$C$6:$C$1113,M5,Авлага!$F$6:$F$1113)+SUMIF(Авлага!$C$6:$C$1113,M5,Авлага!$G$6:$G$1113)</f>
        <v>0</v>
      </c>
      <c r="N62" s="142">
        <f>SUMIF(Авлага!$C$6:$C$1113,N5,Авлага!$F$6:$F$1113)+SUMIF(Авлага!$C$6:$C$1113,N5,Авлага!$G$6:$G$1113)</f>
        <v>0</v>
      </c>
      <c r="O62" s="144">
        <f t="shared" ref="O62" si="13">SUM(C62:N62)</f>
        <v>0</v>
      </c>
    </row>
    <row r="63" spans="1:15" x14ac:dyDescent="0.25">
      <c r="A63" s="57"/>
      <c r="B63" s="67" t="s">
        <v>21</v>
      </c>
      <c r="C63" s="150">
        <f>SUM(C59:C62)</f>
        <v>222</v>
      </c>
      <c r="D63" s="150">
        <f t="shared" ref="D63:O63" si="14">SUM(D59:D62)</f>
        <v>444</v>
      </c>
      <c r="E63" s="150">
        <f t="shared" si="14"/>
        <v>666</v>
      </c>
      <c r="F63" s="150">
        <f t="shared" si="14"/>
        <v>888</v>
      </c>
      <c r="G63" s="150">
        <f t="shared" si="14"/>
        <v>202</v>
      </c>
      <c r="H63" s="150">
        <f t="shared" si="14"/>
        <v>404</v>
      </c>
      <c r="I63" s="150">
        <f t="shared" si="14"/>
        <v>606</v>
      </c>
      <c r="J63" s="150">
        <f t="shared" si="14"/>
        <v>808</v>
      </c>
      <c r="K63" s="150">
        <f t="shared" si="14"/>
        <v>200</v>
      </c>
      <c r="L63" s="150">
        <f t="shared" si="14"/>
        <v>400</v>
      </c>
      <c r="M63" s="150">
        <f t="shared" si="14"/>
        <v>600</v>
      </c>
      <c r="N63" s="150">
        <f t="shared" si="14"/>
        <v>800</v>
      </c>
      <c r="O63" s="150">
        <f t="shared" si="14"/>
        <v>6240</v>
      </c>
    </row>
    <row r="64" spans="1:15" ht="30" customHeight="1" x14ac:dyDescent="0.25">
      <c r="A64" s="65"/>
      <c r="B64" s="21" t="s">
        <v>22</v>
      </c>
      <c r="C64" s="142">
        <f>SUMIF('Бараа, ТЭМ'!$C$6:$C$1113,Тайлан!C5,'Бараа, ТЭМ'!$H$6:$H$1113)</f>
        <v>0</v>
      </c>
      <c r="D64" s="142">
        <f>SUMIF('Бараа, ТЭМ'!$C$6:$C$1113,Тайлан!D5,'Бараа, ТЭМ'!$H$6:$H$1113)</f>
        <v>0</v>
      </c>
      <c r="E64" s="142">
        <f>SUMIF('Бараа, ТЭМ'!$C$6:$C$1113,Тайлан!E5,'Бараа, ТЭМ'!$H$6:$H$1113)</f>
        <v>0</v>
      </c>
      <c r="F64" s="142">
        <f>SUMIF('Бараа, ТЭМ'!$C$6:$C$1113,Тайлан!F5,'Бараа, ТЭМ'!$H$6:$H$1113)</f>
        <v>0</v>
      </c>
      <c r="G64" s="142">
        <f>SUMIF('Бараа, ТЭМ'!$C$6:$C$1113,Тайлан!G5,'Бараа, ТЭМ'!$H$6:$H$1113)</f>
        <v>0</v>
      </c>
      <c r="H64" s="142">
        <f>SUMIF('Бараа, ТЭМ'!$C$6:$C$1113,Тайлан!H5,'Бараа, ТЭМ'!$H$6:$H$1113)</f>
        <v>0</v>
      </c>
      <c r="I64" s="142">
        <f>SUMIF('Бараа, ТЭМ'!$C$6:$C$1113,Тайлан!I5,'Бараа, ТЭМ'!$H$6:$H$1113)</f>
        <v>0</v>
      </c>
      <c r="J64" s="142">
        <f>SUMIF('Бараа, ТЭМ'!$C$6:$C$1113,Тайлан!J5,'Бараа, ТЭМ'!$H$6:$H$1113)</f>
        <v>0</v>
      </c>
      <c r="K64" s="142">
        <f>SUMIF('Бараа, ТЭМ'!$C$6:$C$1113,Тайлан!K5,'Бараа, ТЭМ'!$H$6:$H$1113)</f>
        <v>0</v>
      </c>
      <c r="L64" s="142">
        <f>SUMIF('Бараа, ТЭМ'!$C$6:$C$1113,Тайлан!L5,'Бараа, ТЭМ'!$H$6:$H$1113)</f>
        <v>0</v>
      </c>
      <c r="M64" s="142">
        <f>SUMIF('Бараа, ТЭМ'!$C$6:$C$1113,Тайлан!M5,'Бараа, ТЭМ'!$H$6:$H$1113)</f>
        <v>0</v>
      </c>
      <c r="N64" s="142">
        <f>SUMIF('Бараа, ТЭМ'!$C$6:$C$1113,Тайлан!N5,'Бараа, ТЭМ'!$H$6:$H$1113)</f>
        <v>0</v>
      </c>
      <c r="O64" s="143">
        <f t="shared" ref="O64" si="15">SUM(C64:N64)</f>
        <v>0</v>
      </c>
    </row>
    <row r="65" spans="1:16" x14ac:dyDescent="0.25">
      <c r="A65" s="51"/>
      <c r="B65" s="21" t="s">
        <v>26</v>
      </c>
      <c r="C65" s="142">
        <f>SUMIFS(Мөнгө!$E$6:$E$1113,Мөнгө!$C$6:$C$1113,Тайлан!$C$5,Мөнгө!$D$6:$D$1113,Тайлан!B65)</f>
        <v>0</v>
      </c>
      <c r="D65" s="142">
        <f>SUMIFS(Мөнгө!$E$6:$E$1113,Мөнгө!$C$6:$C$1113,Тайлан!$D$5,Мөнгө!$D$6:$D$1113,Тайлан!B65)</f>
        <v>0</v>
      </c>
      <c r="E65" s="142">
        <f>SUMIFS(Мөнгө!$E$6:$E$1113,Мөнгө!$C$6:$C$1113,Тайлан!$E$5,Мөнгө!$D$6:$D$1113,Тайлан!B65)</f>
        <v>0</v>
      </c>
      <c r="F65" s="142">
        <f>SUMIFS(Мөнгө!$E$6:$E$1113,Мөнгө!$C$6:$C$1113,Тайлан!$F$5,Мөнгө!$D$6:$D$1113,Тайлан!B65)</f>
        <v>0</v>
      </c>
      <c r="G65" s="142">
        <f>SUMIFS(Мөнгө!$E$6:$E$1113,Мөнгө!$C$6:$C$1113,Тайлан!$G$5,Мөнгө!$D$6:$D$1113,Тайлан!B65)</f>
        <v>0</v>
      </c>
      <c r="H65" s="142">
        <f>SUMIFS(Мөнгө!$E$6:$E$1113,Мөнгө!$C$6:$C$1113,Тайлан!$H$5,Мөнгө!$D$6:$D$1113,Тайлан!B65)</f>
        <v>0</v>
      </c>
      <c r="I65" s="142">
        <f>SUMIFS(Мөнгө!$E$6:$E$1113,Мөнгө!$C$6:$C$1113,Тайлан!$I$5,Мөнгө!$D$6:$D$1113,Тайлан!B65)</f>
        <v>0</v>
      </c>
      <c r="J65" s="142">
        <f>SUMIFS(Мөнгө!$E$6:$E$1113,Мөнгө!$C$6:$C$1113,Тайлан!$J$5,Мөнгө!$D$6:$D$1113,Тайлан!B65)</f>
        <v>0</v>
      </c>
      <c r="K65" s="142">
        <f>SUMIFS(Мөнгө!$E$6:$E$1113,Мөнгө!$C$6:$C$1113,Тайлан!$K$5,Мөнгө!$D$6:$D$1113,Тайлан!B65)</f>
        <v>0</v>
      </c>
      <c r="L65" s="142">
        <f>SUMIFS(Мөнгө!$E$6:$E$1113,Мөнгө!$C$6:$C$1113,Тайлан!$L$5,Мөнгө!$D$6:$D$1113,Тайлан!B65)</f>
        <v>0</v>
      </c>
      <c r="M65" s="142">
        <f>SUMIFS(Мөнгө!$E$6:$E$1113,Мөнгө!$C$6:$C$1113,Тайлан!$M$5,Мөнгө!$D$6:$D$1113,Тайлан!B65)</f>
        <v>0</v>
      </c>
      <c r="N65" s="142">
        <f>SUMIFS(Мөнгө!$E$6:$E$1113,Мөнгө!$C$6:$C$1113,Тайлан!$N$5,Мөнгө!$D$6:$D$1113,Тайлан!B65)</f>
        <v>0</v>
      </c>
      <c r="O65" s="143">
        <f t="shared" ref="O65:O73" si="16">SUM(C65:N65)</f>
        <v>0</v>
      </c>
    </row>
    <row r="66" spans="1:16" x14ac:dyDescent="0.25">
      <c r="A66" s="51"/>
      <c r="B66" s="21" t="s">
        <v>23</v>
      </c>
      <c r="C66" s="142">
        <f>SUMIFS(Мөнгө!$E$6:$E$1113,Мөнгө!$C$6:$C$1113,Тайлан!$C$5,Мөнгө!$D$6:$D$1113,Тайлан!B66)</f>
        <v>0</v>
      </c>
      <c r="D66" s="142">
        <f>SUMIFS(Мөнгө!$E$6:$E$1113,Мөнгө!$C$6:$C$1113,Тайлан!$D$5,Мөнгө!$D$6:$D$1113,Тайлан!B66)</f>
        <v>0</v>
      </c>
      <c r="E66" s="142">
        <f>SUMIFS(Мөнгө!$E$6:$E$1113,Мөнгө!$C$6:$C$1113,Тайлан!$E$5,Мөнгө!$D$6:$D$1113,Тайлан!B66)</f>
        <v>0</v>
      </c>
      <c r="F66" s="142">
        <f>SUMIFS(Мөнгө!$E$6:$E$1113,Мөнгө!$C$6:$C$1113,Тайлан!$F$5,Мөнгө!$D$6:$D$1113,Тайлан!B66)</f>
        <v>0</v>
      </c>
      <c r="G66" s="142">
        <f>SUMIFS(Мөнгө!$E$6:$E$1113,Мөнгө!$C$6:$C$1113,Тайлан!$G$5,Мөнгө!$D$6:$D$1113,Тайлан!B66)</f>
        <v>0</v>
      </c>
      <c r="H66" s="142">
        <f>SUMIFS(Мөнгө!$E$6:$E$1113,Мөнгө!$C$6:$C$1113,Тайлан!$H$5,Мөнгө!$D$6:$D$1113,Тайлан!B66)</f>
        <v>0</v>
      </c>
      <c r="I66" s="142">
        <f>SUMIFS(Мөнгө!$E$6:$E$1113,Мөнгө!$C$6:$C$1113,Тайлан!$I$5,Мөнгө!$D$6:$D$1113,Тайлан!B66)</f>
        <v>0</v>
      </c>
      <c r="J66" s="142">
        <f>SUMIFS(Мөнгө!$E$6:$E$1113,Мөнгө!$C$6:$C$1113,Тайлан!$J$5,Мөнгө!$D$6:$D$1113,Тайлан!B66)</f>
        <v>0</v>
      </c>
      <c r="K66" s="142">
        <f>SUMIFS(Мөнгө!$E$6:$E$1113,Мөнгө!$C$6:$C$1113,Тайлан!$K$5,Мөнгө!$D$6:$D$1113,Тайлан!B66)</f>
        <v>0</v>
      </c>
      <c r="L66" s="142">
        <f>SUMIFS(Мөнгө!$E$6:$E$1113,Мөнгө!$C$6:$C$1113,Тайлан!$L$5,Мөнгө!$D$6:$D$1113,Тайлан!B66)</f>
        <v>0</v>
      </c>
      <c r="M66" s="142">
        <f>SUMIFS(Мөнгө!$E$6:$E$1113,Мөнгө!$C$6:$C$1113,Тайлан!$M$5,Мөнгө!$D$6:$D$1113,Тайлан!B66)</f>
        <v>0</v>
      </c>
      <c r="N66" s="142">
        <f>SUMIFS(Мөнгө!$E$6:$E$1113,Мөнгө!$C$6:$C$1113,Тайлан!$N$5,Мөнгө!$D$6:$D$1113,Тайлан!B66)</f>
        <v>0</v>
      </c>
      <c r="O66" s="143">
        <f t="shared" si="16"/>
        <v>0</v>
      </c>
    </row>
    <row r="67" spans="1:16" x14ac:dyDescent="0.25">
      <c r="B67" s="21" t="s">
        <v>27</v>
      </c>
      <c r="C67" s="142">
        <f>SUMIFS(Мөнгө!$E$6:$E$1113,Мөнгө!$C$6:$C$1113,Тайлан!$C$5,Мөнгө!$D$6:$D$1113,Тайлан!B67)</f>
        <v>0</v>
      </c>
      <c r="D67" s="142">
        <f>SUMIFS(Мөнгө!$E$6:$E$1113,Мөнгө!$C$6:$C$1113,Тайлан!$D$5,Мөнгө!$D$6:$D$1113,Тайлан!B67)</f>
        <v>0</v>
      </c>
      <c r="E67" s="142">
        <f>SUMIFS(Мөнгө!$E$6:$E$1113,Мөнгө!$C$6:$C$1113,Тайлан!$E$5,Мөнгө!$D$6:$D$1113,Тайлан!B67)</f>
        <v>0</v>
      </c>
      <c r="F67" s="142">
        <f>SUMIFS(Мөнгө!$E$6:$E$1113,Мөнгө!$C$6:$C$1113,Тайлан!$F$5,Мөнгө!$D$6:$D$1113,Тайлан!B67)</f>
        <v>0</v>
      </c>
      <c r="G67" s="142">
        <f>SUMIFS(Мөнгө!$E$6:$E$1113,Мөнгө!$C$6:$C$1113,Тайлан!$G$5,Мөнгө!$D$6:$D$1113,Тайлан!B67)</f>
        <v>0</v>
      </c>
      <c r="H67" s="142">
        <f>SUMIFS(Мөнгө!$E$6:$E$1113,Мөнгө!$C$6:$C$1113,Тайлан!$H$5,Мөнгө!$D$6:$D$1113,Тайлан!B67)</f>
        <v>0</v>
      </c>
      <c r="I67" s="142">
        <f>SUMIFS(Мөнгө!$E$6:$E$1113,Мөнгө!$C$6:$C$1113,Тайлан!$I$5,Мөнгө!$D$6:$D$1113,Тайлан!B67)</f>
        <v>0</v>
      </c>
      <c r="J67" s="142">
        <f>SUMIFS(Мөнгө!$E$6:$E$1113,Мөнгө!$C$6:$C$1113,Тайлан!$J$5,Мөнгө!$D$6:$D$1113,Тайлан!B67)</f>
        <v>0</v>
      </c>
      <c r="K67" s="142">
        <f>SUMIFS(Мөнгө!$E$6:$E$1113,Мөнгө!$C$6:$C$1113,Тайлан!$K$5,Мөнгө!$D$6:$D$1113,Тайлан!B67)</f>
        <v>0</v>
      </c>
      <c r="L67" s="142">
        <f>SUMIFS(Мөнгө!$E$6:$E$1113,Мөнгө!$C$6:$C$1113,Тайлан!$L$5,Мөнгө!$D$6:$D$1113,Тайлан!B67)</f>
        <v>0</v>
      </c>
      <c r="M67" s="142">
        <f>SUMIFS(Мөнгө!$E$6:$E$1113,Мөнгө!$C$6:$C$1113,Тайлан!$M$5,Мөнгө!$D$6:$D$1113,Тайлан!B67)</f>
        <v>0</v>
      </c>
      <c r="N67" s="142">
        <f>SUMIFS(Мөнгө!$E$6:$E$1113,Мөнгө!$C$6:$C$1113,Тайлан!$N$5,Мөнгө!$D$6:$D$1113,Тайлан!B67)</f>
        <v>0</v>
      </c>
      <c r="O67" s="143">
        <f t="shared" si="16"/>
        <v>0</v>
      </c>
    </row>
    <row r="68" spans="1:16" x14ac:dyDescent="0.25">
      <c r="B68" s="21" t="s">
        <v>227</v>
      </c>
      <c r="C68" s="142">
        <f>SUMIFS(Мөнгө!$E$6:$E$1113,Мөнгө!$C$6:$C$1113,Тайлан!$C$5,Мөнгө!$D$6:$D$1113,Тайлан!B68)</f>
        <v>0</v>
      </c>
      <c r="D68" s="142">
        <f>SUMIFS(Мөнгө!$E$6:$E$1113,Мөнгө!$C$6:$C$1113,Тайлан!$D$5,Мөнгө!$D$6:$D$1113,Тайлан!B68)</f>
        <v>0</v>
      </c>
      <c r="E68" s="142">
        <f>SUMIFS(Мөнгө!$E$6:$E$1113,Мөнгө!$C$6:$C$1113,Тайлан!$E$5,Мөнгө!$D$6:$D$1113,Тайлан!B68)</f>
        <v>0</v>
      </c>
      <c r="F68" s="142">
        <f>SUMIFS(Мөнгө!$E$6:$E$1113,Мөнгө!$C$6:$C$1113,Тайлан!$F$5,Мөнгө!$D$6:$D$1113,Тайлан!B68)</f>
        <v>0</v>
      </c>
      <c r="G68" s="142">
        <f>SUMIFS(Мөнгө!$E$6:$E$1113,Мөнгө!$C$6:$C$1113,Тайлан!$G$5,Мөнгө!$D$6:$D$1113,Тайлан!B68)</f>
        <v>0</v>
      </c>
      <c r="H68" s="142">
        <f>SUMIFS(Мөнгө!$E$6:$E$1113,Мөнгө!$C$6:$C$1113,Тайлан!$H$5,Мөнгө!$D$6:$D$1113,Тайлан!B68)</f>
        <v>0</v>
      </c>
      <c r="I68" s="142">
        <f>SUMIFS(Мөнгө!$E$6:$E$1113,Мөнгө!$C$6:$C$1113,Тайлан!$I$5,Мөнгө!$D$6:$D$1113,Тайлан!B68)</f>
        <v>0</v>
      </c>
      <c r="J68" s="142">
        <f>SUMIFS(Мөнгө!$E$6:$E$1113,Мөнгө!$C$6:$C$1113,Тайлан!$J$5,Мөнгө!$D$6:$D$1113,Тайлан!B68)</f>
        <v>0</v>
      </c>
      <c r="K68" s="142">
        <f>SUMIFS(Мөнгө!$E$6:$E$1113,Мөнгө!$C$6:$C$1113,Тайлан!$K$5,Мөнгө!$D$6:$D$1113,Тайлан!B68)</f>
        <v>0</v>
      </c>
      <c r="L68" s="142">
        <f>SUMIFS(Мөнгө!$E$6:$E$1113,Мөнгө!$C$6:$C$1113,Тайлан!$L$5,Мөнгө!$D$6:$D$1113,Тайлан!B68)</f>
        <v>0</v>
      </c>
      <c r="M68" s="142">
        <f>SUMIFS(Мөнгө!$E$6:$E$1113,Мөнгө!$C$6:$C$1113,Тайлан!$M$5,Мөнгө!$D$6:$D$1113,Тайлан!B68)</f>
        <v>0</v>
      </c>
      <c r="N68" s="142">
        <f>SUMIFS(Мөнгө!$E$6:$E$1113,Мөнгө!$C$6:$C$1113,Тайлан!$N$5,Мөнгө!$D$6:$D$1113,Тайлан!B68)</f>
        <v>0</v>
      </c>
      <c r="O68" s="143">
        <f t="shared" si="16"/>
        <v>0</v>
      </c>
      <c r="P68" s="51"/>
    </row>
    <row r="69" spans="1:16" x14ac:dyDescent="0.25">
      <c r="B69" s="22" t="s">
        <v>208</v>
      </c>
      <c r="C69" s="142">
        <f>SUMIF(Авлага!$C$6:$C$1113,C5,Авлага!$E$6:$E$1113)</f>
        <v>0</v>
      </c>
      <c r="D69" s="142">
        <f>SUMIF(Авлага!$C$6:$C$1113,D5,Авлага!$E$6:$E$1113)</f>
        <v>0</v>
      </c>
      <c r="E69" s="142">
        <f>SUMIF(Авлага!$C$6:$C$1113,E5,Авлага!$E$6:$E$1113)</f>
        <v>0</v>
      </c>
      <c r="F69" s="142">
        <f>SUMIF(Авлага!$C$6:$C$1113,F5,Авлага!$E$6:$E$1113)</f>
        <v>0</v>
      </c>
      <c r="G69" s="142">
        <f>SUMIF(Авлага!$C$6:$C$1113,G5,Авлага!$E$6:$E$1113)</f>
        <v>0</v>
      </c>
      <c r="H69" s="142">
        <f>SUMIF(Авлага!$C$6:$C$1113,H5,Авлага!$E$6:$E$1113)</f>
        <v>0</v>
      </c>
      <c r="I69" s="142">
        <f>SUMIF(Авлага!$C$6:$C$1113,I5,Авлага!$E$6:$E$1113)</f>
        <v>0</v>
      </c>
      <c r="J69" s="142">
        <f>SUMIF(Авлага!$C$6:$C$1113,J5,Авлага!$E$6:$E$1113)</f>
        <v>0</v>
      </c>
      <c r="K69" s="142">
        <f>SUMIF(Авлага!$C$6:$C$1113,K5,Авлага!$E$6:$E$1113)</f>
        <v>0</v>
      </c>
      <c r="L69" s="142">
        <f>SUMIF(Авлага!$C$6:$C$1113,L5,Авлага!$E$6:$E$1113)</f>
        <v>0</v>
      </c>
      <c r="M69" s="142">
        <f>SUMIF(Авлага!$C$6:$C$1113,M5,Авлага!$E$6:$E$1113)</f>
        <v>0</v>
      </c>
      <c r="N69" s="142">
        <f>SUMIF(Авлага!$C$6:$C$1113,N5,Авлага!$E$6:$E$1113)</f>
        <v>0</v>
      </c>
      <c r="O69" s="143">
        <f t="shared" si="16"/>
        <v>0</v>
      </c>
    </row>
    <row r="70" spans="1:16" x14ac:dyDescent="0.25">
      <c r="A70" s="51"/>
      <c r="B70" s="21" t="s">
        <v>24</v>
      </c>
      <c r="C70" s="148">
        <f>C38+SUM(C14:C18)</f>
        <v>101</v>
      </c>
      <c r="D70" s="148">
        <f t="shared" ref="D70:N70" si="17">D38+SUM(D14:D18)</f>
        <v>202</v>
      </c>
      <c r="E70" s="148">
        <f t="shared" si="17"/>
        <v>303</v>
      </c>
      <c r="F70" s="148">
        <f t="shared" si="17"/>
        <v>404</v>
      </c>
      <c r="G70" s="148">
        <f t="shared" si="17"/>
        <v>100</v>
      </c>
      <c r="H70" s="148">
        <f t="shared" si="17"/>
        <v>200</v>
      </c>
      <c r="I70" s="148">
        <f t="shared" si="17"/>
        <v>300</v>
      </c>
      <c r="J70" s="148">
        <f t="shared" si="17"/>
        <v>400</v>
      </c>
      <c r="K70" s="148">
        <f t="shared" si="17"/>
        <v>111</v>
      </c>
      <c r="L70" s="148">
        <f t="shared" si="17"/>
        <v>222</v>
      </c>
      <c r="M70" s="148">
        <f t="shared" si="17"/>
        <v>333</v>
      </c>
      <c r="N70" s="148">
        <f t="shared" si="17"/>
        <v>444</v>
      </c>
      <c r="O70" s="143">
        <f t="shared" si="16"/>
        <v>3120</v>
      </c>
    </row>
    <row r="71" spans="1:16" x14ac:dyDescent="0.25">
      <c r="A71" s="51"/>
      <c r="B71" s="22" t="s">
        <v>14</v>
      </c>
      <c r="C71" s="152">
        <f t="shared" ref="C71:N71" si="18">C42</f>
        <v>0</v>
      </c>
      <c r="D71" s="152">
        <f t="shared" si="18"/>
        <v>0</v>
      </c>
      <c r="E71" s="152">
        <f t="shared" si="18"/>
        <v>0</v>
      </c>
      <c r="F71" s="152">
        <f t="shared" si="18"/>
        <v>0</v>
      </c>
      <c r="G71" s="152">
        <f t="shared" si="18"/>
        <v>0</v>
      </c>
      <c r="H71" s="152">
        <f t="shared" si="18"/>
        <v>0</v>
      </c>
      <c r="I71" s="152">
        <f t="shared" si="18"/>
        <v>0</v>
      </c>
      <c r="J71" s="152">
        <f t="shared" si="18"/>
        <v>0</v>
      </c>
      <c r="K71" s="152">
        <f t="shared" si="18"/>
        <v>0</v>
      </c>
      <c r="L71" s="152">
        <f t="shared" si="18"/>
        <v>0</v>
      </c>
      <c r="M71" s="152">
        <f t="shared" si="18"/>
        <v>0</v>
      </c>
      <c r="N71" s="152">
        <f t="shared" si="18"/>
        <v>0</v>
      </c>
      <c r="O71" s="143">
        <f t="shared" si="16"/>
        <v>0</v>
      </c>
    </row>
    <row r="72" spans="1:16" x14ac:dyDescent="0.25">
      <c r="A72" s="51"/>
      <c r="B72" s="21" t="s">
        <v>28</v>
      </c>
      <c r="C72" s="148">
        <f t="shared" ref="C72:N72" si="19">C43</f>
        <v>0</v>
      </c>
      <c r="D72" s="148">
        <f t="shared" si="19"/>
        <v>0</v>
      </c>
      <c r="E72" s="148">
        <f t="shared" si="19"/>
        <v>0</v>
      </c>
      <c r="F72" s="148">
        <f t="shared" si="19"/>
        <v>0</v>
      </c>
      <c r="G72" s="148">
        <f t="shared" si="19"/>
        <v>0</v>
      </c>
      <c r="H72" s="148">
        <f t="shared" si="19"/>
        <v>0</v>
      </c>
      <c r="I72" s="148">
        <f t="shared" si="19"/>
        <v>0</v>
      </c>
      <c r="J72" s="148">
        <f t="shared" si="19"/>
        <v>0</v>
      </c>
      <c r="K72" s="148">
        <f t="shared" si="19"/>
        <v>0</v>
      </c>
      <c r="L72" s="148">
        <f t="shared" si="19"/>
        <v>0</v>
      </c>
      <c r="M72" s="148">
        <f t="shared" si="19"/>
        <v>0</v>
      </c>
      <c r="N72" s="148">
        <f t="shared" si="19"/>
        <v>0</v>
      </c>
      <c r="O72" s="143">
        <f t="shared" si="16"/>
        <v>0</v>
      </c>
    </row>
    <row r="73" spans="1:16" x14ac:dyDescent="0.25">
      <c r="A73" s="51"/>
      <c r="B73" s="21" t="s">
        <v>25</v>
      </c>
      <c r="C73" s="148">
        <f t="shared" ref="C73:I73" si="20">SUM(C45:C47)</f>
        <v>0</v>
      </c>
      <c r="D73" s="148">
        <f t="shared" si="20"/>
        <v>0</v>
      </c>
      <c r="E73" s="148">
        <f t="shared" si="20"/>
        <v>0</v>
      </c>
      <c r="F73" s="148">
        <f t="shared" si="20"/>
        <v>0</v>
      </c>
      <c r="G73" s="148">
        <f t="shared" si="20"/>
        <v>0</v>
      </c>
      <c r="H73" s="148">
        <f t="shared" si="20"/>
        <v>0</v>
      </c>
      <c r="I73" s="148">
        <f t="shared" si="20"/>
        <v>0</v>
      </c>
      <c r="J73" s="148">
        <f t="shared" ref="J73:N73" si="21">SUM(J45:J47)</f>
        <v>0</v>
      </c>
      <c r="K73" s="148">
        <f>SUM(K45:K47)</f>
        <v>0</v>
      </c>
      <c r="L73" s="148">
        <f t="shared" si="21"/>
        <v>0</v>
      </c>
      <c r="M73" s="148">
        <f t="shared" si="21"/>
        <v>0</v>
      </c>
      <c r="N73" s="148">
        <f t="shared" si="21"/>
        <v>0</v>
      </c>
      <c r="O73" s="143">
        <f t="shared" si="16"/>
        <v>0</v>
      </c>
    </row>
    <row r="74" spans="1:16" x14ac:dyDescent="0.25">
      <c r="A74" s="57"/>
      <c r="B74" s="67" t="s">
        <v>29</v>
      </c>
      <c r="C74" s="150">
        <f>SUM(C64:C73)</f>
        <v>101</v>
      </c>
      <c r="D74" s="150">
        <f t="shared" ref="D74:O74" si="22">SUM(D64:D73)</f>
        <v>202</v>
      </c>
      <c r="E74" s="150">
        <f t="shared" si="22"/>
        <v>303</v>
      </c>
      <c r="F74" s="150">
        <f t="shared" si="22"/>
        <v>404</v>
      </c>
      <c r="G74" s="150">
        <f t="shared" si="22"/>
        <v>100</v>
      </c>
      <c r="H74" s="150">
        <f t="shared" si="22"/>
        <v>200</v>
      </c>
      <c r="I74" s="150">
        <f t="shared" si="22"/>
        <v>300</v>
      </c>
      <c r="J74" s="150">
        <f t="shared" si="22"/>
        <v>400</v>
      </c>
      <c r="K74" s="150">
        <f t="shared" si="22"/>
        <v>111</v>
      </c>
      <c r="L74" s="150">
        <f t="shared" si="22"/>
        <v>222</v>
      </c>
      <c r="M74" s="150">
        <f t="shared" si="22"/>
        <v>333</v>
      </c>
      <c r="N74" s="150">
        <f t="shared" si="22"/>
        <v>444</v>
      </c>
      <c r="O74" s="150">
        <f t="shared" si="22"/>
        <v>3120</v>
      </c>
    </row>
    <row r="75" spans="1:16" x14ac:dyDescent="0.25">
      <c r="A75" s="51"/>
      <c r="B75" s="21" t="s">
        <v>30</v>
      </c>
      <c r="C75" s="153">
        <f t="shared" ref="C75:O75" si="23">C63-C74</f>
        <v>121</v>
      </c>
      <c r="D75" s="153">
        <f t="shared" si="23"/>
        <v>242</v>
      </c>
      <c r="E75" s="153">
        <f t="shared" si="23"/>
        <v>363</v>
      </c>
      <c r="F75" s="153">
        <f t="shared" si="23"/>
        <v>484</v>
      </c>
      <c r="G75" s="153">
        <f t="shared" si="23"/>
        <v>102</v>
      </c>
      <c r="H75" s="153">
        <f t="shared" si="23"/>
        <v>204</v>
      </c>
      <c r="I75" s="153">
        <f t="shared" si="23"/>
        <v>306</v>
      </c>
      <c r="J75" s="153">
        <f t="shared" si="23"/>
        <v>408</v>
      </c>
      <c r="K75" s="153">
        <f t="shared" si="23"/>
        <v>89</v>
      </c>
      <c r="L75" s="153">
        <f t="shared" si="23"/>
        <v>178</v>
      </c>
      <c r="M75" s="153">
        <f t="shared" si="23"/>
        <v>267</v>
      </c>
      <c r="N75" s="153">
        <f t="shared" si="23"/>
        <v>356</v>
      </c>
      <c r="O75" s="145">
        <f t="shared" si="23"/>
        <v>3120</v>
      </c>
    </row>
    <row r="76" spans="1:16" x14ac:dyDescent="0.25">
      <c r="A76" s="51"/>
      <c r="B76" s="21" t="s">
        <v>217</v>
      </c>
      <c r="C76" s="142">
        <f>SUMIFS(Мөнгө!$E$6:$E$1113,Мөнгө!$C$6:$C$1113,Тайлан!$C$5,Мөнгө!$D$6:$D$1113,Тайлан!B76)</f>
        <v>0</v>
      </c>
      <c r="D76" s="142">
        <f>SUMIFS(Мөнгө!$E$6:$E$1113,Мөнгө!$C$6:$C$1113,Тайлан!$D$5,Мөнгө!$D$6:$D$1113,Тайлан!B76)</f>
        <v>0</v>
      </c>
      <c r="E76" s="142">
        <f>SUMIFS(Мөнгө!$E$6:$E$1113,Мөнгө!$C$6:$C$1113,Тайлан!$E$5,Мөнгө!$D$6:$D$1113,Тайлан!B76)</f>
        <v>0</v>
      </c>
      <c r="F76" s="142">
        <f>SUMIFS(Мөнгө!$E$6:$E$1113,Мөнгө!$C$6:$C$1113,Тайлан!$F$5,Мөнгө!$D$6:$D$1113,Тайлан!B76)</f>
        <v>0</v>
      </c>
      <c r="G76" s="142">
        <f>SUMIFS(Мөнгө!$E$6:$E$1113,Мөнгө!$C$6:$C$1113,Тайлан!$G$5,Мөнгө!$D$6:$D$1113,Тайлан!B76)</f>
        <v>0</v>
      </c>
      <c r="H76" s="142">
        <f>SUMIFS(Мөнгө!$E$6:$E$1113,Мөнгө!$C$6:$C$1113,Тайлан!$H$5,Мөнгө!$D$6:$D$1113,Тайлан!B76)</f>
        <v>0</v>
      </c>
      <c r="I76" s="142">
        <f>SUMIFS(Мөнгө!$E$6:$E$1113,Мөнгө!$C$6:$C$1113,Тайлан!$I$5,Мөнгө!$D$6:$D$1113,Тайлан!B76)</f>
        <v>0</v>
      </c>
      <c r="J76" s="142">
        <f>SUMIFS(Мөнгө!$E$6:$E$1113,Мөнгө!$C$6:$C$1113,Тайлан!$J$5,Мөнгө!$D$6:$D$1113,Тайлан!B76)</f>
        <v>0</v>
      </c>
      <c r="K76" s="142">
        <f>SUMIFS(Мөнгө!$E$6:$E$1113,Мөнгө!$C$6:$C$1113,Тайлан!$K$5,Мөнгө!$D$6:$D$1113,Тайлан!B76)</f>
        <v>0</v>
      </c>
      <c r="L76" s="142">
        <f>SUMIFS(Мөнгө!$E$6:$E$1113,Мөнгө!$C$6:$C$1113,Тайлан!$L$5,Мөнгө!$D$6:$D$1113,Тайлан!B76)</f>
        <v>0</v>
      </c>
      <c r="M76" s="142">
        <f>SUMIFS(Мөнгө!$E$6:$E$1113,Мөнгө!$C$6:$C$1113,Тайлан!$M$5,Мөнгө!$D$6:$D$1113,Тайлан!B76)</f>
        <v>0</v>
      </c>
      <c r="N76" s="142">
        <f>SUMIFS(Мөнгө!$E$6:$E$1113,Мөнгө!$C$6:$C$1113,Тайлан!$N$5,Мөнгө!$D$6:$D$1113,Тайлан!B76)</f>
        <v>0</v>
      </c>
      <c r="O76" s="143">
        <f>SUM(C76:N76)</f>
        <v>0</v>
      </c>
    </row>
    <row r="77" spans="1:16" x14ac:dyDescent="0.25">
      <c r="A77" s="66"/>
      <c r="B77" s="21" t="s">
        <v>218</v>
      </c>
      <c r="C77" s="142">
        <f>SUMIFS(Мөнгө!$E$6:$E$1113,Мөнгө!$C$6:$C$1113,Тайлан!$C$5,Мөнгө!$D$6:$D$1113,Тайлан!B77)</f>
        <v>0</v>
      </c>
      <c r="D77" s="142">
        <f>SUMIFS(Мөнгө!$E$6:$E$1113,Мөнгө!$C$6:$C$1113,Тайлан!$D$5,Мөнгө!$D$6:$D$1113,Тайлан!B77)</f>
        <v>0</v>
      </c>
      <c r="E77" s="142">
        <f>SUMIFS(Мөнгө!$E$6:$E$1113,Мөнгө!$C$6:$C$1113,Тайлан!$E$5,Мөнгө!$D$6:$D$1113,Тайлан!B77)</f>
        <v>0</v>
      </c>
      <c r="F77" s="142">
        <f>SUMIFS(Мөнгө!$E$6:$E$1113,Мөнгө!$C$6:$C$1113,Тайлан!$F$5,Мөнгө!$D$6:$D$1113,Тайлан!B77)</f>
        <v>0</v>
      </c>
      <c r="G77" s="142">
        <f>SUMIFS(Мөнгө!$E$6:$E$1113,Мөнгө!$C$6:$C$1113,Тайлан!$G$5,Мөнгө!$D$6:$D$1113,Тайлан!B77)</f>
        <v>0</v>
      </c>
      <c r="H77" s="142">
        <f>SUMIFS(Мөнгө!$E$6:$E$1113,Мөнгө!$C$6:$C$1113,Тайлан!$H$5,Мөнгө!$D$6:$D$1113,Тайлан!B77)</f>
        <v>0</v>
      </c>
      <c r="I77" s="142">
        <f>SUMIFS(Мөнгө!$E$6:$E$1113,Мөнгө!$C$6:$C$1113,Тайлан!$I$5,Мөнгө!$D$6:$D$1113,Тайлан!B77)</f>
        <v>0</v>
      </c>
      <c r="J77" s="142">
        <f>SUMIFS(Мөнгө!$E$6:$E$1113,Мөнгө!$C$6:$C$1113,Тайлан!$J$5,Мөнгө!$D$6:$D$1113,Тайлан!B77)</f>
        <v>0</v>
      </c>
      <c r="K77" s="142">
        <f>SUMIFS(Мөнгө!$E$6:$E$1113,Мөнгө!$C$6:$C$1113,Тайлан!$K$5,Мөнгө!$D$6:$D$1113,Тайлан!B77)</f>
        <v>0</v>
      </c>
      <c r="L77" s="142">
        <f>SUMIFS(Мөнгө!$E$6:$E$1113,Мөнгө!$C$6:$C$1113,Тайлан!$L$5,Мөнгө!$D$6:$D$1113,Тайлан!B77)</f>
        <v>0</v>
      </c>
      <c r="M77" s="142">
        <f>SUMIFS(Мөнгө!$E$6:$E$1113,Мөнгө!$C$6:$C$1113,Тайлан!$M$5,Мөнгө!$D$6:$D$1113,Тайлан!B77)</f>
        <v>0</v>
      </c>
      <c r="N77" s="142">
        <f>SUMIFS(Мөнгө!$E$6:$E$1113,Мөнгө!$C$6:$C$1113,Тайлан!$N$5,Мөнгө!$D$6:$D$1113,Тайлан!B77)</f>
        <v>0</v>
      </c>
      <c r="O77" s="143">
        <f>SUM(C77:N77)</f>
        <v>0</v>
      </c>
    </row>
    <row r="78" spans="1:16" x14ac:dyDescent="0.25">
      <c r="A78" s="66"/>
      <c r="B78" s="21" t="s">
        <v>219</v>
      </c>
      <c r="C78" s="142">
        <f>SUMIFS(Мөнгө!$E$6:$E$1113,Мөнгө!$C$6:$C$1113,Тайлан!C5,Мөнгө!$D$6:$D$1113,Тайлан!$B$78)</f>
        <v>0</v>
      </c>
      <c r="D78" s="142">
        <f>SUMIFS(Мөнгө!$E$6:$E$1113,Мөнгө!$C$6:$C$1113,Тайлан!D5,Мөнгө!$D$6:$D$1113,Тайлан!$B$78)</f>
        <v>0</v>
      </c>
      <c r="E78" s="142">
        <f>SUMIFS(Мөнгө!$E$6:$E$1113,Мөнгө!$C$6:$C$1113,Тайлан!E5,Мөнгө!$D$6:$D$1113,Тайлан!$B$78)</f>
        <v>0</v>
      </c>
      <c r="F78" s="142">
        <f>SUMIFS(Мөнгө!$E$6:$E$1113,Мөнгө!$C$6:$C$1113,Тайлан!F5,Мөнгө!$D$6:$D$1113,Тайлан!$B$78)</f>
        <v>0</v>
      </c>
      <c r="G78" s="142">
        <f>SUMIFS(Мөнгө!$E$6:$E$1113,Мөнгө!$C$6:$C$1113,Тайлан!G5,Мөнгө!$D$6:$D$1113,Тайлан!$B$78)</f>
        <v>0</v>
      </c>
      <c r="H78" s="142">
        <f>SUMIFS(Мөнгө!$E$6:$E$1113,Мөнгө!$C$6:$C$1113,Тайлан!H5,Мөнгө!$D$6:$D$1113,Тайлан!$B$78)</f>
        <v>0</v>
      </c>
      <c r="I78" s="142">
        <f>SUMIFS(Мөнгө!$E$6:$E$1113,Мөнгө!$C$6:$C$1113,Тайлан!I5,Мөнгө!$D$6:$D$1113,Тайлан!$B$78)</f>
        <v>0</v>
      </c>
      <c r="J78" s="142">
        <f>SUMIFS(Мөнгө!$E$6:$E$1113,Мөнгө!$C$6:$C$1113,Тайлан!J5,Мөнгө!$D$6:$D$1113,Тайлан!$B$78)</f>
        <v>0</v>
      </c>
      <c r="K78" s="142">
        <f>SUMIFS(Мөнгө!$E$6:$E$1113,Мөнгө!$C$6:$C$1113,Тайлан!K5,Мөнгө!$D$6:$D$1113,Тайлан!$B$78)</f>
        <v>0</v>
      </c>
      <c r="L78" s="142">
        <f>SUMIFS(Мөнгө!$E$6:$E$1113,Мөнгө!$C$6:$C$1113,Тайлан!L5,Мөнгө!$D$6:$D$1113,Тайлан!$B$78)</f>
        <v>0</v>
      </c>
      <c r="M78" s="142">
        <f>SUMIFS(Мөнгө!$E$6:$E$1113,Мөнгө!$C$6:$C$1113,Тайлан!M5,Мөнгө!$D$6:$D$1113,Тайлан!$B$78)</f>
        <v>0</v>
      </c>
      <c r="N78" s="142">
        <f>SUMIFS(Мөнгө!$E$6:$E$1113,Мөнгө!$C$6:$C$1113,Тайлан!N5,Мөнгө!$D$6:$D$1113,Тайлан!$B$78)</f>
        <v>0</v>
      </c>
      <c r="O78" s="143">
        <f t="shared" ref="O78:O83" si="24">SUM(C78:N78)</f>
        <v>0</v>
      </c>
    </row>
    <row r="79" spans="1:16" x14ac:dyDescent="0.25">
      <c r="A79" s="66"/>
      <c r="B79" s="21" t="s">
        <v>220</v>
      </c>
      <c r="C79" s="142">
        <f>SUMIFS(Мөнгө!$E$6:$E$1113,Мөнгө!$C$6:$C$1113,Тайлан!C5,Мөнгө!$D$6:$D$1113,Тайлан!$B$79)</f>
        <v>0</v>
      </c>
      <c r="D79" s="142">
        <f>SUMIFS(Мөнгө!$E$6:$E$1113,Мөнгө!$C$6:$C$1113,Тайлан!D5,Мөнгө!$D$6:$D$1113,Тайлан!$B$79)</f>
        <v>0</v>
      </c>
      <c r="E79" s="142">
        <f>SUMIFS(Мөнгө!$E$6:$E$1113,Мөнгө!$C$6:$C$1113,Тайлан!E5,Мөнгө!$D$6:$D$1113,Тайлан!$B$79)</f>
        <v>0</v>
      </c>
      <c r="F79" s="142">
        <f>SUMIFS(Мөнгө!$E$6:$E$1113,Мөнгө!$C$6:$C$1113,Тайлан!F5,Мөнгө!$D$6:$D$1113,Тайлан!$B$79)</f>
        <v>0</v>
      </c>
      <c r="G79" s="142">
        <f>SUMIFS(Мөнгө!$E$6:$E$1113,Мөнгө!$C$6:$C$1113,Тайлан!G5,Мөнгө!$D$6:$D$1113,Тайлан!$B$79)</f>
        <v>0</v>
      </c>
      <c r="H79" s="142">
        <f>SUMIFS(Мөнгө!$E$6:$E$1113,Мөнгө!$C$6:$C$1113,Тайлан!H5,Мөнгө!$D$6:$D$1113,Тайлан!$B$79)</f>
        <v>0</v>
      </c>
      <c r="I79" s="142">
        <f>SUMIFS(Мөнгө!$E$6:$E$1113,Мөнгө!$C$6:$C$1113,Тайлан!I5,Мөнгө!$D$6:$D$1113,Тайлан!$B$79)</f>
        <v>0</v>
      </c>
      <c r="J79" s="142">
        <f>SUMIFS(Мөнгө!$E$6:$E$1113,Мөнгө!$C$6:$C$1113,Тайлан!J5,Мөнгө!$D$6:$D$1113,Тайлан!$B$79)</f>
        <v>0</v>
      </c>
      <c r="K79" s="142">
        <f>SUMIFS(Мөнгө!$E$6:$E$1113,Мөнгө!$C$6:$C$1113,Тайлан!K5,Мөнгө!$D$6:$D$1113,Тайлан!$B$79)</f>
        <v>0</v>
      </c>
      <c r="L79" s="142">
        <f>SUMIFS(Мөнгө!$E$6:$E$1113,Мөнгө!$C$6:$C$1113,Тайлан!L5,Мөнгө!$D$6:$D$1113,Тайлан!$B$79)</f>
        <v>0</v>
      </c>
      <c r="M79" s="142">
        <f>SUMIFS(Мөнгө!$E$6:$E$1113,Мөнгө!$C$6:$C$1113,Тайлан!M5,Мөнгө!$D$6:$D$1113,Тайлан!$B$79)</f>
        <v>0</v>
      </c>
      <c r="N79" s="142">
        <f>SUMIFS(Мөнгө!$E$6:$E$1113,Мөнгө!$C$6:$C$1113,Тайлан!N5,Мөнгө!$D$6:$D$1113,Тайлан!$B$79)</f>
        <v>0</v>
      </c>
      <c r="O79" s="143">
        <f t="shared" si="24"/>
        <v>0</v>
      </c>
    </row>
    <row r="80" spans="1:16" x14ac:dyDescent="0.25">
      <c r="A80" s="66"/>
      <c r="B80" s="21" t="s">
        <v>100</v>
      </c>
      <c r="C80" s="142">
        <f>SUMIF('Бараа, ТЭМ'!$C$6:$C$1113,C5,'Бараа, ТЭМ'!$K$6:$K$1113)</f>
        <v>0</v>
      </c>
      <c r="D80" s="142">
        <f>SUMIF('Бараа, ТЭМ'!$C$6:$C$1113,D5,'Бараа, ТЭМ'!$K$6:$K$1113)</f>
        <v>0</v>
      </c>
      <c r="E80" s="142">
        <f>SUMIF('Бараа, ТЭМ'!$C$6:$C$1113,E5,'Бараа, ТЭМ'!$K$6:$K$1113)</f>
        <v>0</v>
      </c>
      <c r="F80" s="142">
        <f>SUMIF('Бараа, ТЭМ'!$C$6:$C$1113,F5,'Бараа, ТЭМ'!$K$6:$K$1113)</f>
        <v>0</v>
      </c>
      <c r="G80" s="142">
        <f>SUMIF('Бараа, ТЭМ'!$C$6:$C$1113,G5,'Бараа, ТЭМ'!$K$6:$K$1113)</f>
        <v>0</v>
      </c>
      <c r="H80" s="142">
        <f>SUMIF('Бараа, ТЭМ'!$C$6:$C$1113,H5,'Бараа, ТЭМ'!$K$6:$K$1113)</f>
        <v>0</v>
      </c>
      <c r="I80" s="142">
        <f>SUMIF('Бараа, ТЭМ'!$C$6:$C$1113,I5,'Бараа, ТЭМ'!$K$6:$K$1113)</f>
        <v>0</v>
      </c>
      <c r="J80" s="142">
        <f>SUMIF('Бараа, ТЭМ'!$C$6:$C$1113,J5,'Бараа, ТЭМ'!$K$6:$K$1113)</f>
        <v>0</v>
      </c>
      <c r="K80" s="142">
        <f>SUMIF('Бараа, ТЭМ'!$C$6:$C$1113,K5,'Бараа, ТЭМ'!$K$6:$K$1113)</f>
        <v>0</v>
      </c>
      <c r="L80" s="142">
        <f>SUMIF('Бараа, ТЭМ'!$C$6:$C$1113,L5,'Бараа, ТЭМ'!$K$6:$K$1113)</f>
        <v>0</v>
      </c>
      <c r="M80" s="142">
        <f>SUMIF('Бараа, ТЭМ'!$C$6:$C$1113,M5,'Бараа, ТЭМ'!$K$6:$K$1113)</f>
        <v>0</v>
      </c>
      <c r="N80" s="142">
        <f>SUMIF('Бараа, ТЭМ'!$C$6:$C$1113,N5,'Бараа, ТЭМ'!$K$6:$K$1113)</f>
        <v>0</v>
      </c>
      <c r="O80" s="143">
        <f t="shared" si="24"/>
        <v>0</v>
      </c>
    </row>
    <row r="81" spans="1:15" x14ac:dyDescent="0.25">
      <c r="A81" s="66"/>
      <c r="B81" s="21" t="s">
        <v>101</v>
      </c>
      <c r="C81" s="142">
        <f>SUMIFS(Мөнгө!$E$6:$E$1113,Мөнгө!$C$6:$C$1113,Тайлан!C5,Мөнгө!$D$6:$D$1113,Тайлан!$B$81)</f>
        <v>0</v>
      </c>
      <c r="D81" s="142">
        <f>SUMIFS(Мөнгө!$E$6:$E$1113,Мөнгө!$C$6:$C$1113,Тайлан!D5,Мөнгө!$D$6:$D$1113,Тайлан!$B$81)</f>
        <v>0</v>
      </c>
      <c r="E81" s="142">
        <f>SUMIFS(Мөнгө!$E$6:$E$1113,Мөнгө!$C$6:$C$1113,Тайлан!E5,Мөнгө!$D$6:$D$1113,Тайлан!$B$81)</f>
        <v>0</v>
      </c>
      <c r="F81" s="142">
        <f>SUMIFS(Мөнгө!$E$6:$E$1113,Мөнгө!$C$6:$C$1113,Тайлан!F5,Мөнгө!$D$6:$D$1113,Тайлан!$B$81)</f>
        <v>0</v>
      </c>
      <c r="G81" s="142">
        <f>SUMIFS(Мөнгө!$E$6:$E$1113,Мөнгө!$C$6:$C$1113,Тайлан!G5,Мөнгө!$D$6:$D$1113,Тайлан!$B$81)</f>
        <v>0</v>
      </c>
      <c r="H81" s="142">
        <f>SUMIFS(Мөнгө!$E$6:$E$1113,Мөнгө!$C$6:$C$1113,Тайлан!H5,Мөнгө!$D$6:$D$1113,Тайлан!$B$81)</f>
        <v>0</v>
      </c>
      <c r="I81" s="142">
        <f>SUMIFS(Мөнгө!$E$6:$E$1113,Мөнгө!$C$6:$C$1113,Тайлан!I5,Мөнгө!$D$6:$D$1113,Тайлан!$B$81)</f>
        <v>0</v>
      </c>
      <c r="J81" s="142">
        <f>SUMIFS(Мөнгө!$E$6:$E$1113,Мөнгө!$C$6:$C$1113,Тайлан!J5,Мөнгө!$D$6:$D$1113,Тайлан!$B$81)</f>
        <v>0</v>
      </c>
      <c r="K81" s="142">
        <f>SUMIFS(Мөнгө!$E$6:$E$1113,Мөнгө!$C$6:$C$1113,Тайлан!K5,Мөнгө!$D$6:$D$1113,Тайлан!$B$81)</f>
        <v>0</v>
      </c>
      <c r="L81" s="142">
        <f>SUMIFS(Мөнгө!$E$6:$E$1113,Мөнгө!$C$6:$C$1113,Тайлан!L5,Мөнгө!$D$6:$D$1113,Тайлан!$B$81)</f>
        <v>0</v>
      </c>
      <c r="M81" s="142">
        <f>SUMIFS(Мөнгө!$E$6:$E$1113,Мөнгө!$C$6:$C$1113,Тайлан!M5,Мөнгө!$D$6:$D$1113,Тайлан!$B$81)</f>
        <v>0</v>
      </c>
      <c r="N81" s="142">
        <f>SUMIFS(Мөнгө!$E$6:$E$1113,Мөнгө!$C$6:$C$1113,Тайлан!N5,Мөнгө!$D$6:$D$1113,Тайлан!$B$81)</f>
        <v>0</v>
      </c>
      <c r="O81" s="143">
        <f t="shared" si="24"/>
        <v>0</v>
      </c>
    </row>
    <row r="82" spans="1:15" x14ac:dyDescent="0.25">
      <c r="A82" s="66"/>
      <c r="B82" s="21" t="s">
        <v>264</v>
      </c>
      <c r="C82" s="142">
        <f>SUMIF(Зардал!$C$6:$C$1113,C5,Зардал!$H$6:$H$1113)</f>
        <v>0</v>
      </c>
      <c r="D82" s="142">
        <f>SUMIF(Зардал!$C$6:$C$1113,D5,Зардал!$H$6:$H$1113)</f>
        <v>0</v>
      </c>
      <c r="E82" s="142">
        <f>SUMIF(Зардал!$C$6:$C$1113,E5,Зардал!$H$6:$H$1113)</f>
        <v>0</v>
      </c>
      <c r="F82" s="142">
        <f>SUMIF(Зардал!$C$6:$C$1113,F5,Зардал!$H$6:$H$1113)</f>
        <v>0</v>
      </c>
      <c r="G82" s="142">
        <f>SUMIF(Зардал!$C$6:$C$1113,G5,Зардал!$H$6:$H$1113)</f>
        <v>0</v>
      </c>
      <c r="H82" s="142">
        <f>SUMIF(Зардал!$C$6:$C$1113,H5,Зардал!$H$6:$H$1113)</f>
        <v>0</v>
      </c>
      <c r="I82" s="142">
        <f>SUMIF(Зардал!$C$6:$C$1113,I5,Зардал!$H$6:$H$1113)</f>
        <v>0</v>
      </c>
      <c r="J82" s="142">
        <f>SUMIF(Зардал!$C$6:$C$1113,J5,Зардал!$H$6:$H$1113)</f>
        <v>0</v>
      </c>
      <c r="K82" s="142">
        <f>SUMIF(Зардал!$C$6:$C$1113,K5,Зардал!$H$6:$H$1113)</f>
        <v>0</v>
      </c>
      <c r="L82" s="142">
        <f>SUMIF(Зардал!$C$6:$C$1113,L5,Зардал!$H$6:$H$1113)</f>
        <v>0</v>
      </c>
      <c r="M82" s="142">
        <f>SUMIF(Зардал!$C$6:$C$1113,M5,Зардал!$H$6:$H$1113)</f>
        <v>0</v>
      </c>
      <c r="N82" s="142">
        <f>SUMIF(Зардал!$C$6:$C$1113,N5,Зардал!$H$6:$H$1113)</f>
        <v>0</v>
      </c>
      <c r="O82" s="143">
        <f t="shared" si="24"/>
        <v>0</v>
      </c>
    </row>
    <row r="83" spans="1:15" x14ac:dyDescent="0.25">
      <c r="A83" s="66"/>
      <c r="B83" s="21" t="s">
        <v>221</v>
      </c>
      <c r="C83" s="142">
        <f>SUMIFS(Мөнгө!$E$6:$E$1113,Мөнгө!$C$6:$C$1113,Тайлан!C5,Мөнгө!$D$6:$D$1113,Тайлан!$B$83)</f>
        <v>0</v>
      </c>
      <c r="D83" s="142">
        <f>SUMIFS(Мөнгө!$E$6:$E$1113,Мөнгө!$C$6:$C$1113,Тайлан!D5,Мөнгө!$D$6:$D$1113,Тайлан!$B$83)</f>
        <v>0</v>
      </c>
      <c r="E83" s="142">
        <f>SUMIFS(Мөнгө!$E$6:$E$1113,Мөнгө!$C$6:$C$1113,Тайлан!E5,Мөнгө!$D$6:$D$1113,Тайлан!$B$83)</f>
        <v>0</v>
      </c>
      <c r="F83" s="142">
        <f>SUMIFS(Мөнгө!$E$6:$E$1113,Мөнгө!$C$6:$C$1113,Тайлан!F5,Мөнгө!$D$6:$D$1113,Тайлан!$B$83)</f>
        <v>0</v>
      </c>
      <c r="G83" s="142">
        <f>SUMIFS(Мөнгө!$E$6:$E$1113,Мөнгө!$C$6:$C$1113,Тайлан!G5,Мөнгө!$D$6:$D$1113,Тайлан!$B$83)</f>
        <v>0</v>
      </c>
      <c r="H83" s="142">
        <f>SUMIFS(Мөнгө!$E$6:$E$1113,Мөнгө!$C$6:$C$1113,Тайлан!H5,Мөнгө!$D$6:$D$1113,Тайлан!$B$83)</f>
        <v>0</v>
      </c>
      <c r="I83" s="142">
        <f>SUMIFS(Мөнгө!$E$6:$E$1113,Мөнгө!$C$6:$C$1113,Тайлан!I5,Мөнгө!$D$6:$D$1113,Тайлан!$B$83)</f>
        <v>0</v>
      </c>
      <c r="J83" s="142">
        <f>SUMIFS(Мөнгө!$E$6:$E$1113,Мөнгө!$C$6:$C$1113,Тайлан!J5,Мөнгө!$D$6:$D$1113,Тайлан!$B$83)</f>
        <v>0</v>
      </c>
      <c r="K83" s="142">
        <f>SUMIFS(Мөнгө!$E$6:$E$1113,Мөнгө!$C$6:$C$1113,Тайлан!K5,Мөнгө!$D$6:$D$1113,Тайлан!$B$83)</f>
        <v>0</v>
      </c>
      <c r="L83" s="142">
        <f>SUMIFS(Мөнгө!$E$6:$E$1113,Мөнгө!$C$6:$C$1113,Тайлан!L5,Мөнгө!$D$6:$D$1113,Тайлан!$B$83)</f>
        <v>0</v>
      </c>
      <c r="M83" s="142">
        <f>SUMIFS(Мөнгө!$E$6:$E$1113,Мөнгө!$C$6:$C$1113,Тайлан!M5,Мөнгө!$D$6:$D$1113,Тайлан!$B$83)</f>
        <v>0</v>
      </c>
      <c r="N83" s="142">
        <f>SUMIFS(Мөнгө!$E$6:$E$1113,Мөнгө!$C$6:$C$1113,Тайлан!N5,Мөнгө!$D$6:$D$1113,Тайлан!$B$83)</f>
        <v>0</v>
      </c>
      <c r="O83" s="143">
        <f t="shared" si="24"/>
        <v>0</v>
      </c>
    </row>
    <row r="84" spans="1:15" x14ac:dyDescent="0.25">
      <c r="A84" s="55"/>
      <c r="B84" s="68" t="s">
        <v>31</v>
      </c>
      <c r="C84" s="150">
        <f t="shared" ref="C84:K84" si="25">C58+C75+C76-C77+C78-C79+C80-C81+C82-C83</f>
        <v>20121</v>
      </c>
      <c r="D84" s="150">
        <f t="shared" si="25"/>
        <v>20363</v>
      </c>
      <c r="E84" s="150">
        <f t="shared" si="25"/>
        <v>20726</v>
      </c>
      <c r="F84" s="150">
        <f t="shared" si="25"/>
        <v>21210</v>
      </c>
      <c r="G84" s="150">
        <f t="shared" si="25"/>
        <v>21312</v>
      </c>
      <c r="H84" s="150">
        <f t="shared" si="25"/>
        <v>21516</v>
      </c>
      <c r="I84" s="150">
        <f t="shared" si="25"/>
        <v>21822</v>
      </c>
      <c r="J84" s="150">
        <f t="shared" si="25"/>
        <v>22230</v>
      </c>
      <c r="K84" s="150">
        <f t="shared" si="25"/>
        <v>22319</v>
      </c>
      <c r="L84" s="150">
        <f t="shared" ref="L84:N84" si="26">L58+L75+L76-L77+L78-L79+L80-L81+L82-L83</f>
        <v>22497</v>
      </c>
      <c r="M84" s="150">
        <f t="shared" si="26"/>
        <v>22764</v>
      </c>
      <c r="N84" s="150">
        <f t="shared" si="26"/>
        <v>23120</v>
      </c>
      <c r="O84" s="150">
        <f>O58+O75+O76-O77+O78-O79+O80-O81+O82-O83</f>
        <v>23120</v>
      </c>
    </row>
    <row r="86" spans="1:15" x14ac:dyDescent="0.25">
      <c r="A86" s="96"/>
      <c r="B86" s="98" t="s">
        <v>243</v>
      </c>
      <c r="C86" s="111">
        <f>O86+SUMIF(Орлого!$C$6:$C$1113,C5,Орлого!$H$6:$H$1113)-SUMIFS(Мөнгө!$E$6:$E$1113,Мөнгө!$C$6:$C$1113,C5,Мөнгө!$D$6:$D$1113,Тайлан!$B$10)</f>
        <v>0</v>
      </c>
      <c r="D86" s="154">
        <f>C86+SUMIF(Орлого!$C$6:$C$1113,D5,Орлого!$H$6:$H$1113)-SUMIFS(Мөнгө!$E$6:$E$1113,Мөнгө!$C$6:$C$1113,D5,Мөнгө!$D$6:$D$1113,Тайлан!$B$10)</f>
        <v>0</v>
      </c>
      <c r="E86" s="154">
        <f>D86+SUMIF(Орлого!$C$6:$C$1113,E5,Орлого!$H$6:$H$1113)-SUMIFS(Мөнгө!$E$6:$E$1113,Мөнгө!$C$6:$C$1113,E5,Мөнгө!$D$6:$D$1113,Тайлан!$B$10)</f>
        <v>0</v>
      </c>
      <c r="F86" s="154">
        <f>E86+SUMIF(Орлого!$C$6:$C$1113,F5,Орлого!$H$6:$H$1113)-SUMIFS(Мөнгө!$E$6:$E$1113,Мөнгө!$C$6:$C$1113,F5,Мөнгө!$D$6:$D$1113,Тайлан!$B$10)</f>
        <v>0</v>
      </c>
      <c r="G86" s="154">
        <f>F86+SUMIF(Орлого!$C$6:$C$1113,G5,Орлого!$H$6:$H$1113)-SUMIFS(Мөнгө!$E$6:$E$1113,Мөнгө!$C$6:$C$1113,G5,Мөнгө!$D$6:$D$1113,Тайлан!$B$10)</f>
        <v>0</v>
      </c>
      <c r="H86" s="154">
        <f>G86+SUMIF(Орлого!$C$6:$C$1113,H5,Орлого!$H$6:$H$1113)-SUMIFS(Мөнгө!$E$6:$E$1113,Мөнгө!$C$6:$C$1113,H5,Мөнгө!$D$6:$D$1113,Тайлан!$B$10)</f>
        <v>0</v>
      </c>
      <c r="I86" s="154">
        <f>H86+SUMIF(Орлого!$C$6:$C$1113,I5,Орлого!$H$6:$H$1113)-SUMIFS(Мөнгө!$E$6:$E$1113,Мөнгө!$C$6:$C$1113,I5,Мөнгө!$D$6:$D$1113,Тайлан!$B$10)</f>
        <v>0</v>
      </c>
      <c r="J86" s="154">
        <f>I86+SUMIF(Орлого!$C$6:$C$1113,J5,Орлого!$H$6:$H$1113)-SUMIFS(Мөнгө!$E$6:$E$1113,Мөнгө!$C$6:$C$1113,J5,Мөнгө!$D$6:$D$1113,Тайлан!$B$10)</f>
        <v>0</v>
      </c>
      <c r="K86" s="154">
        <f>J86+SUMIF(Орлого!$C$6:$C$1113,K5,Орлого!$H$6:$H$1113)-SUMIFS(Мөнгө!$E$6:$E$1113,Мөнгө!$C$6:$C$1113,K5,Мөнгө!$D$6:$D$1113,Тайлан!$B$10)</f>
        <v>0</v>
      </c>
      <c r="L86" s="154">
        <f>K86+SUMIF(Орлого!$C$6:$C$1113,L5,Орлого!$H$6:$H$1113)-SUMIFS(Мөнгө!$E$6:$E$1113,Мөнгө!$C$6:$C$1113,L5,Мөнгө!$D$6:$D$1113,Тайлан!$B$10)</f>
        <v>0</v>
      </c>
      <c r="M86" s="154">
        <f>L86+SUMIF(Орлого!$C$6:$C$1113,M5,Орлого!$H$6:$H$1113)-SUMIFS(Мөнгө!$E$6:$E$1113,Мөнгө!$C$6:$C$1113,M5,Мөнгө!$D$6:$D$1113,Тайлан!$B$10)</f>
        <v>0</v>
      </c>
      <c r="N86" s="154">
        <f>M86+SUMIF(Орлого!$C$6:$C$1113,N5,Орлого!$H$6:$H$1113)-SUMIFS(Мөнгө!$E$6:$E$1113,Мөнгө!$C$6:$C$1113,N5,Мөнгө!$D$6:$D$1113,Тайлан!$B$10)</f>
        <v>0</v>
      </c>
      <c r="O86" s="155"/>
    </row>
    <row r="87" spans="1:15" x14ac:dyDescent="0.25">
      <c r="A87" s="225"/>
      <c r="B87" s="226"/>
      <c r="C87" s="111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229"/>
    </row>
    <row r="88" spans="1:15" x14ac:dyDescent="0.25">
      <c r="A88" s="96"/>
      <c r="B88" s="98" t="s">
        <v>244</v>
      </c>
      <c r="C88" s="155">
        <v>0</v>
      </c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229"/>
    </row>
    <row r="89" spans="1:15" x14ac:dyDescent="0.25">
      <c r="A89" s="225"/>
      <c r="B89" s="227" t="s">
        <v>245</v>
      </c>
      <c r="C89" s="154">
        <f>SUMIF(Орлого!J6:J1113,Орлого!N6,Орлого!I6:I1113)/11+SUMIFS(Мөнгө!E6:E1113,Мөнгө!F6:F1113,Мөнгө!J6,Мөнгө!D6:D1113,Мөнгө!I11)/11+SUMIFS(Мөнгө!E6:E1113,Мөнгө!F6:F1113,Мөнгө!J6,Мөнгө!D6:D1113,Мөнгө!I16)+SUMIFS(Мөнгө!E6:E1113,Мөнгө!F6:F1113,Мөнгө!J6,Мөнгө!D6:D1113,Мөнгө!I16)</f>
        <v>100.90909090909091</v>
      </c>
      <c r="D89" s="154" t="s">
        <v>249</v>
      </c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229"/>
    </row>
    <row r="90" spans="1:15" x14ac:dyDescent="0.25">
      <c r="A90" s="225"/>
      <c r="B90" s="227" t="s">
        <v>246</v>
      </c>
      <c r="C90" s="154">
        <f ca="1">SUMIF(Зардал!J6:J1113,Зардал!O6,Зардал!I6:I1113)/11+SUMIF('Бараа, ТЭМ'!I6:I1113,'Бараа, ТЭМ'!W6,'Бараа, ТЭМ'!H6:H1013)/11+SUMIFS(Мөнгө!E6:E1113,Мөнгө!F6:F1113,Мөнгө!J6,Мөнгө!D6:D1113,Мөнгө!I6)/11+SUMIFS(Мөнгө!E6:E1113,Мөнгө!F6:F1113,Мөнгө!J6,Мөнгө!D6:D1113,Мөнгө!I7)/11+SUMIFS(Мөнгө!E6:E1113,Мөнгө!F6:F1113,Мөнгө!J6,Мөнгө!D6:D1113,Мөнгө!I8)/11</f>
        <v>9.0909090909090917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229"/>
    </row>
    <row r="91" spans="1:15" x14ac:dyDescent="0.25">
      <c r="A91" s="225"/>
      <c r="B91" s="227" t="s">
        <v>247</v>
      </c>
      <c r="C91" s="154">
        <f>O47</f>
        <v>0</v>
      </c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229"/>
    </row>
    <row r="92" spans="1:15" x14ac:dyDescent="0.25">
      <c r="A92" s="96"/>
      <c r="B92" s="98" t="s">
        <v>248</v>
      </c>
      <c r="C92" s="228">
        <f ca="1">C88+C89-C90-C91</f>
        <v>91.818181818181813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229"/>
    </row>
    <row r="93" spans="1:15" x14ac:dyDescent="0.25">
      <c r="O93" s="230"/>
    </row>
    <row r="94" spans="1:15" x14ac:dyDescent="0.25">
      <c r="A94" s="98"/>
      <c r="B94" s="94" t="s">
        <v>93</v>
      </c>
      <c r="C94" s="261" t="s">
        <v>95</v>
      </c>
      <c r="D94" s="261"/>
      <c r="E94" s="261"/>
      <c r="F94" s="261"/>
      <c r="G94" s="261"/>
      <c r="H94" s="261"/>
      <c r="I94" s="261"/>
      <c r="J94" s="261"/>
      <c r="K94" s="261"/>
      <c r="L94" s="261"/>
      <c r="M94" s="261"/>
      <c r="N94" s="261"/>
      <c r="O94" s="92" t="s">
        <v>1</v>
      </c>
    </row>
    <row r="95" spans="1:15" x14ac:dyDescent="0.25">
      <c r="A95" s="91"/>
      <c r="B95" s="106" t="str">
        <f>Бүтээгдэхүүн!M6</f>
        <v>Бүтээгдэхүүн 1</v>
      </c>
      <c r="C95" s="154">
        <f>SUMIFS(Орлого!$I$6:$I$1113,Орлого!$C$6:$C$1113,C5,Орлого!$D$6:$D$1113,Тайлан!$B$95)</f>
        <v>222</v>
      </c>
      <c r="D95" s="154">
        <f>SUMIFS(Орлого!$I$6:$I$1113,Орлого!$C$6:$C$1113,D5,Орлого!$D$6:$D$1113,Тайлан!$B$95)</f>
        <v>0</v>
      </c>
      <c r="E95" s="154">
        <f>SUMIFS(Орлого!$I$6:$I$1113,Орлого!$C$6:$C$1113,E5,Орлого!$D$6:$D$1113,Тайлан!$B$95)</f>
        <v>0</v>
      </c>
      <c r="F95" s="154">
        <f>SUMIFS(Орлого!$I$6:$I$1113,Орлого!$C$6:$C$1113,F5,Орлого!$D$6:$D$1113,Тайлан!$B$95)</f>
        <v>0</v>
      </c>
      <c r="G95" s="154">
        <f>SUMIFS(Орлого!$I$6:$I$1113,Орлого!$C$6:$C$1113,G5,Орлого!$D$6:$D$1113,Тайлан!$B$95)</f>
        <v>0</v>
      </c>
      <c r="H95" s="154">
        <f>SUMIFS(Орлого!$I$6:$I$1113,Орлого!$C$6:$C$1113,H5,Орлого!$D$6:$D$1113,Тайлан!$B$95)</f>
        <v>0</v>
      </c>
      <c r="I95" s="154">
        <f>SUMIFS(Орлого!$I$6:$I$1113,Орлого!$C$6:$C$1113,I5,Орлого!$D$6:$D$1113,Тайлан!$B$95)</f>
        <v>0</v>
      </c>
      <c r="J95" s="154">
        <f>SUMIFS(Орлого!$I$6:$I$1113,Орлого!$C$6:$C$1113,J5,Орлого!$D$6:$D$1113,Тайлан!$B$95)</f>
        <v>0</v>
      </c>
      <c r="K95" s="154">
        <f>SUMIFS(Орлого!$I$6:$I$1113,Орлого!$C$6:$C$1113,K5,Орлого!$D$6:$D$1113,Тайлан!$B$95)</f>
        <v>0</v>
      </c>
      <c r="L95" s="154">
        <f>SUMIFS(Орлого!$I$6:$I$1113,Орлого!$C$6:$C$1113,L5,Орлого!$D$6:$D$1113,Тайлан!$B$95)</f>
        <v>0</v>
      </c>
      <c r="M95" s="154">
        <f>SUMIFS(Орлого!$I$6:$I$1113,Орлого!$C$6:$C$1113,M5,Орлого!$D$6:$D$1113,Тайлан!$B$95)</f>
        <v>0</v>
      </c>
      <c r="N95" s="154">
        <f>SUMIFS(Орлого!$I$6:$I$1113,Орлого!$C$6:$C$1113,N5,Орлого!$D$6:$D$1113,Тайлан!$B$95)</f>
        <v>0</v>
      </c>
      <c r="O95" s="156">
        <f>SUM(C95:N95)</f>
        <v>222</v>
      </c>
    </row>
    <row r="96" spans="1:15" x14ac:dyDescent="0.25">
      <c r="A96" s="91"/>
      <c r="B96" s="106" t="str">
        <f>Бүтээгдэхүүн!M7</f>
        <v>Бүтээгдэхүүн 2</v>
      </c>
      <c r="C96" s="154">
        <f>SUMIFS(Орлого!$I$6:$I$1113,Орлого!$C$6:$C$1113,C5,Орлого!$D$6:$D$1113,Тайлан!$B$96)</f>
        <v>0</v>
      </c>
      <c r="D96" s="154">
        <f>SUMIFS(Орлого!$I$6:$I$1113,Орлого!$C$6:$C$1113,D5,Орлого!$D$6:$D$1113,Тайлан!$B$96)</f>
        <v>444</v>
      </c>
      <c r="E96" s="154">
        <f>SUMIFS(Орлого!$I$6:$I$1113,Орлого!$C$6:$C$1113,E5,Орлого!$D$6:$D$1113,Тайлан!$B$96)</f>
        <v>0</v>
      </c>
      <c r="F96" s="154">
        <f>SUMIFS(Орлого!$I$6:$I$1113,Орлого!$C$6:$C$1113,F5,Орлого!$D$6:$D$1113,Тайлан!$B$96)</f>
        <v>0</v>
      </c>
      <c r="G96" s="154">
        <f>SUMIFS(Орлого!$I$6:$I$1113,Орлого!$C$6:$C$1113,G5,Орлого!$D$6:$D$1113,Тайлан!$B$96)</f>
        <v>0</v>
      </c>
      <c r="H96" s="154">
        <f>SUMIFS(Орлого!$I$6:$I$1113,Орлого!$C$6:$C$1113,H5,Орлого!$D$6:$D$1113,Тайлан!$B$96)</f>
        <v>0</v>
      </c>
      <c r="I96" s="154">
        <f>SUMIFS(Орлого!$I$6:$I$1113,Орлого!$C$6:$C$1113,I5,Орлого!$D$6:$D$1113,Тайлан!$B$96)</f>
        <v>0</v>
      </c>
      <c r="J96" s="154">
        <f>SUMIFS(Орлого!$I$6:$I$1113,Орлого!$C$6:$C$1113,J5,Орлого!$D$6:$D$1113,Тайлан!$B$96)</f>
        <v>0</v>
      </c>
      <c r="K96" s="154">
        <f>SUMIFS(Орлого!$I$6:$I$1113,Орлого!$C$6:$C$1113,K5,Орлого!$D$6:$D$1113,Тайлан!$B$96)</f>
        <v>0</v>
      </c>
      <c r="L96" s="154">
        <f>SUMIFS(Орлого!$I$6:$I$1113,Орлого!$C$6:$C$1113,L5,Орлого!$D$6:$D$1113,Тайлан!$B$96)</f>
        <v>0</v>
      </c>
      <c r="M96" s="154">
        <f>SUMIFS(Орлого!$I$6:$I$1113,Орлого!$C$6:$C$1113,M5,Орлого!$D$6:$D$1113,Тайлан!$B$96)</f>
        <v>0</v>
      </c>
      <c r="N96" s="154">
        <f>SUMIFS(Орлого!$I$6:$I$1113,Орлого!$C$6:$C$1113,N5,Орлого!$D$6:$D$1113,Тайлан!$B$96)</f>
        <v>0</v>
      </c>
      <c r="O96" s="156">
        <f t="shared" ref="O96:O109" si="27">SUM(C96:N96)</f>
        <v>444</v>
      </c>
    </row>
    <row r="97" spans="1:15" x14ac:dyDescent="0.25">
      <c r="A97" s="91"/>
      <c r="B97" s="106" t="str">
        <f>Бүтээгдэхүүн!M8</f>
        <v>Бүтээгдэхүүн 3</v>
      </c>
      <c r="C97" s="154">
        <f>SUMIFS(Орлого!$I$6:$I$1113,Орлого!$C$6:$C$1113,C5,Орлого!$D$6:$D$1113,Тайлан!$B$97)</f>
        <v>0</v>
      </c>
      <c r="D97" s="154">
        <f>SUMIFS(Орлого!$I$6:$I$1113,Орлого!$C$6:$C$1113,D5,Орлого!$D$6:$D$1113,Тайлан!$B$97)</f>
        <v>0</v>
      </c>
      <c r="E97" s="154">
        <f>SUMIFS(Орлого!$I$6:$I$1113,Орлого!$C$6:$C$1113,E5,Орлого!$D$6:$D$1113,Тайлан!$B$97)</f>
        <v>666</v>
      </c>
      <c r="F97" s="154">
        <f>SUMIFS(Орлого!$I$6:$I$1113,Орлого!$C$6:$C$1113,F5,Орлого!$D$6:$D$1113,Тайлан!$B$97)</f>
        <v>0</v>
      </c>
      <c r="G97" s="154">
        <f>SUMIFS(Орлого!$I$6:$I$1113,Орлого!$C$6:$C$1113,G5,Орлого!$D$6:$D$1113,Тайлан!$B$97)</f>
        <v>0</v>
      </c>
      <c r="H97" s="154">
        <f>SUMIFS(Орлого!$I$6:$I$1113,Орлого!$C$6:$C$1113,H5,Орлого!$D$6:$D$1113,Тайлан!$B$97)</f>
        <v>0</v>
      </c>
      <c r="I97" s="154">
        <f>SUMIFS(Орлого!$I$6:$I$1113,Орлого!$C$6:$C$1113,I5,Орлого!$D$6:$D$1113,Тайлан!$B$97)</f>
        <v>0</v>
      </c>
      <c r="J97" s="154">
        <f>SUMIFS(Орлого!$I$6:$I$1113,Орлого!$C$6:$C$1113,J5,Орлого!$D$6:$D$1113,Тайлан!$B$97)</f>
        <v>0</v>
      </c>
      <c r="K97" s="154">
        <f>SUMIFS(Орлого!$I$6:$I$1113,Орлого!$C$6:$C$1113,K5,Орлого!$D$6:$D$1113,Тайлан!$B$97)</f>
        <v>0</v>
      </c>
      <c r="L97" s="154">
        <f>SUMIFS(Орлого!$I$6:$I$1113,Орлого!$C$6:$C$1113,L5,Орлого!$D$6:$D$1113,Тайлан!$B$97)</f>
        <v>0</v>
      </c>
      <c r="M97" s="154">
        <f>SUMIFS(Орлого!$I$6:$I$1113,Орлого!$C$6:$C$1113,M5,Орлого!$D$6:$D$1113,Тайлан!$B$97)</f>
        <v>0</v>
      </c>
      <c r="N97" s="154">
        <f>SUMIFS(Орлого!$I$6:$I$1113,Орлого!$C$6:$C$1113,N5,Орлого!$D$6:$D$1113,Тайлан!$B$97)</f>
        <v>0</v>
      </c>
      <c r="O97" s="156">
        <f t="shared" si="27"/>
        <v>666</v>
      </c>
    </row>
    <row r="98" spans="1:15" x14ac:dyDescent="0.25">
      <c r="A98" s="91"/>
      <c r="B98" s="106" t="str">
        <f>Бүтээгдэхүүн!M9</f>
        <v>Бүтээгдэхүүн 4</v>
      </c>
      <c r="C98" s="154">
        <f>SUMIFS(Орлого!$I$6:$I$1113,Орлого!$C$6:$C$1113,C5,Орлого!$D$6:$D$1113,Тайлан!$B$98)</f>
        <v>0</v>
      </c>
      <c r="D98" s="154">
        <f>SUMIFS(Орлого!$I$6:$I$1113,Орлого!$C$6:$C$1113,D5,Орлого!$D$6:$D$1113,Тайлан!$B$98)</f>
        <v>0</v>
      </c>
      <c r="E98" s="154">
        <f>SUMIFS(Орлого!$I$6:$I$1113,Орлого!$C$6:$C$1113,E5,Орлого!$D$6:$D$1113,Тайлан!$B$98)</f>
        <v>0</v>
      </c>
      <c r="F98" s="154">
        <f>SUMIFS(Орлого!$I$6:$I$1113,Орлого!$C$6:$C$1113,F5,Орлого!$D$6:$D$1113,Тайлан!$B$98)</f>
        <v>888</v>
      </c>
      <c r="G98" s="154">
        <f>SUMIFS(Орлого!$I$6:$I$1113,Орлого!$C$6:$C$1113,G5,Орлого!$D$6:$D$1113,Тайлан!$B$98)</f>
        <v>0</v>
      </c>
      <c r="H98" s="154">
        <f>SUMIFS(Орлого!$I$6:$I$1113,Орлого!$C$6:$C$1113,H5,Орлого!$D$6:$D$1113,Тайлан!$B$98)</f>
        <v>0</v>
      </c>
      <c r="I98" s="154">
        <f>SUMIFS(Орлого!$I$6:$I$1113,Орлого!$C$6:$C$1113,I5,Орлого!$D$6:$D$1113,Тайлан!$B$98)</f>
        <v>0</v>
      </c>
      <c r="J98" s="154">
        <f>SUMIFS(Орлого!$I$6:$I$1113,Орлого!$C$6:$C$1113,J5,Орлого!$D$6:$D$1113,Тайлан!$B$98)</f>
        <v>0</v>
      </c>
      <c r="K98" s="154">
        <f>SUMIFS(Орлого!$I$6:$I$1113,Орлого!$C$6:$C$1113,K5,Орлого!$D$6:$D$1113,Тайлан!$B$98)</f>
        <v>0</v>
      </c>
      <c r="L98" s="154">
        <f>SUMIFS(Орлого!$I$6:$I$1113,Орлого!$C$6:$C$1113,L5,Орлого!$D$6:$D$1113,Тайлан!$B$98)</f>
        <v>0</v>
      </c>
      <c r="M98" s="154">
        <f>SUMIFS(Орлого!$I$6:$I$1113,Орлого!$C$6:$C$1113,M5,Орлого!$D$6:$D$1113,Тайлан!$B$98)</f>
        <v>0</v>
      </c>
      <c r="N98" s="154">
        <f>SUMIFS(Орлого!$I$6:$I$1113,Орлого!$C$6:$C$1113,N5,Орлого!$D$6:$D$1113,Тайлан!$B$98)</f>
        <v>0</v>
      </c>
      <c r="O98" s="156">
        <f t="shared" si="27"/>
        <v>888</v>
      </c>
    </row>
    <row r="99" spans="1:15" x14ac:dyDescent="0.25">
      <c r="A99" s="91"/>
      <c r="B99" s="106" t="str">
        <f>Бүтээгдэхүүн!M10</f>
        <v>Бүтээгдэхүүн 5</v>
      </c>
      <c r="C99" s="154">
        <f>SUMIFS(Орлого!$I$6:$I$1113,Орлого!$C$6:$C$1113,C5,Орлого!$D$6:$D$1113,Тайлан!$B$99)</f>
        <v>0</v>
      </c>
      <c r="D99" s="154">
        <f>SUMIFS(Орлого!$I$6:$I$1113,Орлого!$C$6:$C$1113,D5,Орлого!$D$6:$D$1113,Тайлан!$B$99)</f>
        <v>0</v>
      </c>
      <c r="E99" s="154">
        <f>SUMIFS(Орлого!$I$6:$I$1113,Орлого!$C$6:$C$1113,E5,Орлого!$D$6:$D$1113,Тайлан!$B$99)</f>
        <v>0</v>
      </c>
      <c r="F99" s="154">
        <f>SUMIFS(Орлого!$I$6:$I$1113,Орлого!$C$6:$C$1113,F5,Орлого!$D$6:$D$1113,Тайлан!$B$99)</f>
        <v>0</v>
      </c>
      <c r="G99" s="154">
        <f>SUMIFS(Орлого!$I$6:$I$1113,Орлого!$C$6:$C$1113,G5,Орлого!$D$6:$D$1113,Тайлан!$B$99)</f>
        <v>202</v>
      </c>
      <c r="H99" s="154">
        <f>SUMIFS(Орлого!$I$6:$I$1113,Орлого!$C$6:$C$1113,H5,Орлого!$D$6:$D$1113,Тайлан!$B$99)</f>
        <v>0</v>
      </c>
      <c r="I99" s="154">
        <f>SUMIFS(Орлого!$I$6:$I$1113,Орлого!$C$6:$C$1113,I5,Орлого!$D$6:$D$1113,Тайлан!$B$99)</f>
        <v>0</v>
      </c>
      <c r="J99" s="154">
        <f>SUMIFS(Орлого!$I$6:$I$1113,Орлого!$C$6:$C$1113,J5,Орлого!$D$6:$D$1113,Тайлан!$B$99)</f>
        <v>0</v>
      </c>
      <c r="K99" s="154">
        <f>SUMIFS(Орлого!$I$6:$I$1113,Орлого!$C$6:$C$1113,K5,Орлого!$D$6:$D$1113,Тайлан!$B$99)</f>
        <v>0</v>
      </c>
      <c r="L99" s="154">
        <f>SUMIFS(Орлого!$I$6:$I$1113,Орлого!$C$6:$C$1113,L5,Орлого!$D$6:$D$1113,Тайлан!$B$99)</f>
        <v>0</v>
      </c>
      <c r="M99" s="154">
        <f>SUMIFS(Орлого!$I$6:$I$1113,Орлого!$C$6:$C$1113,M5,Орлого!$D$6:$D$1113,Тайлан!$B$99)</f>
        <v>0</v>
      </c>
      <c r="N99" s="154">
        <f>SUMIFS(Орлого!$I$6:$I$1113,Орлого!$C$6:$C$1113,N5,Орлого!$D$6:$D$1113,Тайлан!$B$99)</f>
        <v>0</v>
      </c>
      <c r="O99" s="156">
        <f t="shared" si="27"/>
        <v>202</v>
      </c>
    </row>
    <row r="100" spans="1:15" x14ac:dyDescent="0.25">
      <c r="A100" s="91"/>
      <c r="B100" s="106" t="str">
        <f>Бүтээгдэхүүн!M11</f>
        <v>Бүтээгдэхүүн 6</v>
      </c>
      <c r="C100" s="154">
        <f>SUMIFS(Орлого!$I$6:$I$1113,Орлого!$C$6:$C$1113,C5,Орлого!$D$6:$D$1113,Тайлан!$B$100)</f>
        <v>0</v>
      </c>
      <c r="D100" s="154">
        <f>SUMIFS(Орлого!$I$6:$I$1113,Орлого!$C$6:$C$1113,D5,Орлого!$D$6:$D$1113,Тайлан!$B$100)</f>
        <v>0</v>
      </c>
      <c r="E100" s="154">
        <f>SUMIFS(Орлого!$I$6:$I$1113,Орлого!$C$6:$C$1113,E5,Орлого!$D$6:$D$1113,Тайлан!$B$100)</f>
        <v>0</v>
      </c>
      <c r="F100" s="154">
        <f>SUMIFS(Орлого!$I$6:$I$1113,Орлого!$C$6:$C$1113,F5,Орлого!$D$6:$D$1113,Тайлан!$B$100)</f>
        <v>0</v>
      </c>
      <c r="G100" s="154">
        <f>SUMIFS(Орлого!$I$6:$I$1113,Орлого!$C$6:$C$1113,G5,Орлого!$D$6:$D$1113,Тайлан!$B$100)</f>
        <v>0</v>
      </c>
      <c r="H100" s="154">
        <f>SUMIFS(Орлого!$I$6:$I$1113,Орлого!$C$6:$C$1113,H5,Орлого!$D$6:$D$1113,Тайлан!$B$100)</f>
        <v>404</v>
      </c>
      <c r="I100" s="154">
        <f>SUMIFS(Орлого!$I$6:$I$1113,Орлого!$C$6:$C$1113,I5,Орлого!$D$6:$D$1113,Тайлан!$B$100)</f>
        <v>0</v>
      </c>
      <c r="J100" s="154">
        <f>SUMIFS(Орлого!$I$6:$I$1113,Орлого!$C$6:$C$1113,J5,Орлого!$D$6:$D$1113,Тайлан!$B$100)</f>
        <v>0</v>
      </c>
      <c r="K100" s="154">
        <f>SUMIFS(Орлого!$I$6:$I$1113,Орлого!$C$6:$C$1113,K5,Орлого!$D$6:$D$1113,Тайлан!$B$100)</f>
        <v>0</v>
      </c>
      <c r="L100" s="154">
        <f>SUMIFS(Орлого!$I$6:$I$1113,Орлого!$C$6:$C$1113,L5,Орлого!$D$6:$D$1113,Тайлан!$B$100)</f>
        <v>0</v>
      </c>
      <c r="M100" s="154">
        <f>SUMIFS(Орлого!$I$6:$I$1113,Орлого!$C$6:$C$1113,M5,Орлого!$D$6:$D$1113,Тайлан!$B$100)</f>
        <v>0</v>
      </c>
      <c r="N100" s="154">
        <f>SUMIFS(Орлого!$I$6:$I$1113,Орлого!$C$6:$C$1113,N5,Орлого!$D$6:$D$1113,Тайлан!$B$100)</f>
        <v>0</v>
      </c>
      <c r="O100" s="156">
        <f t="shared" si="27"/>
        <v>404</v>
      </c>
    </row>
    <row r="101" spans="1:15" x14ac:dyDescent="0.25">
      <c r="A101" s="91"/>
      <c r="B101" s="106" t="str">
        <f>Бүтээгдэхүүн!M12</f>
        <v>Бүтээгдэхүүн 7</v>
      </c>
      <c r="C101" s="154">
        <f>SUMIFS(Орлого!$I$6:$I$1113,Орлого!$C$6:$C$1113,C5,Орлого!$D$6:$D$1113,Тайлан!$B$101)</f>
        <v>0</v>
      </c>
      <c r="D101" s="154">
        <f>SUMIFS(Орлого!$I$6:$I$1113,Орлого!$C$6:$C$1113,D5,Орлого!$D$6:$D$1113,Тайлан!$B$101)</f>
        <v>0</v>
      </c>
      <c r="E101" s="154">
        <f>SUMIFS(Орлого!$I$6:$I$1113,Орлого!$C$6:$C$1113,E5,Орлого!$D$6:$D$1113,Тайлан!$B$101)</f>
        <v>0</v>
      </c>
      <c r="F101" s="154">
        <f>SUMIFS(Орлого!$I$6:$I$1113,Орлого!$C$6:$C$1113,F5,Орлого!$D$6:$D$1113,Тайлан!$B$101)</f>
        <v>0</v>
      </c>
      <c r="G101" s="154">
        <f>SUMIFS(Орлого!$I$6:$I$1113,Орлого!$C$6:$C$1113,G5,Орлого!$D$6:$D$1113,Тайлан!$B$101)</f>
        <v>0</v>
      </c>
      <c r="H101" s="154">
        <f>SUMIFS(Орлого!$I$6:$I$1113,Орлого!$C$6:$C$1113,H5,Орлого!$D$6:$D$1113,Тайлан!$B$101)</f>
        <v>0</v>
      </c>
      <c r="I101" s="154">
        <f>SUMIFS(Орлого!$I$6:$I$1113,Орлого!$C$6:$C$1113,I5,Орлого!$D$6:$D$1113,Тайлан!$B$101)</f>
        <v>606</v>
      </c>
      <c r="J101" s="154">
        <f>SUMIFS(Орлого!$I$6:$I$1113,Орлого!$C$6:$C$1113,J5,Орлого!$D$6:$D$1113,Тайлан!$B$101)</f>
        <v>0</v>
      </c>
      <c r="K101" s="154">
        <f>SUMIFS(Орлого!$I$6:$I$1113,Орлого!$C$6:$C$1113,K5,Орлого!$D$6:$D$1113,Тайлан!$B$101)</f>
        <v>0</v>
      </c>
      <c r="L101" s="154">
        <f>SUMIFS(Орлого!$I$6:$I$1113,Орлого!$C$6:$C$1113,L5,Орлого!$D$6:$D$1113,Тайлан!$B$101)</f>
        <v>0</v>
      </c>
      <c r="M101" s="154">
        <f>SUMIFS(Орлого!$I$6:$I$1113,Орлого!$C$6:$C$1113,M5,Орлого!$D$6:$D$1113,Тайлан!$B$101)</f>
        <v>0</v>
      </c>
      <c r="N101" s="154">
        <f>SUMIFS(Орлого!$I$6:$I$1113,Орлого!$C$6:$C$1113,N5,Орлого!$D$6:$D$1113,Тайлан!$B$101)</f>
        <v>0</v>
      </c>
      <c r="O101" s="156">
        <f t="shared" si="27"/>
        <v>606</v>
      </c>
    </row>
    <row r="102" spans="1:15" x14ac:dyDescent="0.25">
      <c r="A102" s="91"/>
      <c r="B102" s="106" t="str">
        <f>Бүтээгдэхүүн!M13</f>
        <v>Бүтээгдэхүүн 8</v>
      </c>
      <c r="C102" s="154">
        <f>SUMIFS(Орлого!$I$6:$I$1113,Орлого!$C$6:$C$1113,C5,Орлого!$D$6:$D$1113,Тайлан!$B$102)</f>
        <v>0</v>
      </c>
      <c r="D102" s="154">
        <f>SUMIFS(Орлого!$I$6:$I$1113,Орлого!$C$6:$C$1113,D5,Орлого!$D$6:$D$1113,Тайлан!$B$102)</f>
        <v>0</v>
      </c>
      <c r="E102" s="154">
        <f>SUMIFS(Орлого!$I$6:$I$1113,Орлого!$C$6:$C$1113,E5,Орлого!$D$6:$D$1113,Тайлан!$B$102)</f>
        <v>0</v>
      </c>
      <c r="F102" s="154">
        <f>SUMIFS(Орлого!$I$6:$I$1113,Орлого!$C$6:$C$1113,F5,Орлого!$D$6:$D$1113,Тайлан!$B$102)</f>
        <v>0</v>
      </c>
      <c r="G102" s="154">
        <f>SUMIFS(Орлого!$I$6:$I$1113,Орлого!$C$6:$C$1113,G5,Орлого!$D$6:$D$1113,Тайлан!$B$102)</f>
        <v>0</v>
      </c>
      <c r="H102" s="154">
        <f>SUMIFS(Орлого!$I$6:$I$1113,Орлого!$C$6:$C$1113,H5,Орлого!$D$6:$D$1113,Тайлан!$B$102)</f>
        <v>0</v>
      </c>
      <c r="I102" s="154">
        <f>SUMIFS(Орлого!$I$6:$I$1113,Орлого!$C$6:$C$1113,I5,Орлого!$D$6:$D$1113,Тайлан!$B$102)</f>
        <v>0</v>
      </c>
      <c r="J102" s="154">
        <f>SUMIFS(Орлого!$I$6:$I$1113,Орлого!$C$6:$C$1113,J5,Орлого!$D$6:$D$1113,Тайлан!$B$102)</f>
        <v>808</v>
      </c>
      <c r="K102" s="154">
        <f>SUMIFS(Орлого!$I$6:$I$1113,Орлого!$C$6:$C$1113,K5,Орлого!$D$6:$D$1113,Тайлан!$B$102)</f>
        <v>0</v>
      </c>
      <c r="L102" s="154">
        <f>SUMIFS(Орлого!$I$6:$I$1113,Орлого!$C$6:$C$1113,L5,Орлого!$D$6:$D$1113,Тайлан!$B$102)</f>
        <v>0</v>
      </c>
      <c r="M102" s="154">
        <f>SUMIFS(Орлого!$I$6:$I$1113,Орлого!$C$6:$C$1113,M5,Орлого!$D$6:$D$1113,Тайлан!$B$102)</f>
        <v>0</v>
      </c>
      <c r="N102" s="154">
        <f>SUMIFS(Орлого!$I$6:$I$1113,Орлого!$C$6:$C$1113,N5,Орлого!$D$6:$D$1113,Тайлан!$B$102)</f>
        <v>0</v>
      </c>
      <c r="O102" s="156">
        <f t="shared" si="27"/>
        <v>808</v>
      </c>
    </row>
    <row r="103" spans="1:15" x14ac:dyDescent="0.25">
      <c r="A103" s="91"/>
      <c r="B103" s="106" t="str">
        <f>Бүтээгдэхүүн!M14</f>
        <v>Бүтээгдэхүүн 9</v>
      </c>
      <c r="C103" s="154">
        <f>SUMIFS(Орлого!$I$6:$I$1113,Орлого!$C$6:$C$1113,C5,Орлого!$D$6:$D$1113,Тайлан!$B$103)</f>
        <v>0</v>
      </c>
      <c r="D103" s="154">
        <f>SUMIFS(Орлого!$I$6:$I$1113,Орлого!$C$6:$C$1113,D5,Орлого!$D$6:$D$1113,Тайлан!$B$103)</f>
        <v>0</v>
      </c>
      <c r="E103" s="154">
        <f>SUMIFS(Орлого!$I$6:$I$1113,Орлого!$C$6:$C$1113,E5,Орлого!$D$6:$D$1113,Тайлан!$B$103)</f>
        <v>0</v>
      </c>
      <c r="F103" s="154">
        <f>SUMIFS(Орлого!$I$6:$I$1113,Орлого!$C$6:$C$1113,F5,Орлого!$D$6:$D$1113,Тайлан!$B$103)</f>
        <v>0</v>
      </c>
      <c r="G103" s="154">
        <f>SUMIFS(Орлого!$I$6:$I$1113,Орлого!$C$6:$C$1113,G5,Орлого!$D$6:$D$1113,Тайлан!$B$103)</f>
        <v>0</v>
      </c>
      <c r="H103" s="154">
        <f>SUMIFS(Орлого!$I$6:$I$1113,Орлого!$C$6:$C$1113,H5,Орлого!$D$6:$D$1113,Тайлан!$B$103)</f>
        <v>0</v>
      </c>
      <c r="I103" s="154">
        <f>SUMIFS(Орлого!$I$6:$I$1113,Орлого!$C$6:$C$1113,I5,Орлого!$D$6:$D$1113,Тайлан!$B$103)</f>
        <v>0</v>
      </c>
      <c r="J103" s="154">
        <f>SUMIFS(Орлого!$I$6:$I$1113,Орлого!$C$6:$C$1113,J5,Орлого!$D$6:$D$1113,Тайлан!$B$103)</f>
        <v>0</v>
      </c>
      <c r="K103" s="154">
        <f>SUMIFS(Орлого!$I$6:$I$1113,Орлого!$C$6:$C$1113,K5,Орлого!$D$6:$D$1113,Тайлан!$B$103)</f>
        <v>200</v>
      </c>
      <c r="L103" s="154">
        <f>SUMIFS(Орлого!$I$6:$I$1113,Орлого!$C$6:$C$1113,L5,Орлого!$D$6:$D$1113,Тайлан!$B$103)</f>
        <v>0</v>
      </c>
      <c r="M103" s="154">
        <f>SUMIFS(Орлого!$I$6:$I$1113,Орлого!$C$6:$C$1113,M5,Орлого!$D$6:$D$1113,Тайлан!$B$103)</f>
        <v>0</v>
      </c>
      <c r="N103" s="154">
        <f>SUMIFS(Орлого!$I$6:$I$1113,Орлого!$C$6:$C$1113,N5,Орлого!$D$6:$D$1113,Тайлан!$B$103)</f>
        <v>0</v>
      </c>
      <c r="O103" s="156">
        <f t="shared" si="27"/>
        <v>200</v>
      </c>
    </row>
    <row r="104" spans="1:15" x14ac:dyDescent="0.25">
      <c r="A104" s="91"/>
      <c r="B104" s="106" t="str">
        <f>Бүтээгдэхүүн!M15</f>
        <v>Бүтээгдэхүүн 10</v>
      </c>
      <c r="C104" s="154">
        <f>SUMIFS(Орлого!$I$6:$I$1113,Орлого!$C$6:$C$1113,C5,Орлого!$D$6:$D$1113,Тайлан!$B$104)</f>
        <v>0</v>
      </c>
      <c r="D104" s="154">
        <f>SUMIFS(Орлого!$I$6:$I$1113,Орлого!$C$6:$C$1113,D5,Орлого!$D$6:$D$1113,Тайлан!$B$104)</f>
        <v>0</v>
      </c>
      <c r="E104" s="154">
        <f>SUMIFS(Орлого!$I$6:$I$1113,Орлого!$C$6:$C$1113,E5,Орлого!$D$6:$D$1113,Тайлан!$B$104)</f>
        <v>0</v>
      </c>
      <c r="F104" s="154">
        <f>SUMIFS(Орлого!$I$6:$I$1113,Орлого!$C$6:$C$1113,F5,Орлого!$D$6:$D$1113,Тайлан!$B$104)</f>
        <v>0</v>
      </c>
      <c r="G104" s="154">
        <f>SUMIFS(Орлого!$I$6:$I$1113,Орлого!$C$6:$C$1113,G5,Орлого!$D$6:$D$1113,Тайлан!$B$104)</f>
        <v>0</v>
      </c>
      <c r="H104" s="154">
        <f>SUMIFS(Орлого!$I$6:$I$1113,Орлого!$C$6:$C$1113,H5,Орлого!$D$6:$D$1113,Тайлан!$B$104)</f>
        <v>0</v>
      </c>
      <c r="I104" s="154">
        <f>SUMIFS(Орлого!$I$6:$I$1113,Орлого!$C$6:$C$1113,I5,Орлого!$D$6:$D$1113,Тайлан!$B$104)</f>
        <v>0</v>
      </c>
      <c r="J104" s="154">
        <f>SUMIFS(Орлого!$I$6:$I$1113,Орлого!$C$6:$C$1113,J5,Орлого!$D$6:$D$1113,Тайлан!$B$104)</f>
        <v>0</v>
      </c>
      <c r="K104" s="154">
        <f>SUMIFS(Орлого!$I$6:$I$1113,Орлого!$C$6:$C$1113,K5,Орлого!$D$6:$D$1113,Тайлан!$B$104)</f>
        <v>0</v>
      </c>
      <c r="L104" s="154">
        <f>SUMIFS(Орлого!$I$6:$I$1113,Орлого!$C$6:$C$1113,L5,Орлого!$D$6:$D$1113,Тайлан!$B$104)</f>
        <v>400</v>
      </c>
      <c r="M104" s="154">
        <f>SUMIFS(Орлого!$I$6:$I$1113,Орлого!$C$6:$C$1113,M5,Орлого!$D$6:$D$1113,Тайлан!$B$104)</f>
        <v>0</v>
      </c>
      <c r="N104" s="154">
        <f>SUMIFS(Орлого!$I$6:$I$1113,Орлого!$C$6:$C$1113,N5,Орлого!$D$6:$D$1113,Тайлан!$B$104)</f>
        <v>0</v>
      </c>
      <c r="O104" s="156">
        <f t="shared" si="27"/>
        <v>400</v>
      </c>
    </row>
    <row r="105" spans="1:15" x14ac:dyDescent="0.25">
      <c r="B105" s="106" t="str">
        <f>Бүтээгдэхүүн!M16</f>
        <v>Бүтээгдэхүүн 11</v>
      </c>
      <c r="C105" s="154">
        <f>SUMIFS(Орлого!$I$6:$I$1113,Орлого!$C$6:$C$1113,C5,Орлого!$D$6:$D$1113,Тайлан!$B$105)</f>
        <v>0</v>
      </c>
      <c r="D105" s="154">
        <f>SUMIFS(Орлого!$I$6:$I$1113,Орлого!$C$6:$C$1113,D5,Орлого!$D$6:$D$1113,Тайлан!$B$105)</f>
        <v>0</v>
      </c>
      <c r="E105" s="154">
        <f>SUMIFS(Орлого!$I$6:$I$1113,Орлого!$C$6:$C$1113,E5,Орлого!$D$6:$D$1113,Тайлан!$B$105)</f>
        <v>0</v>
      </c>
      <c r="F105" s="154">
        <f>SUMIFS(Орлого!$I$6:$I$1113,Орлого!$C$6:$C$1113,F5,Орлого!$D$6:$D$1113,Тайлан!$B$105)</f>
        <v>0</v>
      </c>
      <c r="G105" s="154">
        <f>SUMIFS(Орлого!$I$6:$I$1113,Орлого!$C$6:$C$1113,G5,Орлого!$D$6:$D$1113,Тайлан!$B$105)</f>
        <v>0</v>
      </c>
      <c r="H105" s="154">
        <f>SUMIFS(Орлого!$I$6:$I$1113,Орлого!$C$6:$C$1113,H5,Орлого!$D$6:$D$1113,Тайлан!$B$105)</f>
        <v>0</v>
      </c>
      <c r="I105" s="154">
        <f>SUMIFS(Орлого!$I$6:$I$1113,Орлого!$C$6:$C$1113,I5,Орлого!$D$6:$D$1113,Тайлан!$B$105)</f>
        <v>0</v>
      </c>
      <c r="J105" s="154">
        <f>SUMIFS(Орлого!$I$6:$I$1113,Орлого!$C$6:$C$1113,J5,Орлого!$D$6:$D$1113,Тайлан!$B$105)</f>
        <v>0</v>
      </c>
      <c r="K105" s="154">
        <f>SUMIFS(Орлого!$I$6:$I$1113,Орлого!$C$6:$C$1113,K5,Орлого!$D$6:$D$1113,Тайлан!$B$105)</f>
        <v>0</v>
      </c>
      <c r="L105" s="154">
        <f>SUMIFS(Орлого!$I$6:$I$1113,Орлого!$C$6:$C$1113,L5,Орлого!$D$6:$D$1113,Тайлан!$B$105)</f>
        <v>0</v>
      </c>
      <c r="M105" s="154">
        <f>SUMIFS(Орлого!$I$6:$I$1113,Орлого!$C$6:$C$1113,M5,Орлого!$D$6:$D$1113,Тайлан!$B$105)</f>
        <v>600</v>
      </c>
      <c r="N105" s="154">
        <f>SUMIFS(Орлого!$I$6:$I$1113,Орлого!$C$6:$C$1113,N5,Орлого!$D$6:$D$1113,Тайлан!$B$105)</f>
        <v>0</v>
      </c>
      <c r="O105" s="156">
        <f t="shared" si="27"/>
        <v>600</v>
      </c>
    </row>
    <row r="106" spans="1:15" x14ac:dyDescent="0.25">
      <c r="B106" s="106" t="str">
        <f>Бүтээгдэхүүн!M17</f>
        <v>Бүтээгдэхүүн 12</v>
      </c>
      <c r="C106" s="154">
        <f>SUMIFS(Орлого!$I$6:$I$1113,Орлого!$C$6:$C$1113,C5,Орлого!$D$6:$D$1113,Тайлан!$B$106)</f>
        <v>0</v>
      </c>
      <c r="D106" s="154">
        <f>SUMIFS(Орлого!$I$6:$I$1113,Орлого!$C$6:$C$1113,D5,Орлого!$D$6:$D$1113,Тайлан!$B$106)</f>
        <v>0</v>
      </c>
      <c r="E106" s="154">
        <f>SUMIFS(Орлого!$I$6:$I$1113,Орлого!$C$6:$C$1113,E5,Орлого!$D$6:$D$1113,Тайлан!$B$106)</f>
        <v>0</v>
      </c>
      <c r="F106" s="154">
        <f>SUMIFS(Орлого!$I$6:$I$1113,Орлого!$C$6:$C$1113,F5,Орлого!$D$6:$D$1113,Тайлан!$B$106)</f>
        <v>0</v>
      </c>
      <c r="G106" s="154">
        <f>SUMIFS(Орлого!$I$6:$I$1113,Орлого!$C$6:$C$1113,G5,Орлого!$D$6:$D$1113,Тайлан!$B$106)</f>
        <v>0</v>
      </c>
      <c r="H106" s="154">
        <f>SUMIFS(Орлого!$I$6:$I$1113,Орлого!$C$6:$C$1113,H5,Орлого!$D$6:$D$1113,Тайлан!$B$106)</f>
        <v>0</v>
      </c>
      <c r="I106" s="154">
        <f>SUMIFS(Орлого!$I$6:$I$1113,Орлого!$C$6:$C$1113,I5,Орлого!$D$6:$D$1113,Тайлан!$B$106)</f>
        <v>0</v>
      </c>
      <c r="J106" s="154">
        <f>SUMIFS(Орлого!$I$6:$I$1113,Орлого!$C$6:$C$1113,J5,Орлого!$D$6:$D$1113,Тайлан!$B$106)</f>
        <v>0</v>
      </c>
      <c r="K106" s="154">
        <f>SUMIFS(Орлого!$I$6:$I$1113,Орлого!$C$6:$C$1113,K5,Орлого!$D$6:$D$1113,Тайлан!$B$106)</f>
        <v>0</v>
      </c>
      <c r="L106" s="154">
        <f>SUMIFS(Орлого!$I$6:$I$1113,Орлого!$C$6:$C$1113,L5,Орлого!$D$6:$D$1113,Тайлан!$B$106)</f>
        <v>0</v>
      </c>
      <c r="M106" s="154">
        <f>SUMIFS(Орлого!$I$6:$I$1113,Орлого!$C$6:$C$1113,M5,Орлого!$D$6:$D$1113,Тайлан!$B$106)</f>
        <v>0</v>
      </c>
      <c r="N106" s="154">
        <f>SUMIFS(Орлого!$I$6:$I$1113,Орлого!$C$6:$C$1113,N5,Орлого!$D$6:$D$1113,Тайлан!$B$106)</f>
        <v>800</v>
      </c>
      <c r="O106" s="156">
        <f t="shared" si="27"/>
        <v>800</v>
      </c>
    </row>
    <row r="107" spans="1:15" x14ac:dyDescent="0.25">
      <c r="B107" s="106" t="str">
        <f>Бүтээгдэхүүн!M18</f>
        <v>Бүтээгдэхүүн 13</v>
      </c>
      <c r="C107" s="154">
        <f>SUMIFS(Орлого!$I$6:$I$1113,Орлого!$C$6:$C$1113,C5,Орлого!$D$6:$D$1113,Тайлан!$B$107)</f>
        <v>0</v>
      </c>
      <c r="D107" s="154">
        <f>SUMIFS(Орлого!$I$6:$I$1113,Орлого!$C$6:$C$1113,D5,Орлого!$D$6:$D$1113,Тайлан!$B$107)</f>
        <v>0</v>
      </c>
      <c r="E107" s="154">
        <f>SUMIFS(Орлого!$I$6:$I$1113,Орлого!$C$6:$C$1113,E5,Орлого!$D$6:$D$1113,Тайлан!$B$107)</f>
        <v>0</v>
      </c>
      <c r="F107" s="154">
        <f>SUMIFS(Орлого!$I$6:$I$1113,Орлого!$C$6:$C$1113,F5,Орлого!$D$6:$D$1113,Тайлан!$B$107)</f>
        <v>0</v>
      </c>
      <c r="G107" s="154">
        <f>SUMIFS(Орлого!$I$6:$I$1113,Орлого!$C$6:$C$1113,G5,Орлого!$D$6:$D$1113,Тайлан!$B$107)</f>
        <v>0</v>
      </c>
      <c r="H107" s="154">
        <f>SUMIFS(Орлого!$I$6:$I$1113,Орлого!$C$6:$C$1113,H5,Орлого!$D$6:$D$1113,Тайлан!$B$107)</f>
        <v>0</v>
      </c>
      <c r="I107" s="154">
        <f>SUMIFS(Орлого!$I$6:$I$1113,Орлого!$C$6:$C$1113,I5,Орлого!$D$6:$D$1113,Тайлан!$B$107)</f>
        <v>0</v>
      </c>
      <c r="J107" s="154">
        <f>SUMIFS(Орлого!$I$6:$I$1113,Орлого!$C$6:$C$1113,J5,Орлого!$D$6:$D$1113,Тайлан!$B$107)</f>
        <v>0</v>
      </c>
      <c r="K107" s="154">
        <f>SUMIFS(Орлого!$I$6:$I$1113,Орлого!$C$6:$C$1113,K5,Орлого!$D$6:$D$1113,Тайлан!$B$107)</f>
        <v>0</v>
      </c>
      <c r="L107" s="154">
        <f>SUMIFS(Орлого!$I$6:$I$1113,Орлого!$C$6:$C$1113,L5,Орлого!$D$6:$D$1113,Тайлан!$B$107)</f>
        <v>0</v>
      </c>
      <c r="M107" s="154">
        <f>SUMIFS(Орлого!$I$6:$I$1113,Орлого!$C$6:$C$1113,M5,Орлого!$D$6:$D$1113,Тайлан!$B$107)</f>
        <v>0</v>
      </c>
      <c r="N107" s="154">
        <f>SUMIFS(Орлого!$I$6:$I$1113,Орлого!$C$6:$C$1113,N5,Орлого!$D$6:$D$1113,Тайлан!$B$107)</f>
        <v>0</v>
      </c>
      <c r="O107" s="156">
        <f t="shared" si="27"/>
        <v>0</v>
      </c>
    </row>
    <row r="108" spans="1:15" x14ac:dyDescent="0.25">
      <c r="B108" s="106" t="str">
        <f>Бүтээгдэхүүн!M19</f>
        <v>Бүтээгдэхүүн 14</v>
      </c>
      <c r="C108" s="154">
        <f>SUMIFS(Орлого!$I$6:$I$1113,Орлого!$C$6:$C$1113,C5,Орлого!$D$6:$D$1113,Тайлан!$B$108)</f>
        <v>0</v>
      </c>
      <c r="D108" s="154">
        <f>SUMIFS(Орлого!$I$6:$I$1113,Орлого!$C$6:$C$1113,D5,Орлого!$D$6:$D$1113,Тайлан!$B$108)</f>
        <v>0</v>
      </c>
      <c r="E108" s="154">
        <f>SUMIFS(Орлого!$I$6:$I$1113,Орлого!$C$6:$C$1113,E5,Орлого!$D$6:$D$1113,Тайлан!$B$108)</f>
        <v>0</v>
      </c>
      <c r="F108" s="154">
        <f>SUMIFS(Орлого!$I$6:$I$1113,Орлого!$C$6:$C$1113,F5,Орлого!$D$6:$D$1113,Тайлан!$B$108)</f>
        <v>0</v>
      </c>
      <c r="G108" s="154">
        <f>SUMIFS(Орлого!$I$6:$I$1113,Орлого!$C$6:$C$1113,G5,Орлого!$D$6:$D$1113,Тайлан!$B$108)</f>
        <v>0</v>
      </c>
      <c r="H108" s="154">
        <f>SUMIFS(Орлого!$I$6:$I$1113,Орлого!$C$6:$C$1113,H5,Орлого!$D$6:$D$1113,Тайлан!$B$108)</f>
        <v>0</v>
      </c>
      <c r="I108" s="154">
        <f>SUMIFS(Орлого!$I$6:$I$1113,Орлого!$C$6:$C$1113,I5,Орлого!$D$6:$D$1113,Тайлан!$B$108)</f>
        <v>0</v>
      </c>
      <c r="J108" s="154">
        <f>SUMIFS(Орлого!$I$6:$I$1113,Орлого!$C$6:$C$1113,J5,Орлого!$D$6:$D$1113,Тайлан!$B$108)</f>
        <v>0</v>
      </c>
      <c r="K108" s="154">
        <f>SUMIFS(Орлого!$I$6:$I$1113,Орлого!$C$6:$C$1113,K5,Орлого!$D$6:$D$1113,Тайлан!$B$108)</f>
        <v>0</v>
      </c>
      <c r="L108" s="154">
        <f>SUMIFS(Орлого!$I$6:$I$1113,Орлого!$C$6:$C$1113,L5,Орлого!$D$6:$D$1113,Тайлан!$B$108)</f>
        <v>0</v>
      </c>
      <c r="M108" s="154">
        <f>SUMIFS(Орлого!$I$6:$I$1113,Орлого!$C$6:$C$1113,M5,Орлого!$D$6:$D$1113,Тайлан!$B$108)</f>
        <v>0</v>
      </c>
      <c r="N108" s="154">
        <f>SUMIFS(Орлого!$I$6:$I$1113,Орлого!$C$6:$C$1113,N5,Орлого!$D$6:$D$1113,Тайлан!$B$108)</f>
        <v>0</v>
      </c>
      <c r="O108" s="156">
        <f t="shared" si="27"/>
        <v>0</v>
      </c>
    </row>
    <row r="109" spans="1:15" x14ac:dyDescent="0.25">
      <c r="B109" s="106" t="str">
        <f>Бүтээгдэхүүн!M20</f>
        <v>Бүтээгдэхүүн 15</v>
      </c>
      <c r="C109" s="154">
        <f>SUMIFS(Орлого!$I$6:$I$1113,Орлого!$C$6:$C$1113,C5,Орлого!$D$6:$D$1113,Тайлан!$B$109)</f>
        <v>0</v>
      </c>
      <c r="D109" s="154">
        <f>SUMIFS(Орлого!$I$6:$I$1113,Орлого!$C$6:$C$1113,D5,Орлого!$D$6:$D$1113,Тайлан!$B$109)</f>
        <v>0</v>
      </c>
      <c r="E109" s="154">
        <f>SUMIFS(Орлого!$I$6:$I$1113,Орлого!$C$6:$C$1113,E5,Орлого!$D$6:$D$1113,Тайлан!$B$109)</f>
        <v>0</v>
      </c>
      <c r="F109" s="154">
        <f>SUMIFS(Орлого!$I$6:$I$1113,Орлого!$C$6:$C$1113,F5,Орлого!$D$6:$D$1113,Тайлан!$B$109)</f>
        <v>0</v>
      </c>
      <c r="G109" s="154">
        <f>SUMIFS(Орлого!$I$6:$I$1113,Орлого!$C$6:$C$1113,G5,Орлого!$D$6:$D$1113,Тайлан!$B$109)</f>
        <v>0</v>
      </c>
      <c r="H109" s="154">
        <f>SUMIFS(Орлого!$I$6:$I$1113,Орлого!$C$6:$C$1113,H5,Орлого!$D$6:$D$1113,Тайлан!$B$109)</f>
        <v>0</v>
      </c>
      <c r="I109" s="154">
        <f>SUMIFS(Орлого!$I$6:$I$1113,Орлого!$C$6:$C$1113,I5,Орлого!$D$6:$D$1113,Тайлан!$B$109)</f>
        <v>0</v>
      </c>
      <c r="J109" s="154">
        <f>SUMIFS(Орлого!$I$6:$I$1113,Орлого!$C$6:$C$1113,J5,Орлого!$D$6:$D$1113,Тайлан!$B$109)</f>
        <v>0</v>
      </c>
      <c r="K109" s="154">
        <f>SUMIFS(Орлого!$I$6:$I$1113,Орлого!$C$6:$C$1113,K5,Орлого!$D$6:$D$1113,Тайлан!$B$109)</f>
        <v>0</v>
      </c>
      <c r="L109" s="154">
        <f>SUMIFS(Орлого!$I$6:$I$1113,Орлого!$C$6:$C$1113,L5,Орлого!$D$6:$D$1113,Тайлан!$B$109)</f>
        <v>0</v>
      </c>
      <c r="M109" s="154">
        <f>SUMIFS(Орлого!$I$6:$I$1113,Орлого!$C$6:$C$1113,M5,Орлого!$D$6:$D$1113,Тайлан!$B$109)</f>
        <v>0</v>
      </c>
      <c r="N109" s="154">
        <f>SUMIFS(Орлого!$I$6:$I$1113,Орлого!$C$6:$C$1113,N5,Орлого!$D$6:$D$1113,Тайлан!$B$109)</f>
        <v>0</v>
      </c>
      <c r="O109" s="156">
        <f t="shared" si="27"/>
        <v>0</v>
      </c>
    </row>
    <row r="110" spans="1:15" x14ac:dyDescent="0.25">
      <c r="A110" s="93"/>
      <c r="B110" s="94" t="s">
        <v>1</v>
      </c>
      <c r="C110" s="147">
        <f>SUM(C95:C109)</f>
        <v>222</v>
      </c>
      <c r="D110" s="147">
        <f t="shared" ref="D110:M110" si="28">SUM(D95:D109)</f>
        <v>444</v>
      </c>
      <c r="E110" s="147">
        <f t="shared" si="28"/>
        <v>666</v>
      </c>
      <c r="F110" s="147">
        <f t="shared" si="28"/>
        <v>888</v>
      </c>
      <c r="G110" s="147">
        <f t="shared" si="28"/>
        <v>202</v>
      </c>
      <c r="H110" s="147">
        <f t="shared" si="28"/>
        <v>404</v>
      </c>
      <c r="I110" s="147">
        <f t="shared" si="28"/>
        <v>606</v>
      </c>
      <c r="J110" s="147">
        <f t="shared" si="28"/>
        <v>808</v>
      </c>
      <c r="K110" s="147">
        <f t="shared" si="28"/>
        <v>200</v>
      </c>
      <c r="L110" s="147">
        <f t="shared" si="28"/>
        <v>400</v>
      </c>
      <c r="M110" s="147">
        <f t="shared" si="28"/>
        <v>600</v>
      </c>
      <c r="N110" s="147">
        <f>SUM(N95:N109)</f>
        <v>800</v>
      </c>
      <c r="O110" s="157">
        <f>SUM(O95:O109)</f>
        <v>6240</v>
      </c>
    </row>
  </sheetData>
  <sheetProtection algorithmName="SHA-512" hashValue="ksNpGJuOfVQSCUiL2z00nino4RLnmr0qfwXfSydQp/6nuX0yXWUpase1HkTeu2nj6SxmV6h7YcV0RA+2PnfAMQ==" saltValue="8rdx/kh5T3hcjkeE0olBvA==" spinCount="100000" sheet="1" objects="1" scenarios="1" formatColumns="0" sort="0" autoFilter="0"/>
  <mergeCells count="5">
    <mergeCell ref="N3:O3"/>
    <mergeCell ref="A56:M57"/>
    <mergeCell ref="N57:O57"/>
    <mergeCell ref="A2:E3"/>
    <mergeCell ref="C94:N94"/>
  </mergeCells>
  <pageMargins left="0.15748031496062992" right="0.15748031496062992" top="0.91" bottom="0.78" header="0.19" footer="0.78"/>
  <pageSetup paperSize="9" scale="80" orientation="landscape" r:id="rId1"/>
  <headerFooter>
    <oddHeader>&amp;R&amp;G</oddHeader>
  </headerFooter>
  <drawing r:id="rId2"/>
  <legacyDrawing r:id="rId3"/>
  <legacyDrawingHF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W1014"/>
  <sheetViews>
    <sheetView zoomScale="90" zoomScaleNormal="90" workbookViewId="0">
      <pane xSplit="3" ySplit="5" topLeftCell="F6" activePane="bottomRight" state="frozen"/>
      <selection activeCell="D92" sqref="D92"/>
      <selection pane="topRight" activeCell="D92" sqref="D92"/>
      <selection pane="bottomLeft" activeCell="D92" sqref="D92"/>
      <selection pane="bottomRight" activeCell="O4" sqref="O4:O5"/>
    </sheetView>
  </sheetViews>
  <sheetFormatPr defaultRowHeight="13.8" x14ac:dyDescent="0.25"/>
  <cols>
    <col min="1" max="1" width="5.109375" customWidth="1"/>
    <col min="2" max="2" width="10.6640625" customWidth="1"/>
    <col min="3" max="3" width="5.44140625" customWidth="1"/>
    <col min="4" max="5" width="26.88671875" customWidth="1"/>
    <col min="6" max="6" width="10" customWidth="1"/>
    <col min="7" max="7" width="12.88671875" customWidth="1"/>
    <col min="8" max="8" width="17.109375" customWidth="1"/>
    <col min="9" max="9" width="12.33203125" customWidth="1"/>
    <col min="10" max="11" width="11.88671875" customWidth="1"/>
    <col min="12" max="12" width="10" customWidth="1"/>
    <col min="13" max="13" width="12.88671875" customWidth="1"/>
    <col min="14" max="14" width="17.109375" customWidth="1"/>
    <col min="15" max="15" width="55.109375" customWidth="1"/>
    <col min="17" max="17" width="18.33203125" customWidth="1"/>
    <col min="18" max="18" width="3.5546875" customWidth="1"/>
    <col min="19" max="19" width="20.109375" customWidth="1"/>
    <col min="20" max="20" width="4.88671875" customWidth="1"/>
    <col min="21" max="21" width="17.6640625" customWidth="1"/>
    <col min="23" max="23" width="11.44140625" customWidth="1"/>
  </cols>
  <sheetData>
    <row r="1" spans="1:23" s="28" customFormat="1" x14ac:dyDescent="0.25">
      <c r="A1"/>
      <c r="B1" s="28" t="str">
        <f>Тайлан!B1</f>
        <v>Компаны нэр:</v>
      </c>
      <c r="H1"/>
      <c r="I1"/>
      <c r="J1"/>
      <c r="K1"/>
      <c r="L1"/>
      <c r="M1"/>
      <c r="N1"/>
      <c r="O1"/>
    </row>
    <row r="2" spans="1:23" s="28" customFormat="1" ht="15" customHeight="1" x14ac:dyDescent="0.25">
      <c r="A2" s="249" t="s">
        <v>265</v>
      </c>
      <c r="B2" s="249"/>
      <c r="C2" s="249"/>
      <c r="D2" s="249"/>
      <c r="E2" s="102"/>
      <c r="F2" s="77"/>
      <c r="G2" s="77"/>
      <c r="H2" s="78"/>
      <c r="I2" s="28" t="s">
        <v>64</v>
      </c>
      <c r="O2"/>
    </row>
    <row r="3" spans="1:23" s="28" customFormat="1" x14ac:dyDescent="0.25">
      <c r="A3" s="262"/>
      <c r="B3" s="262"/>
      <c r="C3" s="262"/>
      <c r="D3" s="262"/>
      <c r="E3" s="102"/>
      <c r="F3" s="77"/>
      <c r="G3" s="77"/>
      <c r="H3"/>
      <c r="I3"/>
      <c r="J3"/>
      <c r="K3"/>
      <c r="L3"/>
      <c r="M3"/>
      <c r="N3"/>
      <c r="O3"/>
    </row>
    <row r="4" spans="1:23" s="28" customFormat="1" ht="15" customHeight="1" x14ac:dyDescent="0.25">
      <c r="A4" s="244" t="s">
        <v>0</v>
      </c>
      <c r="B4" s="242" t="s">
        <v>250</v>
      </c>
      <c r="C4" s="244" t="s">
        <v>46</v>
      </c>
      <c r="D4" s="242" t="s">
        <v>266</v>
      </c>
      <c r="E4" s="242" t="s">
        <v>267</v>
      </c>
      <c r="F4" s="263" t="s">
        <v>268</v>
      </c>
      <c r="G4" s="265"/>
      <c r="H4" s="265"/>
      <c r="I4" s="264"/>
      <c r="J4" s="263" t="s">
        <v>102</v>
      </c>
      <c r="K4" s="264"/>
      <c r="L4" s="244" t="s">
        <v>269</v>
      </c>
      <c r="M4" s="244"/>
      <c r="N4" s="244"/>
      <c r="O4" s="242" t="s">
        <v>254</v>
      </c>
    </row>
    <row r="5" spans="1:23" s="28" customFormat="1" ht="30" customHeight="1" x14ac:dyDescent="0.25">
      <c r="A5" s="244"/>
      <c r="B5" s="243"/>
      <c r="C5" s="244"/>
      <c r="D5" s="243"/>
      <c r="E5" s="243"/>
      <c r="F5" s="76" t="s">
        <v>71</v>
      </c>
      <c r="G5" s="76" t="s">
        <v>72</v>
      </c>
      <c r="H5" s="75" t="s">
        <v>1</v>
      </c>
      <c r="I5" s="220" t="s">
        <v>214</v>
      </c>
      <c r="J5" s="101" t="s">
        <v>103</v>
      </c>
      <c r="K5" s="101" t="s">
        <v>104</v>
      </c>
      <c r="L5" s="221" t="s">
        <v>71</v>
      </c>
      <c r="M5" s="221" t="s">
        <v>72</v>
      </c>
      <c r="N5" s="221" t="s">
        <v>1</v>
      </c>
      <c r="O5" s="243"/>
      <c r="Q5" s="79" t="s">
        <v>34</v>
      </c>
      <c r="S5" s="28" t="s">
        <v>105</v>
      </c>
      <c r="U5" s="28" t="s">
        <v>139</v>
      </c>
      <c r="W5" s="89" t="s">
        <v>214</v>
      </c>
    </row>
    <row r="6" spans="1:23" s="28" customFormat="1" x14ac:dyDescent="0.25">
      <c r="A6" s="80">
        <v>1</v>
      </c>
      <c r="B6" s="36"/>
      <c r="C6" s="37"/>
      <c r="D6" s="16"/>
      <c r="E6" s="109"/>
      <c r="F6" s="164"/>
      <c r="G6" s="164"/>
      <c r="H6" s="161">
        <f>F6*G6</f>
        <v>0</v>
      </c>
      <c r="I6" s="214"/>
      <c r="J6" s="160"/>
      <c r="K6" s="161">
        <f>H6-J6</f>
        <v>0</v>
      </c>
      <c r="L6" s="160"/>
      <c r="M6" s="160"/>
      <c r="N6" s="161">
        <f>L6*M6</f>
        <v>0</v>
      </c>
      <c r="O6" s="38"/>
      <c r="Q6" s="28" t="s">
        <v>105</v>
      </c>
      <c r="S6" s="83" t="s">
        <v>107</v>
      </c>
      <c r="U6" s="83" t="s">
        <v>124</v>
      </c>
      <c r="W6" t="s">
        <v>215</v>
      </c>
    </row>
    <row r="7" spans="1:23" s="28" customFormat="1" x14ac:dyDescent="0.25">
      <c r="A7" s="80">
        <v>2</v>
      </c>
      <c r="B7" s="36"/>
      <c r="C7" s="37"/>
      <c r="D7" s="16"/>
      <c r="E7" s="109"/>
      <c r="F7" s="164"/>
      <c r="G7" s="164"/>
      <c r="H7" s="161">
        <f>F7*G7</f>
        <v>0</v>
      </c>
      <c r="I7" s="214"/>
      <c r="J7" s="160"/>
      <c r="K7" s="161">
        <f t="shared" ref="K7:K70" si="0">H7-J7</f>
        <v>0</v>
      </c>
      <c r="L7" s="160"/>
      <c r="M7" s="160"/>
      <c r="N7" s="161">
        <f t="shared" ref="N7:N70" si="1">L7*M7</f>
        <v>0</v>
      </c>
      <c r="O7" s="38"/>
      <c r="Q7" s="28" t="s">
        <v>106</v>
      </c>
      <c r="S7" s="83" t="s">
        <v>108</v>
      </c>
      <c r="U7" s="83" t="s">
        <v>125</v>
      </c>
      <c r="W7" t="s">
        <v>216</v>
      </c>
    </row>
    <row r="8" spans="1:23" s="28" customFormat="1" x14ac:dyDescent="0.25">
      <c r="A8" s="80">
        <v>3</v>
      </c>
      <c r="B8" s="36"/>
      <c r="C8" s="37"/>
      <c r="D8" s="16"/>
      <c r="E8" s="109"/>
      <c r="F8" s="164"/>
      <c r="G8" s="164"/>
      <c r="H8" s="161">
        <f>F8*G8</f>
        <v>0</v>
      </c>
      <c r="I8" s="214"/>
      <c r="J8" s="160"/>
      <c r="K8" s="161">
        <f t="shared" si="0"/>
        <v>0</v>
      </c>
      <c r="L8" s="160"/>
      <c r="M8" s="160"/>
      <c r="N8" s="161">
        <f t="shared" si="1"/>
        <v>0</v>
      </c>
      <c r="O8" s="38"/>
      <c r="S8" s="83" t="s">
        <v>109</v>
      </c>
      <c r="U8" s="83" t="s">
        <v>126</v>
      </c>
    </row>
    <row r="9" spans="1:23" s="28" customFormat="1" x14ac:dyDescent="0.25">
      <c r="A9" s="80">
        <v>4</v>
      </c>
      <c r="B9" s="36"/>
      <c r="C9" s="37"/>
      <c r="D9" s="16"/>
      <c r="E9" s="109"/>
      <c r="F9" s="164"/>
      <c r="G9" s="164"/>
      <c r="H9" s="161">
        <f>F9*G9</f>
        <v>0</v>
      </c>
      <c r="I9" s="214"/>
      <c r="J9" s="160"/>
      <c r="K9" s="161">
        <f t="shared" si="0"/>
        <v>0</v>
      </c>
      <c r="L9" s="160"/>
      <c r="M9" s="160"/>
      <c r="N9" s="161">
        <f t="shared" si="1"/>
        <v>0</v>
      </c>
      <c r="O9" s="38"/>
      <c r="S9" s="83" t="s">
        <v>110</v>
      </c>
      <c r="U9" s="83" t="s">
        <v>127</v>
      </c>
    </row>
    <row r="10" spans="1:23" s="28" customFormat="1" x14ac:dyDescent="0.25">
      <c r="A10" s="80">
        <v>5</v>
      </c>
      <c r="B10" s="36"/>
      <c r="C10" s="37"/>
      <c r="D10" s="16"/>
      <c r="E10" s="109"/>
      <c r="F10" s="164"/>
      <c r="G10" s="164"/>
      <c r="H10" s="161">
        <f>F10*G10</f>
        <v>0</v>
      </c>
      <c r="I10" s="214"/>
      <c r="J10" s="160"/>
      <c r="K10" s="161">
        <f t="shared" si="0"/>
        <v>0</v>
      </c>
      <c r="L10" s="160"/>
      <c r="M10" s="160"/>
      <c r="N10" s="161">
        <f t="shared" si="1"/>
        <v>0</v>
      </c>
      <c r="O10" s="38"/>
      <c r="S10" s="83" t="s">
        <v>111</v>
      </c>
      <c r="U10" s="83" t="s">
        <v>128</v>
      </c>
    </row>
    <row r="11" spans="1:23" s="28" customFormat="1" x14ac:dyDescent="0.25">
      <c r="A11" s="80">
        <v>6</v>
      </c>
      <c r="B11" s="36"/>
      <c r="C11" s="37"/>
      <c r="D11" s="16"/>
      <c r="E11" s="109"/>
      <c r="F11" s="164"/>
      <c r="G11" s="164"/>
      <c r="H11" s="161">
        <f t="shared" ref="H11:H70" si="2">F11*G11</f>
        <v>0</v>
      </c>
      <c r="I11" s="214"/>
      <c r="J11" s="160"/>
      <c r="K11" s="161">
        <f t="shared" si="0"/>
        <v>0</v>
      </c>
      <c r="L11" s="160"/>
      <c r="M11" s="160"/>
      <c r="N11" s="161">
        <f t="shared" si="1"/>
        <v>0</v>
      </c>
      <c r="O11" s="38"/>
      <c r="S11" s="83" t="s">
        <v>112</v>
      </c>
      <c r="U11" s="83" t="s">
        <v>129</v>
      </c>
    </row>
    <row r="12" spans="1:23" s="28" customFormat="1" x14ac:dyDescent="0.25">
      <c r="A12" s="80">
        <v>7</v>
      </c>
      <c r="B12" s="36"/>
      <c r="C12" s="37"/>
      <c r="D12" s="16"/>
      <c r="E12" s="109"/>
      <c r="F12" s="164"/>
      <c r="G12" s="164"/>
      <c r="H12" s="161">
        <f t="shared" si="2"/>
        <v>0</v>
      </c>
      <c r="I12" s="214"/>
      <c r="J12" s="160"/>
      <c r="K12" s="161">
        <f t="shared" si="0"/>
        <v>0</v>
      </c>
      <c r="L12" s="160"/>
      <c r="M12" s="160"/>
      <c r="N12" s="161">
        <f t="shared" si="1"/>
        <v>0</v>
      </c>
      <c r="O12" s="38"/>
      <c r="S12" s="83" t="s">
        <v>113</v>
      </c>
      <c r="U12" s="83" t="s">
        <v>130</v>
      </c>
    </row>
    <row r="13" spans="1:23" s="28" customFormat="1" x14ac:dyDescent="0.25">
      <c r="A13" s="80">
        <v>8</v>
      </c>
      <c r="B13" s="36"/>
      <c r="C13" s="37"/>
      <c r="D13" s="16"/>
      <c r="E13" s="109"/>
      <c r="F13" s="164"/>
      <c r="G13" s="164"/>
      <c r="H13" s="161">
        <f t="shared" si="2"/>
        <v>0</v>
      </c>
      <c r="I13" s="214"/>
      <c r="J13" s="160"/>
      <c r="K13" s="161">
        <f t="shared" si="0"/>
        <v>0</v>
      </c>
      <c r="L13" s="160"/>
      <c r="M13" s="160"/>
      <c r="N13" s="161">
        <f t="shared" si="1"/>
        <v>0</v>
      </c>
      <c r="O13" s="38"/>
      <c r="S13" s="83" t="s">
        <v>114</v>
      </c>
      <c r="U13" s="83" t="s">
        <v>131</v>
      </c>
    </row>
    <row r="14" spans="1:23" s="28" customFormat="1" x14ac:dyDescent="0.25">
      <c r="A14" s="80">
        <v>9</v>
      </c>
      <c r="B14" s="36"/>
      <c r="C14" s="37"/>
      <c r="D14" s="16"/>
      <c r="E14" s="109"/>
      <c r="F14" s="164"/>
      <c r="G14" s="164"/>
      <c r="H14" s="161">
        <f t="shared" si="2"/>
        <v>0</v>
      </c>
      <c r="I14" s="214"/>
      <c r="J14" s="160"/>
      <c r="K14" s="161">
        <f t="shared" si="0"/>
        <v>0</v>
      </c>
      <c r="L14" s="160"/>
      <c r="M14" s="160"/>
      <c r="N14" s="161">
        <f t="shared" si="1"/>
        <v>0</v>
      </c>
      <c r="O14" s="38"/>
      <c r="S14" s="83" t="s">
        <v>115</v>
      </c>
      <c r="U14" s="83" t="s">
        <v>132</v>
      </c>
    </row>
    <row r="15" spans="1:23" s="28" customFormat="1" x14ac:dyDescent="0.25">
      <c r="A15" s="80">
        <v>10</v>
      </c>
      <c r="B15" s="36"/>
      <c r="C15" s="37"/>
      <c r="D15" s="16"/>
      <c r="E15" s="109"/>
      <c r="F15" s="164"/>
      <c r="G15" s="164"/>
      <c r="H15" s="161">
        <f t="shared" si="2"/>
        <v>0</v>
      </c>
      <c r="I15" s="214"/>
      <c r="J15" s="160"/>
      <c r="K15" s="161">
        <f t="shared" si="0"/>
        <v>0</v>
      </c>
      <c r="L15" s="160"/>
      <c r="M15" s="160"/>
      <c r="N15" s="161">
        <f t="shared" si="1"/>
        <v>0</v>
      </c>
      <c r="O15" s="38"/>
      <c r="S15" s="83" t="s">
        <v>116</v>
      </c>
      <c r="U15" s="83" t="s">
        <v>133</v>
      </c>
    </row>
    <row r="16" spans="1:23" s="28" customFormat="1" x14ac:dyDescent="0.25">
      <c r="A16" s="80">
        <v>11</v>
      </c>
      <c r="B16" s="36"/>
      <c r="C16" s="37"/>
      <c r="D16" s="16"/>
      <c r="E16" s="109"/>
      <c r="F16" s="164"/>
      <c r="G16" s="164"/>
      <c r="H16" s="161">
        <f t="shared" si="2"/>
        <v>0</v>
      </c>
      <c r="I16" s="214"/>
      <c r="J16" s="160"/>
      <c r="K16" s="161">
        <f t="shared" si="0"/>
        <v>0</v>
      </c>
      <c r="L16" s="160"/>
      <c r="M16" s="160"/>
      <c r="N16" s="161">
        <f t="shared" si="1"/>
        <v>0</v>
      </c>
      <c r="O16" s="38"/>
      <c r="S16" s="83" t="s">
        <v>117</v>
      </c>
      <c r="U16" s="83" t="s">
        <v>134</v>
      </c>
    </row>
    <row r="17" spans="1:21" s="28" customFormat="1" x14ac:dyDescent="0.25">
      <c r="A17" s="80">
        <v>12</v>
      </c>
      <c r="B17" s="36"/>
      <c r="C17" s="37"/>
      <c r="D17" s="16"/>
      <c r="E17" s="109"/>
      <c r="F17" s="164"/>
      <c r="G17" s="164"/>
      <c r="H17" s="161">
        <f t="shared" si="2"/>
        <v>0</v>
      </c>
      <c r="I17" s="214"/>
      <c r="J17" s="160"/>
      <c r="K17" s="161">
        <f t="shared" si="0"/>
        <v>0</v>
      </c>
      <c r="L17" s="160"/>
      <c r="M17" s="160"/>
      <c r="N17" s="161">
        <f t="shared" si="1"/>
        <v>0</v>
      </c>
      <c r="O17" s="38"/>
      <c r="P17" s="81"/>
      <c r="S17" s="83" t="s">
        <v>118</v>
      </c>
      <c r="U17" s="83" t="s">
        <v>135</v>
      </c>
    </row>
    <row r="18" spans="1:21" s="28" customFormat="1" x14ac:dyDescent="0.25">
      <c r="A18" s="80">
        <v>13</v>
      </c>
      <c r="B18" s="36"/>
      <c r="C18" s="37"/>
      <c r="D18" s="16"/>
      <c r="E18" s="109"/>
      <c r="F18" s="164"/>
      <c r="G18" s="164"/>
      <c r="H18" s="161">
        <f t="shared" si="2"/>
        <v>0</v>
      </c>
      <c r="I18" s="214"/>
      <c r="J18" s="160"/>
      <c r="K18" s="161">
        <f t="shared" si="0"/>
        <v>0</v>
      </c>
      <c r="L18" s="160"/>
      <c r="M18" s="160"/>
      <c r="N18" s="161">
        <f t="shared" si="1"/>
        <v>0</v>
      </c>
      <c r="O18" s="38"/>
      <c r="S18" s="83" t="s">
        <v>119</v>
      </c>
      <c r="U18" s="83" t="s">
        <v>136</v>
      </c>
    </row>
    <row r="19" spans="1:21" s="28" customFormat="1" x14ac:dyDescent="0.25">
      <c r="A19" s="80">
        <v>14</v>
      </c>
      <c r="B19" s="36"/>
      <c r="C19" s="37"/>
      <c r="D19" s="16"/>
      <c r="E19" s="109"/>
      <c r="F19" s="164"/>
      <c r="G19" s="164"/>
      <c r="H19" s="161">
        <f t="shared" si="2"/>
        <v>0</v>
      </c>
      <c r="I19" s="214"/>
      <c r="J19" s="160"/>
      <c r="K19" s="161">
        <f t="shared" si="0"/>
        <v>0</v>
      </c>
      <c r="L19" s="160"/>
      <c r="M19" s="160"/>
      <c r="N19" s="161">
        <f t="shared" si="1"/>
        <v>0</v>
      </c>
      <c r="O19" s="38"/>
      <c r="S19" s="83" t="s">
        <v>120</v>
      </c>
      <c r="U19" s="83" t="s">
        <v>137</v>
      </c>
    </row>
    <row r="20" spans="1:21" s="28" customFormat="1" x14ac:dyDescent="0.25">
      <c r="A20" s="80">
        <v>15</v>
      </c>
      <c r="B20" s="36"/>
      <c r="C20" s="37"/>
      <c r="D20" s="16"/>
      <c r="E20" s="109"/>
      <c r="F20" s="164"/>
      <c r="G20" s="164"/>
      <c r="H20" s="161">
        <f t="shared" si="2"/>
        <v>0</v>
      </c>
      <c r="I20" s="214"/>
      <c r="J20" s="160"/>
      <c r="K20" s="161">
        <f t="shared" si="0"/>
        <v>0</v>
      </c>
      <c r="L20" s="160"/>
      <c r="M20" s="160"/>
      <c r="N20" s="161">
        <f t="shared" si="1"/>
        <v>0</v>
      </c>
      <c r="O20" s="38"/>
      <c r="S20" s="83" t="s">
        <v>121</v>
      </c>
      <c r="U20" s="83" t="s">
        <v>138</v>
      </c>
    </row>
    <row r="21" spans="1:21" s="28" customFormat="1" x14ac:dyDescent="0.25">
      <c r="A21" s="80">
        <v>16</v>
      </c>
      <c r="B21" s="36"/>
      <c r="C21" s="37"/>
      <c r="D21" s="16"/>
      <c r="E21" s="109"/>
      <c r="F21" s="164"/>
      <c r="G21" s="164"/>
      <c r="H21" s="161">
        <f t="shared" si="2"/>
        <v>0</v>
      </c>
      <c r="I21" s="214"/>
      <c r="J21" s="160"/>
      <c r="K21" s="161">
        <f t="shared" si="0"/>
        <v>0</v>
      </c>
      <c r="L21" s="160"/>
      <c r="M21" s="160"/>
      <c r="N21" s="161">
        <f t="shared" si="1"/>
        <v>0</v>
      </c>
      <c r="O21" s="38"/>
    </row>
    <row r="22" spans="1:21" s="28" customFormat="1" x14ac:dyDescent="0.25">
      <c r="A22" s="80">
        <v>17</v>
      </c>
      <c r="B22" s="36"/>
      <c r="C22" s="37"/>
      <c r="D22" s="16"/>
      <c r="E22" s="109"/>
      <c r="F22" s="164"/>
      <c r="G22" s="164"/>
      <c r="H22" s="161">
        <f t="shared" si="2"/>
        <v>0</v>
      </c>
      <c r="I22" s="214"/>
      <c r="J22" s="160"/>
      <c r="K22" s="161">
        <f t="shared" si="0"/>
        <v>0</v>
      </c>
      <c r="L22" s="160"/>
      <c r="M22" s="160"/>
      <c r="N22" s="161">
        <f t="shared" si="1"/>
        <v>0</v>
      </c>
      <c r="O22" s="38"/>
    </row>
    <row r="23" spans="1:21" s="28" customFormat="1" x14ac:dyDescent="0.25">
      <c r="A23" s="80">
        <v>18</v>
      </c>
      <c r="B23" s="36"/>
      <c r="C23" s="37"/>
      <c r="D23" s="16"/>
      <c r="E23" s="109"/>
      <c r="F23" s="164"/>
      <c r="G23" s="164"/>
      <c r="H23" s="161">
        <f t="shared" si="2"/>
        <v>0</v>
      </c>
      <c r="I23" s="214"/>
      <c r="J23" s="160"/>
      <c r="K23" s="161">
        <f t="shared" si="0"/>
        <v>0</v>
      </c>
      <c r="L23" s="160"/>
      <c r="M23" s="160"/>
      <c r="N23" s="161">
        <f t="shared" si="1"/>
        <v>0</v>
      </c>
      <c r="O23" s="38"/>
    </row>
    <row r="24" spans="1:21" s="28" customFormat="1" x14ac:dyDescent="0.25">
      <c r="A24" s="80">
        <v>19</v>
      </c>
      <c r="B24" s="36"/>
      <c r="C24" s="37"/>
      <c r="D24" s="16"/>
      <c r="E24" s="109"/>
      <c r="F24" s="164"/>
      <c r="G24" s="164"/>
      <c r="H24" s="161">
        <f t="shared" si="2"/>
        <v>0</v>
      </c>
      <c r="I24" s="214"/>
      <c r="J24" s="160"/>
      <c r="K24" s="161">
        <f t="shared" si="0"/>
        <v>0</v>
      </c>
      <c r="L24" s="160"/>
      <c r="M24" s="160"/>
      <c r="N24" s="161">
        <f t="shared" si="1"/>
        <v>0</v>
      </c>
      <c r="O24" s="38"/>
    </row>
    <row r="25" spans="1:21" s="28" customFormat="1" x14ac:dyDescent="0.25">
      <c r="A25" s="80">
        <v>20</v>
      </c>
      <c r="B25" s="36"/>
      <c r="C25" s="37"/>
      <c r="D25" s="16"/>
      <c r="E25" s="109"/>
      <c r="F25" s="164"/>
      <c r="G25" s="164"/>
      <c r="H25" s="161">
        <f t="shared" si="2"/>
        <v>0</v>
      </c>
      <c r="I25" s="214"/>
      <c r="J25" s="160"/>
      <c r="K25" s="161">
        <f t="shared" si="0"/>
        <v>0</v>
      </c>
      <c r="L25" s="160"/>
      <c r="M25" s="160"/>
      <c r="N25" s="161">
        <f t="shared" si="1"/>
        <v>0</v>
      </c>
      <c r="O25" s="38"/>
    </row>
    <row r="26" spans="1:21" s="28" customFormat="1" x14ac:dyDescent="0.25">
      <c r="A26" s="80">
        <v>21</v>
      </c>
      <c r="B26" s="36"/>
      <c r="C26" s="37"/>
      <c r="D26" s="16"/>
      <c r="E26" s="109"/>
      <c r="F26" s="164"/>
      <c r="G26" s="164"/>
      <c r="H26" s="161">
        <f t="shared" si="2"/>
        <v>0</v>
      </c>
      <c r="I26" s="214"/>
      <c r="J26" s="160"/>
      <c r="K26" s="161">
        <f t="shared" si="0"/>
        <v>0</v>
      </c>
      <c r="L26" s="160"/>
      <c r="M26" s="160"/>
      <c r="N26" s="161">
        <f t="shared" si="1"/>
        <v>0</v>
      </c>
      <c r="O26" s="38"/>
    </row>
    <row r="27" spans="1:21" s="28" customFormat="1" x14ac:dyDescent="0.25">
      <c r="A27" s="80">
        <v>22</v>
      </c>
      <c r="B27" s="36"/>
      <c r="C27" s="37"/>
      <c r="D27" s="16"/>
      <c r="E27" s="109"/>
      <c r="F27" s="164"/>
      <c r="G27" s="164"/>
      <c r="H27" s="161">
        <f t="shared" si="2"/>
        <v>0</v>
      </c>
      <c r="I27" s="214"/>
      <c r="J27" s="160"/>
      <c r="K27" s="161">
        <f t="shared" si="0"/>
        <v>0</v>
      </c>
      <c r="L27" s="160"/>
      <c r="M27" s="160"/>
      <c r="N27" s="161">
        <f t="shared" si="1"/>
        <v>0</v>
      </c>
      <c r="O27" s="38"/>
    </row>
    <row r="28" spans="1:21" s="28" customFormat="1" x14ac:dyDescent="0.25">
      <c r="A28" s="80">
        <v>23</v>
      </c>
      <c r="B28" s="36"/>
      <c r="C28" s="37"/>
      <c r="D28" s="16"/>
      <c r="E28" s="109"/>
      <c r="F28" s="164"/>
      <c r="G28" s="164"/>
      <c r="H28" s="161">
        <f t="shared" si="2"/>
        <v>0</v>
      </c>
      <c r="I28" s="214"/>
      <c r="J28" s="160"/>
      <c r="K28" s="161">
        <f t="shared" si="0"/>
        <v>0</v>
      </c>
      <c r="L28" s="160"/>
      <c r="M28" s="160"/>
      <c r="N28" s="161">
        <f t="shared" si="1"/>
        <v>0</v>
      </c>
      <c r="O28" s="38"/>
    </row>
    <row r="29" spans="1:21" s="28" customFormat="1" x14ac:dyDescent="0.25">
      <c r="A29" s="80">
        <v>24</v>
      </c>
      <c r="B29" s="36"/>
      <c r="C29" s="37"/>
      <c r="D29" s="16"/>
      <c r="E29" s="109"/>
      <c r="F29" s="164"/>
      <c r="G29" s="164"/>
      <c r="H29" s="161">
        <f t="shared" si="2"/>
        <v>0</v>
      </c>
      <c r="I29" s="214"/>
      <c r="J29" s="160"/>
      <c r="K29" s="161">
        <f t="shared" si="0"/>
        <v>0</v>
      </c>
      <c r="L29" s="160"/>
      <c r="M29" s="160"/>
      <c r="N29" s="161">
        <f t="shared" si="1"/>
        <v>0</v>
      </c>
      <c r="O29" s="38"/>
    </row>
    <row r="30" spans="1:21" s="28" customFormat="1" x14ac:dyDescent="0.25">
      <c r="A30" s="80">
        <v>25</v>
      </c>
      <c r="B30" s="36"/>
      <c r="C30" s="37"/>
      <c r="D30" s="16"/>
      <c r="E30" s="109"/>
      <c r="F30" s="164"/>
      <c r="G30" s="164"/>
      <c r="H30" s="161">
        <f t="shared" si="2"/>
        <v>0</v>
      </c>
      <c r="I30" s="214"/>
      <c r="J30" s="160"/>
      <c r="K30" s="161">
        <f t="shared" si="0"/>
        <v>0</v>
      </c>
      <c r="L30" s="160"/>
      <c r="M30" s="160"/>
      <c r="N30" s="161">
        <f t="shared" si="1"/>
        <v>0</v>
      </c>
      <c r="O30" s="38"/>
    </row>
    <row r="31" spans="1:21" s="28" customFormat="1" x14ac:dyDescent="0.25">
      <c r="A31" s="80">
        <v>26</v>
      </c>
      <c r="B31" s="36"/>
      <c r="C31" s="37"/>
      <c r="D31" s="16"/>
      <c r="E31" s="109"/>
      <c r="F31" s="164"/>
      <c r="G31" s="164"/>
      <c r="H31" s="161">
        <f t="shared" si="2"/>
        <v>0</v>
      </c>
      <c r="I31" s="214"/>
      <c r="J31" s="160"/>
      <c r="K31" s="161">
        <f t="shared" si="0"/>
        <v>0</v>
      </c>
      <c r="L31" s="160"/>
      <c r="M31" s="160"/>
      <c r="N31" s="161">
        <f t="shared" si="1"/>
        <v>0</v>
      </c>
      <c r="O31" s="38"/>
    </row>
    <row r="32" spans="1:21" s="28" customFormat="1" x14ac:dyDescent="0.25">
      <c r="A32" s="80">
        <v>27</v>
      </c>
      <c r="B32" s="36"/>
      <c r="C32" s="37"/>
      <c r="D32" s="16"/>
      <c r="E32" s="109"/>
      <c r="F32" s="164"/>
      <c r="G32" s="164"/>
      <c r="H32" s="161">
        <f t="shared" si="2"/>
        <v>0</v>
      </c>
      <c r="I32" s="214"/>
      <c r="J32" s="160"/>
      <c r="K32" s="161">
        <f t="shared" si="0"/>
        <v>0</v>
      </c>
      <c r="L32" s="160"/>
      <c r="M32" s="160"/>
      <c r="N32" s="161">
        <f t="shared" si="1"/>
        <v>0</v>
      </c>
      <c r="O32" s="38"/>
    </row>
    <row r="33" spans="1:15" s="28" customFormat="1" x14ac:dyDescent="0.25">
      <c r="A33" s="80">
        <v>28</v>
      </c>
      <c r="B33" s="36"/>
      <c r="C33" s="37"/>
      <c r="D33" s="16"/>
      <c r="E33" s="109"/>
      <c r="F33" s="164"/>
      <c r="G33" s="164"/>
      <c r="H33" s="161">
        <f>F33*G33</f>
        <v>0</v>
      </c>
      <c r="I33" s="214"/>
      <c r="J33" s="160"/>
      <c r="K33" s="161">
        <f t="shared" si="0"/>
        <v>0</v>
      </c>
      <c r="L33" s="160"/>
      <c r="M33" s="160"/>
      <c r="N33" s="161">
        <f t="shared" si="1"/>
        <v>0</v>
      </c>
      <c r="O33" s="38"/>
    </row>
    <row r="34" spans="1:15" s="28" customFormat="1" x14ac:dyDescent="0.25">
      <c r="A34" s="80">
        <v>29</v>
      </c>
      <c r="B34" s="36"/>
      <c r="C34" s="37"/>
      <c r="D34" s="16"/>
      <c r="E34" s="109"/>
      <c r="F34" s="164"/>
      <c r="G34" s="164"/>
      <c r="H34" s="161">
        <f>F34*G34</f>
        <v>0</v>
      </c>
      <c r="I34" s="214"/>
      <c r="J34" s="160"/>
      <c r="K34" s="161">
        <f t="shared" si="0"/>
        <v>0</v>
      </c>
      <c r="L34" s="160"/>
      <c r="M34" s="160"/>
      <c r="N34" s="161">
        <f t="shared" si="1"/>
        <v>0</v>
      </c>
      <c r="O34" s="38"/>
    </row>
    <row r="35" spans="1:15" s="28" customFormat="1" x14ac:dyDescent="0.25">
      <c r="A35" s="80">
        <v>30</v>
      </c>
      <c r="B35" s="36"/>
      <c r="C35" s="37"/>
      <c r="D35" s="16"/>
      <c r="E35" s="109"/>
      <c r="F35" s="164"/>
      <c r="G35" s="164"/>
      <c r="H35" s="161">
        <f t="shared" si="2"/>
        <v>0</v>
      </c>
      <c r="I35" s="214"/>
      <c r="J35" s="160"/>
      <c r="K35" s="161">
        <f t="shared" si="0"/>
        <v>0</v>
      </c>
      <c r="L35" s="160"/>
      <c r="M35" s="160"/>
      <c r="N35" s="161">
        <f t="shared" si="1"/>
        <v>0</v>
      </c>
      <c r="O35" s="38"/>
    </row>
    <row r="36" spans="1:15" s="28" customFormat="1" x14ac:dyDescent="0.25">
      <c r="A36" s="80">
        <v>31</v>
      </c>
      <c r="B36" s="36"/>
      <c r="C36" s="37"/>
      <c r="D36" s="16"/>
      <c r="E36" s="109"/>
      <c r="F36" s="164"/>
      <c r="G36" s="164"/>
      <c r="H36" s="161">
        <f t="shared" si="2"/>
        <v>0</v>
      </c>
      <c r="I36" s="214"/>
      <c r="J36" s="160"/>
      <c r="K36" s="161">
        <f t="shared" si="0"/>
        <v>0</v>
      </c>
      <c r="L36" s="160"/>
      <c r="M36" s="160"/>
      <c r="N36" s="161">
        <f t="shared" si="1"/>
        <v>0</v>
      </c>
      <c r="O36" s="38"/>
    </row>
    <row r="37" spans="1:15" s="28" customFormat="1" x14ac:dyDescent="0.25">
      <c r="A37" s="80">
        <v>32</v>
      </c>
      <c r="B37" s="36"/>
      <c r="C37" s="37"/>
      <c r="D37" s="16"/>
      <c r="E37" s="109"/>
      <c r="F37" s="164"/>
      <c r="G37" s="164"/>
      <c r="H37" s="161">
        <f t="shared" si="2"/>
        <v>0</v>
      </c>
      <c r="I37" s="214"/>
      <c r="J37" s="160"/>
      <c r="K37" s="161">
        <f t="shared" si="0"/>
        <v>0</v>
      </c>
      <c r="L37" s="160"/>
      <c r="M37" s="160"/>
      <c r="N37" s="161">
        <f t="shared" si="1"/>
        <v>0</v>
      </c>
      <c r="O37" s="38"/>
    </row>
    <row r="38" spans="1:15" s="28" customFormat="1" x14ac:dyDescent="0.25">
      <c r="A38" s="80">
        <v>33</v>
      </c>
      <c r="B38" s="36"/>
      <c r="C38" s="37"/>
      <c r="D38" s="16"/>
      <c r="E38" s="109"/>
      <c r="F38" s="164"/>
      <c r="G38" s="164"/>
      <c r="H38" s="161">
        <f t="shared" si="2"/>
        <v>0</v>
      </c>
      <c r="I38" s="214"/>
      <c r="J38" s="160"/>
      <c r="K38" s="161">
        <f t="shared" si="0"/>
        <v>0</v>
      </c>
      <c r="L38" s="160"/>
      <c r="M38" s="160"/>
      <c r="N38" s="161">
        <f t="shared" si="1"/>
        <v>0</v>
      </c>
      <c r="O38" s="38"/>
    </row>
    <row r="39" spans="1:15" s="28" customFormat="1" x14ac:dyDescent="0.25">
      <c r="A39" s="80">
        <v>34</v>
      </c>
      <c r="B39" s="36"/>
      <c r="C39" s="37"/>
      <c r="D39" s="16"/>
      <c r="E39" s="109"/>
      <c r="F39" s="164"/>
      <c r="G39" s="164"/>
      <c r="H39" s="161">
        <f t="shared" si="2"/>
        <v>0</v>
      </c>
      <c r="I39" s="214"/>
      <c r="J39" s="160"/>
      <c r="K39" s="161">
        <f t="shared" si="0"/>
        <v>0</v>
      </c>
      <c r="L39" s="160"/>
      <c r="M39" s="160"/>
      <c r="N39" s="161">
        <f t="shared" si="1"/>
        <v>0</v>
      </c>
      <c r="O39" s="38"/>
    </row>
    <row r="40" spans="1:15" s="28" customFormat="1" x14ac:dyDescent="0.25">
      <c r="A40" s="80">
        <v>35</v>
      </c>
      <c r="B40" s="36"/>
      <c r="C40" s="37"/>
      <c r="D40" s="16"/>
      <c r="E40" s="109"/>
      <c r="F40" s="164"/>
      <c r="G40" s="164"/>
      <c r="H40" s="161">
        <f t="shared" si="2"/>
        <v>0</v>
      </c>
      <c r="I40" s="214"/>
      <c r="J40" s="160"/>
      <c r="K40" s="161">
        <f t="shared" si="0"/>
        <v>0</v>
      </c>
      <c r="L40" s="160"/>
      <c r="M40" s="160"/>
      <c r="N40" s="161">
        <f t="shared" si="1"/>
        <v>0</v>
      </c>
      <c r="O40" s="38"/>
    </row>
    <row r="41" spans="1:15" s="28" customFormat="1" x14ac:dyDescent="0.25">
      <c r="A41" s="80">
        <v>36</v>
      </c>
      <c r="B41" s="36"/>
      <c r="C41" s="37"/>
      <c r="D41" s="16"/>
      <c r="E41" s="109"/>
      <c r="F41" s="164"/>
      <c r="G41" s="164"/>
      <c r="H41" s="161">
        <f t="shared" si="2"/>
        <v>0</v>
      </c>
      <c r="I41" s="214"/>
      <c r="J41" s="160"/>
      <c r="K41" s="161">
        <f t="shared" si="0"/>
        <v>0</v>
      </c>
      <c r="L41" s="160"/>
      <c r="M41" s="160"/>
      <c r="N41" s="161">
        <f t="shared" si="1"/>
        <v>0</v>
      </c>
      <c r="O41" s="38"/>
    </row>
    <row r="42" spans="1:15" s="28" customFormat="1" x14ac:dyDescent="0.25">
      <c r="A42" s="80">
        <v>37</v>
      </c>
      <c r="B42" s="36"/>
      <c r="C42" s="37"/>
      <c r="D42" s="16"/>
      <c r="E42" s="109"/>
      <c r="F42" s="164"/>
      <c r="G42" s="164"/>
      <c r="H42" s="161">
        <f t="shared" si="2"/>
        <v>0</v>
      </c>
      <c r="I42" s="214"/>
      <c r="J42" s="160"/>
      <c r="K42" s="161">
        <f t="shared" si="0"/>
        <v>0</v>
      </c>
      <c r="L42" s="160"/>
      <c r="M42" s="160"/>
      <c r="N42" s="161">
        <f t="shared" si="1"/>
        <v>0</v>
      </c>
      <c r="O42" s="38"/>
    </row>
    <row r="43" spans="1:15" s="28" customFormat="1" x14ac:dyDescent="0.25">
      <c r="A43" s="80">
        <v>38</v>
      </c>
      <c r="B43" s="36"/>
      <c r="C43" s="37"/>
      <c r="D43" s="16"/>
      <c r="E43" s="109"/>
      <c r="F43" s="164"/>
      <c r="G43" s="164"/>
      <c r="H43" s="161">
        <f t="shared" si="2"/>
        <v>0</v>
      </c>
      <c r="I43" s="214"/>
      <c r="J43" s="160"/>
      <c r="K43" s="161">
        <f t="shared" si="0"/>
        <v>0</v>
      </c>
      <c r="L43" s="160"/>
      <c r="M43" s="160"/>
      <c r="N43" s="161">
        <f t="shared" si="1"/>
        <v>0</v>
      </c>
      <c r="O43" s="38"/>
    </row>
    <row r="44" spans="1:15" s="28" customFormat="1" x14ac:dyDescent="0.25">
      <c r="A44" s="80">
        <v>39</v>
      </c>
      <c r="B44" s="36"/>
      <c r="C44" s="37"/>
      <c r="D44" s="16"/>
      <c r="E44" s="109"/>
      <c r="F44" s="164"/>
      <c r="G44" s="164"/>
      <c r="H44" s="161">
        <f t="shared" si="2"/>
        <v>0</v>
      </c>
      <c r="I44" s="214"/>
      <c r="J44" s="160"/>
      <c r="K44" s="161">
        <f t="shared" si="0"/>
        <v>0</v>
      </c>
      <c r="L44" s="160"/>
      <c r="M44" s="160"/>
      <c r="N44" s="161">
        <f t="shared" si="1"/>
        <v>0</v>
      </c>
      <c r="O44" s="38"/>
    </row>
    <row r="45" spans="1:15" s="28" customFormat="1" x14ac:dyDescent="0.25">
      <c r="A45" s="80">
        <v>40</v>
      </c>
      <c r="B45" s="36"/>
      <c r="C45" s="37"/>
      <c r="D45" s="16"/>
      <c r="E45" s="109"/>
      <c r="F45" s="164"/>
      <c r="G45" s="164"/>
      <c r="H45" s="161">
        <f t="shared" si="2"/>
        <v>0</v>
      </c>
      <c r="I45" s="214"/>
      <c r="J45" s="160"/>
      <c r="K45" s="161">
        <f t="shared" si="0"/>
        <v>0</v>
      </c>
      <c r="L45" s="160"/>
      <c r="M45" s="160"/>
      <c r="N45" s="161">
        <f t="shared" si="1"/>
        <v>0</v>
      </c>
      <c r="O45" s="38"/>
    </row>
    <row r="46" spans="1:15" s="28" customFormat="1" x14ac:dyDescent="0.25">
      <c r="A46" s="80">
        <v>41</v>
      </c>
      <c r="B46" s="36"/>
      <c r="C46" s="37"/>
      <c r="D46" s="16"/>
      <c r="E46" s="109"/>
      <c r="F46" s="164"/>
      <c r="G46" s="164"/>
      <c r="H46" s="161">
        <f t="shared" si="2"/>
        <v>0</v>
      </c>
      <c r="I46" s="214"/>
      <c r="J46" s="160"/>
      <c r="K46" s="161">
        <f t="shared" si="0"/>
        <v>0</v>
      </c>
      <c r="L46" s="160"/>
      <c r="M46" s="160"/>
      <c r="N46" s="161">
        <f t="shared" si="1"/>
        <v>0</v>
      </c>
      <c r="O46" s="38"/>
    </row>
    <row r="47" spans="1:15" s="28" customFormat="1" x14ac:dyDescent="0.25">
      <c r="A47" s="80">
        <v>42</v>
      </c>
      <c r="B47" s="36"/>
      <c r="C47" s="37"/>
      <c r="D47" s="16"/>
      <c r="E47" s="109"/>
      <c r="F47" s="164"/>
      <c r="G47" s="164"/>
      <c r="H47" s="161">
        <f t="shared" si="2"/>
        <v>0</v>
      </c>
      <c r="I47" s="214"/>
      <c r="J47" s="160"/>
      <c r="K47" s="161">
        <f t="shared" si="0"/>
        <v>0</v>
      </c>
      <c r="L47" s="160"/>
      <c r="M47" s="160"/>
      <c r="N47" s="161">
        <f t="shared" si="1"/>
        <v>0</v>
      </c>
      <c r="O47" s="38"/>
    </row>
    <row r="48" spans="1:15" s="28" customFormat="1" x14ac:dyDescent="0.25">
      <c r="A48" s="80">
        <v>43</v>
      </c>
      <c r="B48" s="36"/>
      <c r="C48" s="37"/>
      <c r="D48" s="16"/>
      <c r="E48" s="109"/>
      <c r="F48" s="164"/>
      <c r="G48" s="164"/>
      <c r="H48" s="161">
        <f t="shared" si="2"/>
        <v>0</v>
      </c>
      <c r="I48" s="214"/>
      <c r="J48" s="160"/>
      <c r="K48" s="161">
        <f t="shared" si="0"/>
        <v>0</v>
      </c>
      <c r="L48" s="160"/>
      <c r="M48" s="160"/>
      <c r="N48" s="161">
        <f t="shared" si="1"/>
        <v>0</v>
      </c>
      <c r="O48" s="38"/>
    </row>
    <row r="49" spans="1:15" s="28" customFormat="1" x14ac:dyDescent="0.25">
      <c r="A49" s="80">
        <v>44</v>
      </c>
      <c r="B49" s="36"/>
      <c r="C49" s="37"/>
      <c r="D49" s="16"/>
      <c r="E49" s="109"/>
      <c r="F49" s="164"/>
      <c r="G49" s="164"/>
      <c r="H49" s="161">
        <f t="shared" si="2"/>
        <v>0</v>
      </c>
      <c r="I49" s="214"/>
      <c r="J49" s="160"/>
      <c r="K49" s="161">
        <f t="shared" si="0"/>
        <v>0</v>
      </c>
      <c r="L49" s="160"/>
      <c r="M49" s="160"/>
      <c r="N49" s="161">
        <f t="shared" si="1"/>
        <v>0</v>
      </c>
      <c r="O49" s="38"/>
    </row>
    <row r="50" spans="1:15" s="28" customFormat="1" x14ac:dyDescent="0.25">
      <c r="A50" s="80">
        <v>45</v>
      </c>
      <c r="B50" s="36"/>
      <c r="C50" s="37"/>
      <c r="D50" s="16"/>
      <c r="E50" s="109"/>
      <c r="F50" s="164"/>
      <c r="G50" s="164"/>
      <c r="H50" s="161">
        <f t="shared" si="2"/>
        <v>0</v>
      </c>
      <c r="I50" s="214"/>
      <c r="J50" s="160"/>
      <c r="K50" s="161">
        <f t="shared" si="0"/>
        <v>0</v>
      </c>
      <c r="L50" s="160"/>
      <c r="M50" s="160"/>
      <c r="N50" s="161">
        <f t="shared" si="1"/>
        <v>0</v>
      </c>
      <c r="O50" s="38"/>
    </row>
    <row r="51" spans="1:15" s="28" customFormat="1" x14ac:dyDescent="0.25">
      <c r="A51" s="80">
        <v>46</v>
      </c>
      <c r="B51" s="36"/>
      <c r="C51" s="37"/>
      <c r="D51" s="16"/>
      <c r="E51" s="109"/>
      <c r="F51" s="164"/>
      <c r="G51" s="164"/>
      <c r="H51" s="161">
        <f t="shared" si="2"/>
        <v>0</v>
      </c>
      <c r="I51" s="214"/>
      <c r="J51" s="160"/>
      <c r="K51" s="161">
        <f t="shared" si="0"/>
        <v>0</v>
      </c>
      <c r="L51" s="160"/>
      <c r="M51" s="160"/>
      <c r="N51" s="161">
        <f t="shared" si="1"/>
        <v>0</v>
      </c>
      <c r="O51" s="38"/>
    </row>
    <row r="52" spans="1:15" s="28" customFormat="1" x14ac:dyDescent="0.25">
      <c r="A52" s="80">
        <v>47</v>
      </c>
      <c r="B52" s="36"/>
      <c r="C52" s="37"/>
      <c r="D52" s="16"/>
      <c r="E52" s="109"/>
      <c r="F52" s="164"/>
      <c r="G52" s="164"/>
      <c r="H52" s="161">
        <f t="shared" si="2"/>
        <v>0</v>
      </c>
      <c r="I52" s="214"/>
      <c r="J52" s="160"/>
      <c r="K52" s="161">
        <f t="shared" si="0"/>
        <v>0</v>
      </c>
      <c r="L52" s="160"/>
      <c r="M52" s="160"/>
      <c r="N52" s="161">
        <f t="shared" si="1"/>
        <v>0</v>
      </c>
      <c r="O52" s="38"/>
    </row>
    <row r="53" spans="1:15" s="28" customFormat="1" x14ac:dyDescent="0.25">
      <c r="A53" s="80">
        <v>48</v>
      </c>
      <c r="B53" s="36"/>
      <c r="C53" s="37"/>
      <c r="D53" s="16"/>
      <c r="E53" s="109"/>
      <c r="F53" s="164"/>
      <c r="G53" s="164"/>
      <c r="H53" s="161">
        <f t="shared" si="2"/>
        <v>0</v>
      </c>
      <c r="I53" s="214"/>
      <c r="J53" s="160"/>
      <c r="K53" s="161">
        <f t="shared" si="0"/>
        <v>0</v>
      </c>
      <c r="L53" s="160"/>
      <c r="M53" s="160"/>
      <c r="N53" s="161">
        <f t="shared" si="1"/>
        <v>0</v>
      </c>
      <c r="O53" s="38"/>
    </row>
    <row r="54" spans="1:15" s="28" customFormat="1" x14ac:dyDescent="0.25">
      <c r="A54" s="80">
        <v>49</v>
      </c>
      <c r="B54" s="36"/>
      <c r="C54" s="37"/>
      <c r="D54" s="16"/>
      <c r="E54" s="109"/>
      <c r="F54" s="164"/>
      <c r="G54" s="164"/>
      <c r="H54" s="161">
        <f t="shared" si="2"/>
        <v>0</v>
      </c>
      <c r="I54" s="214"/>
      <c r="J54" s="160"/>
      <c r="K54" s="161">
        <f t="shared" si="0"/>
        <v>0</v>
      </c>
      <c r="L54" s="160"/>
      <c r="M54" s="160"/>
      <c r="N54" s="161">
        <f t="shared" si="1"/>
        <v>0</v>
      </c>
      <c r="O54" s="38"/>
    </row>
    <row r="55" spans="1:15" s="28" customFormat="1" x14ac:dyDescent="0.25">
      <c r="A55" s="80">
        <v>50</v>
      </c>
      <c r="B55" s="36"/>
      <c r="C55" s="37"/>
      <c r="D55" s="16"/>
      <c r="E55" s="109"/>
      <c r="F55" s="164"/>
      <c r="G55" s="164"/>
      <c r="H55" s="161">
        <f t="shared" si="2"/>
        <v>0</v>
      </c>
      <c r="I55" s="214"/>
      <c r="J55" s="160"/>
      <c r="K55" s="161">
        <f t="shared" si="0"/>
        <v>0</v>
      </c>
      <c r="L55" s="160"/>
      <c r="M55" s="160"/>
      <c r="N55" s="161">
        <f t="shared" si="1"/>
        <v>0</v>
      </c>
      <c r="O55" s="38"/>
    </row>
    <row r="56" spans="1:15" s="28" customFormat="1" x14ac:dyDescent="0.25">
      <c r="A56" s="80">
        <v>51</v>
      </c>
      <c r="B56" s="36"/>
      <c r="C56" s="37"/>
      <c r="D56" s="16"/>
      <c r="E56" s="109"/>
      <c r="F56" s="164"/>
      <c r="G56" s="164"/>
      <c r="H56" s="161">
        <f t="shared" si="2"/>
        <v>0</v>
      </c>
      <c r="I56" s="214"/>
      <c r="J56" s="160"/>
      <c r="K56" s="161">
        <f t="shared" si="0"/>
        <v>0</v>
      </c>
      <c r="L56" s="160"/>
      <c r="M56" s="160"/>
      <c r="N56" s="161">
        <f t="shared" si="1"/>
        <v>0</v>
      </c>
      <c r="O56" s="38"/>
    </row>
    <row r="57" spans="1:15" s="28" customFormat="1" x14ac:dyDescent="0.25">
      <c r="A57" s="80">
        <v>52</v>
      </c>
      <c r="B57" s="36"/>
      <c r="C57" s="37"/>
      <c r="D57" s="16"/>
      <c r="E57" s="109"/>
      <c r="F57" s="164"/>
      <c r="G57" s="164"/>
      <c r="H57" s="161">
        <f t="shared" si="2"/>
        <v>0</v>
      </c>
      <c r="I57" s="214"/>
      <c r="J57" s="160"/>
      <c r="K57" s="161">
        <f t="shared" si="0"/>
        <v>0</v>
      </c>
      <c r="L57" s="160"/>
      <c r="M57" s="160"/>
      <c r="N57" s="161">
        <f t="shared" si="1"/>
        <v>0</v>
      </c>
      <c r="O57" s="38"/>
    </row>
    <row r="58" spans="1:15" s="28" customFormat="1" x14ac:dyDescent="0.25">
      <c r="A58" s="80">
        <v>53</v>
      </c>
      <c r="B58" s="36"/>
      <c r="C58" s="37"/>
      <c r="D58" s="16"/>
      <c r="E58" s="109"/>
      <c r="F58" s="164"/>
      <c r="G58" s="164"/>
      <c r="H58" s="161">
        <f t="shared" si="2"/>
        <v>0</v>
      </c>
      <c r="I58" s="214"/>
      <c r="J58" s="160"/>
      <c r="K58" s="161">
        <f t="shared" si="0"/>
        <v>0</v>
      </c>
      <c r="L58" s="160"/>
      <c r="M58" s="160"/>
      <c r="N58" s="161">
        <f t="shared" si="1"/>
        <v>0</v>
      </c>
      <c r="O58" s="38"/>
    </row>
    <row r="59" spans="1:15" s="28" customFormat="1" x14ac:dyDescent="0.25">
      <c r="A59" s="80">
        <v>54</v>
      </c>
      <c r="B59" s="36"/>
      <c r="C59" s="37"/>
      <c r="D59" s="16"/>
      <c r="E59" s="109"/>
      <c r="F59" s="164"/>
      <c r="G59" s="164"/>
      <c r="H59" s="161">
        <f t="shared" si="2"/>
        <v>0</v>
      </c>
      <c r="I59" s="214"/>
      <c r="J59" s="160"/>
      <c r="K59" s="161">
        <f t="shared" si="0"/>
        <v>0</v>
      </c>
      <c r="L59" s="160"/>
      <c r="M59" s="160"/>
      <c r="N59" s="161">
        <f t="shared" si="1"/>
        <v>0</v>
      </c>
      <c r="O59" s="38"/>
    </row>
    <row r="60" spans="1:15" s="28" customFormat="1" x14ac:dyDescent="0.25">
      <c r="A60" s="80">
        <v>55</v>
      </c>
      <c r="B60" s="36"/>
      <c r="C60" s="37"/>
      <c r="D60" s="16"/>
      <c r="E60" s="109"/>
      <c r="F60" s="164"/>
      <c r="G60" s="164"/>
      <c r="H60" s="161">
        <f t="shared" si="2"/>
        <v>0</v>
      </c>
      <c r="I60" s="214"/>
      <c r="J60" s="160"/>
      <c r="K60" s="161">
        <f t="shared" si="0"/>
        <v>0</v>
      </c>
      <c r="L60" s="160"/>
      <c r="M60" s="160"/>
      <c r="N60" s="161">
        <f t="shared" si="1"/>
        <v>0</v>
      </c>
      <c r="O60" s="38"/>
    </row>
    <row r="61" spans="1:15" s="28" customFormat="1" x14ac:dyDescent="0.25">
      <c r="A61" s="80">
        <v>56</v>
      </c>
      <c r="B61" s="36"/>
      <c r="C61" s="37"/>
      <c r="D61" s="16"/>
      <c r="E61" s="109"/>
      <c r="F61" s="164"/>
      <c r="G61" s="164"/>
      <c r="H61" s="161">
        <f t="shared" si="2"/>
        <v>0</v>
      </c>
      <c r="I61" s="214"/>
      <c r="J61" s="160"/>
      <c r="K61" s="161">
        <f t="shared" si="0"/>
        <v>0</v>
      </c>
      <c r="L61" s="160"/>
      <c r="M61" s="160"/>
      <c r="N61" s="161">
        <f t="shared" si="1"/>
        <v>0</v>
      </c>
      <c r="O61" s="38"/>
    </row>
    <row r="62" spans="1:15" s="28" customFormat="1" x14ac:dyDescent="0.25">
      <c r="A62" s="80">
        <v>57</v>
      </c>
      <c r="B62" s="36"/>
      <c r="C62" s="37"/>
      <c r="D62" s="16"/>
      <c r="E62" s="109"/>
      <c r="F62" s="164"/>
      <c r="G62" s="164"/>
      <c r="H62" s="161">
        <f t="shared" si="2"/>
        <v>0</v>
      </c>
      <c r="I62" s="214"/>
      <c r="J62" s="160"/>
      <c r="K62" s="161">
        <f t="shared" si="0"/>
        <v>0</v>
      </c>
      <c r="L62" s="160"/>
      <c r="M62" s="160"/>
      <c r="N62" s="161">
        <f t="shared" si="1"/>
        <v>0</v>
      </c>
      <c r="O62" s="38"/>
    </row>
    <row r="63" spans="1:15" s="28" customFormat="1" x14ac:dyDescent="0.25">
      <c r="A63" s="80">
        <v>58</v>
      </c>
      <c r="B63" s="36"/>
      <c r="C63" s="37"/>
      <c r="D63" s="16"/>
      <c r="E63" s="109"/>
      <c r="F63" s="164"/>
      <c r="G63" s="164"/>
      <c r="H63" s="161">
        <f t="shared" si="2"/>
        <v>0</v>
      </c>
      <c r="I63" s="214"/>
      <c r="J63" s="160"/>
      <c r="K63" s="161">
        <f t="shared" si="0"/>
        <v>0</v>
      </c>
      <c r="L63" s="160"/>
      <c r="M63" s="160"/>
      <c r="N63" s="161">
        <f t="shared" si="1"/>
        <v>0</v>
      </c>
      <c r="O63" s="38"/>
    </row>
    <row r="64" spans="1:15" s="28" customFormat="1" x14ac:dyDescent="0.25">
      <c r="A64" s="80">
        <v>59</v>
      </c>
      <c r="B64" s="36"/>
      <c r="C64" s="37"/>
      <c r="D64" s="16"/>
      <c r="E64" s="109"/>
      <c r="F64" s="164"/>
      <c r="G64" s="164"/>
      <c r="H64" s="161">
        <f t="shared" si="2"/>
        <v>0</v>
      </c>
      <c r="I64" s="214"/>
      <c r="J64" s="160"/>
      <c r="K64" s="161">
        <f t="shared" si="0"/>
        <v>0</v>
      </c>
      <c r="L64" s="160"/>
      <c r="M64" s="160"/>
      <c r="N64" s="161">
        <f t="shared" si="1"/>
        <v>0</v>
      </c>
      <c r="O64" s="38"/>
    </row>
    <row r="65" spans="1:15" s="28" customFormat="1" x14ac:dyDescent="0.25">
      <c r="A65" s="80">
        <v>60</v>
      </c>
      <c r="B65" s="36"/>
      <c r="C65" s="37"/>
      <c r="D65" s="16"/>
      <c r="E65" s="109"/>
      <c r="F65" s="164"/>
      <c r="G65" s="164"/>
      <c r="H65" s="161">
        <f t="shared" si="2"/>
        <v>0</v>
      </c>
      <c r="I65" s="214"/>
      <c r="J65" s="160"/>
      <c r="K65" s="161">
        <f t="shared" si="0"/>
        <v>0</v>
      </c>
      <c r="L65" s="160"/>
      <c r="M65" s="160"/>
      <c r="N65" s="161">
        <f t="shared" si="1"/>
        <v>0</v>
      </c>
      <c r="O65" s="38"/>
    </row>
    <row r="66" spans="1:15" s="28" customFormat="1" x14ac:dyDescent="0.25">
      <c r="A66" s="80">
        <v>61</v>
      </c>
      <c r="B66" s="36"/>
      <c r="C66" s="37"/>
      <c r="D66" s="16"/>
      <c r="E66" s="109"/>
      <c r="F66" s="164"/>
      <c r="G66" s="164"/>
      <c r="H66" s="161">
        <f t="shared" si="2"/>
        <v>0</v>
      </c>
      <c r="I66" s="214"/>
      <c r="J66" s="160"/>
      <c r="K66" s="161">
        <f t="shared" si="0"/>
        <v>0</v>
      </c>
      <c r="L66" s="160"/>
      <c r="M66" s="160"/>
      <c r="N66" s="161">
        <f t="shared" si="1"/>
        <v>0</v>
      </c>
      <c r="O66" s="38"/>
    </row>
    <row r="67" spans="1:15" s="28" customFormat="1" x14ac:dyDescent="0.25">
      <c r="A67" s="80">
        <v>62</v>
      </c>
      <c r="B67" s="36"/>
      <c r="C67" s="37"/>
      <c r="D67" s="16"/>
      <c r="E67" s="109"/>
      <c r="F67" s="164"/>
      <c r="G67" s="164"/>
      <c r="H67" s="161">
        <f t="shared" si="2"/>
        <v>0</v>
      </c>
      <c r="I67" s="214"/>
      <c r="J67" s="160"/>
      <c r="K67" s="161">
        <f t="shared" si="0"/>
        <v>0</v>
      </c>
      <c r="L67" s="160"/>
      <c r="M67" s="160"/>
      <c r="N67" s="161">
        <f t="shared" si="1"/>
        <v>0</v>
      </c>
      <c r="O67" s="38"/>
    </row>
    <row r="68" spans="1:15" s="28" customFormat="1" x14ac:dyDescent="0.25">
      <c r="A68" s="80">
        <v>63</v>
      </c>
      <c r="B68" s="36"/>
      <c r="C68" s="37"/>
      <c r="D68" s="16"/>
      <c r="E68" s="109"/>
      <c r="F68" s="164"/>
      <c r="G68" s="164"/>
      <c r="H68" s="161">
        <f t="shared" si="2"/>
        <v>0</v>
      </c>
      <c r="I68" s="214"/>
      <c r="J68" s="160"/>
      <c r="K68" s="161">
        <f t="shared" si="0"/>
        <v>0</v>
      </c>
      <c r="L68" s="160"/>
      <c r="M68" s="160"/>
      <c r="N68" s="161">
        <f t="shared" si="1"/>
        <v>0</v>
      </c>
      <c r="O68" s="38"/>
    </row>
    <row r="69" spans="1:15" s="28" customFormat="1" x14ac:dyDescent="0.25">
      <c r="A69" s="80">
        <v>64</v>
      </c>
      <c r="B69" s="36"/>
      <c r="C69" s="37"/>
      <c r="D69" s="16"/>
      <c r="E69" s="109"/>
      <c r="F69" s="164"/>
      <c r="G69" s="164"/>
      <c r="H69" s="161">
        <f t="shared" si="2"/>
        <v>0</v>
      </c>
      <c r="I69" s="214"/>
      <c r="J69" s="160"/>
      <c r="K69" s="161">
        <f t="shared" si="0"/>
        <v>0</v>
      </c>
      <c r="L69" s="160"/>
      <c r="M69" s="160"/>
      <c r="N69" s="161">
        <f t="shared" si="1"/>
        <v>0</v>
      </c>
      <c r="O69" s="38"/>
    </row>
    <row r="70" spans="1:15" s="28" customFormat="1" x14ac:dyDescent="0.25">
      <c r="A70" s="80">
        <v>65</v>
      </c>
      <c r="B70" s="36"/>
      <c r="C70" s="37"/>
      <c r="D70" s="16"/>
      <c r="E70" s="109"/>
      <c r="F70" s="164"/>
      <c r="G70" s="164"/>
      <c r="H70" s="161">
        <f t="shared" si="2"/>
        <v>0</v>
      </c>
      <c r="I70" s="214"/>
      <c r="J70" s="160"/>
      <c r="K70" s="161">
        <f t="shared" si="0"/>
        <v>0</v>
      </c>
      <c r="L70" s="160"/>
      <c r="M70" s="160"/>
      <c r="N70" s="161">
        <f t="shared" si="1"/>
        <v>0</v>
      </c>
      <c r="O70" s="38"/>
    </row>
    <row r="71" spans="1:15" s="28" customFormat="1" x14ac:dyDescent="0.25">
      <c r="A71" s="80">
        <v>66</v>
      </c>
      <c r="B71" s="36"/>
      <c r="C71" s="37"/>
      <c r="D71" s="16"/>
      <c r="E71" s="109"/>
      <c r="F71" s="164"/>
      <c r="G71" s="164"/>
      <c r="H71" s="161">
        <f t="shared" ref="H71:H134" si="3">F71*G71</f>
        <v>0</v>
      </c>
      <c r="I71" s="214"/>
      <c r="J71" s="160"/>
      <c r="K71" s="161">
        <f t="shared" ref="K71:K134" si="4">H71-J71</f>
        <v>0</v>
      </c>
      <c r="L71" s="160"/>
      <c r="M71" s="160"/>
      <c r="N71" s="161">
        <f t="shared" ref="N71:N134" si="5">L71*M71</f>
        <v>0</v>
      </c>
      <c r="O71" s="38"/>
    </row>
    <row r="72" spans="1:15" s="28" customFormat="1" x14ac:dyDescent="0.25">
      <c r="A72" s="80">
        <v>67</v>
      </c>
      <c r="B72" s="36"/>
      <c r="C72" s="37"/>
      <c r="D72" s="16"/>
      <c r="E72" s="109"/>
      <c r="F72" s="164"/>
      <c r="G72" s="164"/>
      <c r="H72" s="161">
        <f t="shared" si="3"/>
        <v>0</v>
      </c>
      <c r="I72" s="214"/>
      <c r="J72" s="160"/>
      <c r="K72" s="161">
        <f t="shared" si="4"/>
        <v>0</v>
      </c>
      <c r="L72" s="160"/>
      <c r="M72" s="160"/>
      <c r="N72" s="161">
        <f t="shared" si="5"/>
        <v>0</v>
      </c>
      <c r="O72" s="38"/>
    </row>
    <row r="73" spans="1:15" s="28" customFormat="1" x14ac:dyDescent="0.25">
      <c r="A73" s="80">
        <v>68</v>
      </c>
      <c r="B73" s="36"/>
      <c r="C73" s="37"/>
      <c r="D73" s="16"/>
      <c r="E73" s="109"/>
      <c r="F73" s="164"/>
      <c r="G73" s="164"/>
      <c r="H73" s="161">
        <f t="shared" si="3"/>
        <v>0</v>
      </c>
      <c r="I73" s="214"/>
      <c r="J73" s="160"/>
      <c r="K73" s="161">
        <f t="shared" si="4"/>
        <v>0</v>
      </c>
      <c r="L73" s="160"/>
      <c r="M73" s="160"/>
      <c r="N73" s="161">
        <f t="shared" si="5"/>
        <v>0</v>
      </c>
      <c r="O73" s="38"/>
    </row>
    <row r="74" spans="1:15" s="28" customFormat="1" x14ac:dyDescent="0.25">
      <c r="A74" s="80">
        <v>69</v>
      </c>
      <c r="B74" s="36"/>
      <c r="C74" s="37"/>
      <c r="D74" s="16"/>
      <c r="E74" s="109"/>
      <c r="F74" s="164"/>
      <c r="G74" s="164"/>
      <c r="H74" s="161">
        <f t="shared" si="3"/>
        <v>0</v>
      </c>
      <c r="I74" s="214"/>
      <c r="J74" s="160"/>
      <c r="K74" s="161">
        <f t="shared" si="4"/>
        <v>0</v>
      </c>
      <c r="L74" s="160"/>
      <c r="M74" s="160"/>
      <c r="N74" s="161">
        <f t="shared" si="5"/>
        <v>0</v>
      </c>
      <c r="O74" s="38"/>
    </row>
    <row r="75" spans="1:15" s="28" customFormat="1" x14ac:dyDescent="0.25">
      <c r="A75" s="80">
        <v>70</v>
      </c>
      <c r="B75" s="36"/>
      <c r="C75" s="37"/>
      <c r="D75" s="16"/>
      <c r="E75" s="109"/>
      <c r="F75" s="164"/>
      <c r="G75" s="164"/>
      <c r="H75" s="161">
        <f t="shared" si="3"/>
        <v>0</v>
      </c>
      <c r="I75" s="214"/>
      <c r="J75" s="160"/>
      <c r="K75" s="161">
        <f t="shared" si="4"/>
        <v>0</v>
      </c>
      <c r="L75" s="160"/>
      <c r="M75" s="160"/>
      <c r="N75" s="161">
        <f t="shared" si="5"/>
        <v>0</v>
      </c>
      <c r="O75" s="38"/>
    </row>
    <row r="76" spans="1:15" s="28" customFormat="1" x14ac:dyDescent="0.25">
      <c r="A76" s="80">
        <v>71</v>
      </c>
      <c r="B76" s="36"/>
      <c r="C76" s="37"/>
      <c r="D76" s="16"/>
      <c r="E76" s="109"/>
      <c r="F76" s="164"/>
      <c r="G76" s="164"/>
      <c r="H76" s="161">
        <f t="shared" si="3"/>
        <v>0</v>
      </c>
      <c r="I76" s="214"/>
      <c r="J76" s="160"/>
      <c r="K76" s="161">
        <f t="shared" si="4"/>
        <v>0</v>
      </c>
      <c r="L76" s="160"/>
      <c r="M76" s="160"/>
      <c r="N76" s="161">
        <f t="shared" si="5"/>
        <v>0</v>
      </c>
      <c r="O76" s="38"/>
    </row>
    <row r="77" spans="1:15" s="28" customFormat="1" x14ac:dyDescent="0.25">
      <c r="A77" s="80">
        <v>72</v>
      </c>
      <c r="B77" s="36"/>
      <c r="C77" s="37"/>
      <c r="D77" s="16"/>
      <c r="E77" s="109"/>
      <c r="F77" s="164"/>
      <c r="G77" s="164"/>
      <c r="H77" s="161">
        <f t="shared" si="3"/>
        <v>0</v>
      </c>
      <c r="I77" s="214"/>
      <c r="J77" s="160"/>
      <c r="K77" s="161">
        <f t="shared" si="4"/>
        <v>0</v>
      </c>
      <c r="L77" s="160"/>
      <c r="M77" s="160"/>
      <c r="N77" s="161">
        <f t="shared" si="5"/>
        <v>0</v>
      </c>
      <c r="O77" s="38"/>
    </row>
    <row r="78" spans="1:15" s="28" customFormat="1" x14ac:dyDescent="0.25">
      <c r="A78" s="80">
        <v>73</v>
      </c>
      <c r="B78" s="36"/>
      <c r="C78" s="37"/>
      <c r="D78" s="16"/>
      <c r="E78" s="109"/>
      <c r="F78" s="164"/>
      <c r="G78" s="164"/>
      <c r="H78" s="161">
        <f t="shared" si="3"/>
        <v>0</v>
      </c>
      <c r="I78" s="214"/>
      <c r="J78" s="160"/>
      <c r="K78" s="161">
        <f t="shared" si="4"/>
        <v>0</v>
      </c>
      <c r="L78" s="160"/>
      <c r="M78" s="160"/>
      <c r="N78" s="161">
        <f t="shared" si="5"/>
        <v>0</v>
      </c>
      <c r="O78" s="38"/>
    </row>
    <row r="79" spans="1:15" s="28" customFormat="1" x14ac:dyDescent="0.25">
      <c r="A79" s="80">
        <v>74</v>
      </c>
      <c r="B79" s="36"/>
      <c r="C79" s="37"/>
      <c r="D79" s="16"/>
      <c r="E79" s="109"/>
      <c r="F79" s="164"/>
      <c r="G79" s="164"/>
      <c r="H79" s="161">
        <f t="shared" si="3"/>
        <v>0</v>
      </c>
      <c r="I79" s="214"/>
      <c r="J79" s="160"/>
      <c r="K79" s="161">
        <f t="shared" si="4"/>
        <v>0</v>
      </c>
      <c r="L79" s="160"/>
      <c r="M79" s="160"/>
      <c r="N79" s="161">
        <f t="shared" si="5"/>
        <v>0</v>
      </c>
      <c r="O79" s="38"/>
    </row>
    <row r="80" spans="1:15" s="28" customFormat="1" x14ac:dyDescent="0.25">
      <c r="A80" s="80">
        <v>75</v>
      </c>
      <c r="B80" s="36"/>
      <c r="C80" s="37"/>
      <c r="D80" s="16"/>
      <c r="E80" s="109"/>
      <c r="F80" s="164"/>
      <c r="G80" s="164"/>
      <c r="H80" s="161">
        <f t="shared" si="3"/>
        <v>0</v>
      </c>
      <c r="I80" s="214"/>
      <c r="J80" s="160"/>
      <c r="K80" s="161">
        <f t="shared" si="4"/>
        <v>0</v>
      </c>
      <c r="L80" s="160"/>
      <c r="M80" s="160"/>
      <c r="N80" s="161">
        <f t="shared" si="5"/>
        <v>0</v>
      </c>
      <c r="O80" s="38"/>
    </row>
    <row r="81" spans="1:15" s="28" customFormat="1" x14ac:dyDescent="0.25">
      <c r="A81" s="80">
        <v>76</v>
      </c>
      <c r="B81" s="36"/>
      <c r="C81" s="37"/>
      <c r="D81" s="16"/>
      <c r="E81" s="109"/>
      <c r="F81" s="164"/>
      <c r="G81" s="164"/>
      <c r="H81" s="161">
        <f t="shared" si="3"/>
        <v>0</v>
      </c>
      <c r="I81" s="214"/>
      <c r="J81" s="160"/>
      <c r="K81" s="161">
        <f t="shared" si="4"/>
        <v>0</v>
      </c>
      <c r="L81" s="160"/>
      <c r="M81" s="160"/>
      <c r="N81" s="161">
        <f t="shared" si="5"/>
        <v>0</v>
      </c>
      <c r="O81" s="38"/>
    </row>
    <row r="82" spans="1:15" s="28" customFormat="1" x14ac:dyDescent="0.25">
      <c r="A82" s="80">
        <v>77</v>
      </c>
      <c r="B82" s="36"/>
      <c r="C82" s="37"/>
      <c r="D82" s="16"/>
      <c r="E82" s="109"/>
      <c r="F82" s="164"/>
      <c r="G82" s="164"/>
      <c r="H82" s="161">
        <f t="shared" si="3"/>
        <v>0</v>
      </c>
      <c r="I82" s="214"/>
      <c r="J82" s="160"/>
      <c r="K82" s="161">
        <f t="shared" si="4"/>
        <v>0</v>
      </c>
      <c r="L82" s="160"/>
      <c r="M82" s="160"/>
      <c r="N82" s="161">
        <f t="shared" si="5"/>
        <v>0</v>
      </c>
      <c r="O82" s="38"/>
    </row>
    <row r="83" spans="1:15" s="28" customFormat="1" x14ac:dyDescent="0.25">
      <c r="A83" s="80">
        <v>78</v>
      </c>
      <c r="B83" s="36"/>
      <c r="C83" s="37"/>
      <c r="D83" s="16"/>
      <c r="E83" s="109"/>
      <c r="F83" s="164"/>
      <c r="G83" s="164"/>
      <c r="H83" s="161">
        <f t="shared" si="3"/>
        <v>0</v>
      </c>
      <c r="I83" s="214"/>
      <c r="J83" s="160"/>
      <c r="K83" s="161">
        <f t="shared" si="4"/>
        <v>0</v>
      </c>
      <c r="L83" s="160"/>
      <c r="M83" s="160"/>
      <c r="N83" s="161">
        <f t="shared" si="5"/>
        <v>0</v>
      </c>
      <c r="O83" s="38"/>
    </row>
    <row r="84" spans="1:15" s="28" customFormat="1" x14ac:dyDescent="0.25">
      <c r="A84" s="80">
        <v>79</v>
      </c>
      <c r="B84" s="36"/>
      <c r="C84" s="37"/>
      <c r="D84" s="16"/>
      <c r="E84" s="109"/>
      <c r="F84" s="164"/>
      <c r="G84" s="164"/>
      <c r="H84" s="161">
        <f t="shared" si="3"/>
        <v>0</v>
      </c>
      <c r="I84" s="214"/>
      <c r="J84" s="160"/>
      <c r="K84" s="161">
        <f t="shared" si="4"/>
        <v>0</v>
      </c>
      <c r="L84" s="160"/>
      <c r="M84" s="160"/>
      <c r="N84" s="161">
        <f t="shared" si="5"/>
        <v>0</v>
      </c>
      <c r="O84" s="38"/>
    </row>
    <row r="85" spans="1:15" s="28" customFormat="1" x14ac:dyDescent="0.25">
      <c r="A85" s="80">
        <v>80</v>
      </c>
      <c r="B85" s="36"/>
      <c r="C85" s="37"/>
      <c r="D85" s="16"/>
      <c r="E85" s="109"/>
      <c r="F85" s="164"/>
      <c r="G85" s="164"/>
      <c r="H85" s="161">
        <f t="shared" si="3"/>
        <v>0</v>
      </c>
      <c r="I85" s="214"/>
      <c r="J85" s="160"/>
      <c r="K85" s="161">
        <f t="shared" si="4"/>
        <v>0</v>
      </c>
      <c r="L85" s="160"/>
      <c r="M85" s="160"/>
      <c r="N85" s="161">
        <f t="shared" si="5"/>
        <v>0</v>
      </c>
      <c r="O85" s="38"/>
    </row>
    <row r="86" spans="1:15" s="28" customFormat="1" x14ac:dyDescent="0.25">
      <c r="A86" s="80">
        <v>81</v>
      </c>
      <c r="B86" s="36"/>
      <c r="C86" s="37"/>
      <c r="D86" s="16"/>
      <c r="E86" s="109"/>
      <c r="F86" s="164"/>
      <c r="G86" s="164"/>
      <c r="H86" s="161">
        <f t="shared" si="3"/>
        <v>0</v>
      </c>
      <c r="I86" s="214"/>
      <c r="J86" s="160"/>
      <c r="K86" s="161">
        <f t="shared" si="4"/>
        <v>0</v>
      </c>
      <c r="L86" s="160"/>
      <c r="M86" s="160"/>
      <c r="N86" s="161">
        <f t="shared" si="5"/>
        <v>0</v>
      </c>
      <c r="O86" s="38"/>
    </row>
    <row r="87" spans="1:15" s="28" customFormat="1" x14ac:dyDescent="0.25">
      <c r="A87" s="80">
        <v>82</v>
      </c>
      <c r="B87" s="36"/>
      <c r="C87" s="37"/>
      <c r="D87" s="16"/>
      <c r="E87" s="109"/>
      <c r="F87" s="164"/>
      <c r="G87" s="164"/>
      <c r="H87" s="161">
        <f t="shared" si="3"/>
        <v>0</v>
      </c>
      <c r="I87" s="214"/>
      <c r="J87" s="160"/>
      <c r="K87" s="161">
        <f t="shared" si="4"/>
        <v>0</v>
      </c>
      <c r="L87" s="160"/>
      <c r="M87" s="160"/>
      <c r="N87" s="161">
        <f t="shared" si="5"/>
        <v>0</v>
      </c>
      <c r="O87" s="38"/>
    </row>
    <row r="88" spans="1:15" s="28" customFormat="1" x14ac:dyDescent="0.25">
      <c r="A88" s="80">
        <v>83</v>
      </c>
      <c r="B88" s="36"/>
      <c r="C88" s="37"/>
      <c r="D88" s="16"/>
      <c r="E88" s="109"/>
      <c r="F88" s="164"/>
      <c r="G88" s="164"/>
      <c r="H88" s="161">
        <f t="shared" si="3"/>
        <v>0</v>
      </c>
      <c r="I88" s="214"/>
      <c r="J88" s="160"/>
      <c r="K88" s="161">
        <f t="shared" si="4"/>
        <v>0</v>
      </c>
      <c r="L88" s="160"/>
      <c r="M88" s="160"/>
      <c r="N88" s="161">
        <f t="shared" si="5"/>
        <v>0</v>
      </c>
      <c r="O88" s="38"/>
    </row>
    <row r="89" spans="1:15" s="28" customFormat="1" x14ac:dyDescent="0.25">
      <c r="A89" s="80">
        <v>84</v>
      </c>
      <c r="B89" s="36"/>
      <c r="C89" s="37"/>
      <c r="D89" s="16"/>
      <c r="E89" s="109"/>
      <c r="F89" s="164"/>
      <c r="G89" s="164"/>
      <c r="H89" s="161">
        <f t="shared" si="3"/>
        <v>0</v>
      </c>
      <c r="I89" s="214"/>
      <c r="J89" s="160"/>
      <c r="K89" s="161">
        <f t="shared" si="4"/>
        <v>0</v>
      </c>
      <c r="L89" s="160"/>
      <c r="M89" s="160"/>
      <c r="N89" s="161">
        <f t="shared" si="5"/>
        <v>0</v>
      </c>
      <c r="O89" s="38"/>
    </row>
    <row r="90" spans="1:15" s="28" customFormat="1" x14ac:dyDescent="0.25">
      <c r="A90" s="80">
        <v>85</v>
      </c>
      <c r="B90" s="36"/>
      <c r="C90" s="37"/>
      <c r="D90" s="16"/>
      <c r="E90" s="109"/>
      <c r="F90" s="164"/>
      <c r="G90" s="164"/>
      <c r="H90" s="161">
        <f t="shared" si="3"/>
        <v>0</v>
      </c>
      <c r="I90" s="214"/>
      <c r="J90" s="160"/>
      <c r="K90" s="161">
        <f t="shared" si="4"/>
        <v>0</v>
      </c>
      <c r="L90" s="160"/>
      <c r="M90" s="160"/>
      <c r="N90" s="161">
        <f t="shared" si="5"/>
        <v>0</v>
      </c>
      <c r="O90" s="38"/>
    </row>
    <row r="91" spans="1:15" s="28" customFormat="1" x14ac:dyDescent="0.25">
      <c r="A91" s="80">
        <v>86</v>
      </c>
      <c r="B91" s="36"/>
      <c r="C91" s="37"/>
      <c r="D91" s="16"/>
      <c r="E91" s="109"/>
      <c r="F91" s="164"/>
      <c r="G91" s="164"/>
      <c r="H91" s="161">
        <f t="shared" si="3"/>
        <v>0</v>
      </c>
      <c r="I91" s="214"/>
      <c r="J91" s="160"/>
      <c r="K91" s="161">
        <f t="shared" si="4"/>
        <v>0</v>
      </c>
      <c r="L91" s="160"/>
      <c r="M91" s="160"/>
      <c r="N91" s="161">
        <f t="shared" si="5"/>
        <v>0</v>
      </c>
      <c r="O91" s="38"/>
    </row>
    <row r="92" spans="1:15" s="28" customFormat="1" x14ac:dyDescent="0.25">
      <c r="A92" s="80">
        <v>87</v>
      </c>
      <c r="B92" s="36"/>
      <c r="C92" s="37"/>
      <c r="D92" s="16"/>
      <c r="E92" s="109"/>
      <c r="F92" s="164"/>
      <c r="G92" s="164"/>
      <c r="H92" s="161">
        <f t="shared" si="3"/>
        <v>0</v>
      </c>
      <c r="I92" s="214"/>
      <c r="J92" s="160"/>
      <c r="K92" s="161">
        <f t="shared" si="4"/>
        <v>0</v>
      </c>
      <c r="L92" s="160"/>
      <c r="M92" s="160"/>
      <c r="N92" s="161">
        <f t="shared" si="5"/>
        <v>0</v>
      </c>
      <c r="O92" s="38"/>
    </row>
    <row r="93" spans="1:15" s="28" customFormat="1" x14ac:dyDescent="0.25">
      <c r="A93" s="80">
        <v>88</v>
      </c>
      <c r="B93" s="36"/>
      <c r="C93" s="37"/>
      <c r="D93" s="16"/>
      <c r="E93" s="109"/>
      <c r="F93" s="164"/>
      <c r="G93" s="164"/>
      <c r="H93" s="161">
        <f t="shared" si="3"/>
        <v>0</v>
      </c>
      <c r="I93" s="214"/>
      <c r="J93" s="160"/>
      <c r="K93" s="161">
        <f t="shared" si="4"/>
        <v>0</v>
      </c>
      <c r="L93" s="160"/>
      <c r="M93" s="160"/>
      <c r="N93" s="161">
        <f t="shared" si="5"/>
        <v>0</v>
      </c>
      <c r="O93" s="38"/>
    </row>
    <row r="94" spans="1:15" s="28" customFormat="1" x14ac:dyDescent="0.25">
      <c r="A94" s="80">
        <v>89</v>
      </c>
      <c r="B94" s="36"/>
      <c r="C94" s="37"/>
      <c r="D94" s="16"/>
      <c r="E94" s="109"/>
      <c r="F94" s="164"/>
      <c r="G94" s="164"/>
      <c r="H94" s="161">
        <f t="shared" si="3"/>
        <v>0</v>
      </c>
      <c r="I94" s="214"/>
      <c r="J94" s="160"/>
      <c r="K94" s="161">
        <f t="shared" si="4"/>
        <v>0</v>
      </c>
      <c r="L94" s="160"/>
      <c r="M94" s="160"/>
      <c r="N94" s="161">
        <f t="shared" si="5"/>
        <v>0</v>
      </c>
      <c r="O94" s="38"/>
    </row>
    <row r="95" spans="1:15" s="28" customFormat="1" x14ac:dyDescent="0.25">
      <c r="A95" s="80">
        <v>90</v>
      </c>
      <c r="B95" s="36"/>
      <c r="C95" s="37"/>
      <c r="D95" s="16"/>
      <c r="E95" s="109"/>
      <c r="F95" s="164"/>
      <c r="G95" s="164"/>
      <c r="H95" s="161">
        <f t="shared" si="3"/>
        <v>0</v>
      </c>
      <c r="I95" s="214"/>
      <c r="J95" s="160"/>
      <c r="K95" s="161">
        <f t="shared" si="4"/>
        <v>0</v>
      </c>
      <c r="L95" s="160"/>
      <c r="M95" s="160"/>
      <c r="N95" s="161">
        <f t="shared" si="5"/>
        <v>0</v>
      </c>
      <c r="O95" s="38"/>
    </row>
    <row r="96" spans="1:15" s="28" customFormat="1" x14ac:dyDescent="0.25">
      <c r="A96" s="80">
        <v>91</v>
      </c>
      <c r="B96" s="36"/>
      <c r="C96" s="37"/>
      <c r="D96" s="16"/>
      <c r="E96" s="109"/>
      <c r="F96" s="164"/>
      <c r="G96" s="164"/>
      <c r="H96" s="161">
        <f t="shared" si="3"/>
        <v>0</v>
      </c>
      <c r="I96" s="214"/>
      <c r="J96" s="160"/>
      <c r="K96" s="161">
        <f t="shared" si="4"/>
        <v>0</v>
      </c>
      <c r="L96" s="160"/>
      <c r="M96" s="160"/>
      <c r="N96" s="161">
        <f t="shared" si="5"/>
        <v>0</v>
      </c>
      <c r="O96" s="38"/>
    </row>
    <row r="97" spans="1:15" s="28" customFormat="1" x14ac:dyDescent="0.25">
      <c r="A97" s="80">
        <v>92</v>
      </c>
      <c r="B97" s="36"/>
      <c r="C97" s="37"/>
      <c r="D97" s="16"/>
      <c r="E97" s="109"/>
      <c r="F97" s="164"/>
      <c r="G97" s="164"/>
      <c r="H97" s="161">
        <f t="shared" si="3"/>
        <v>0</v>
      </c>
      <c r="I97" s="214"/>
      <c r="J97" s="160"/>
      <c r="K97" s="161">
        <f t="shared" si="4"/>
        <v>0</v>
      </c>
      <c r="L97" s="160"/>
      <c r="M97" s="160"/>
      <c r="N97" s="161">
        <f t="shared" si="5"/>
        <v>0</v>
      </c>
      <c r="O97" s="38"/>
    </row>
    <row r="98" spans="1:15" s="28" customFormat="1" x14ac:dyDescent="0.25">
      <c r="A98" s="80">
        <v>93</v>
      </c>
      <c r="B98" s="36"/>
      <c r="C98" s="37"/>
      <c r="D98" s="16"/>
      <c r="E98" s="109"/>
      <c r="F98" s="164"/>
      <c r="G98" s="164"/>
      <c r="H98" s="161">
        <f t="shared" si="3"/>
        <v>0</v>
      </c>
      <c r="I98" s="214"/>
      <c r="J98" s="160"/>
      <c r="K98" s="161">
        <f t="shared" si="4"/>
        <v>0</v>
      </c>
      <c r="L98" s="160"/>
      <c r="M98" s="160"/>
      <c r="N98" s="161">
        <f t="shared" si="5"/>
        <v>0</v>
      </c>
      <c r="O98" s="38"/>
    </row>
    <row r="99" spans="1:15" s="28" customFormat="1" x14ac:dyDescent="0.25">
      <c r="A99" s="80">
        <v>94</v>
      </c>
      <c r="B99" s="36"/>
      <c r="C99" s="37"/>
      <c r="D99" s="16"/>
      <c r="E99" s="109"/>
      <c r="F99" s="164"/>
      <c r="G99" s="164"/>
      <c r="H99" s="161">
        <f t="shared" si="3"/>
        <v>0</v>
      </c>
      <c r="I99" s="214"/>
      <c r="J99" s="160"/>
      <c r="K99" s="161">
        <f t="shared" si="4"/>
        <v>0</v>
      </c>
      <c r="L99" s="160"/>
      <c r="M99" s="160"/>
      <c r="N99" s="161">
        <f t="shared" si="5"/>
        <v>0</v>
      </c>
      <c r="O99" s="38"/>
    </row>
    <row r="100" spans="1:15" s="28" customFormat="1" x14ac:dyDescent="0.25">
      <c r="A100" s="80">
        <v>95</v>
      </c>
      <c r="B100" s="36"/>
      <c r="C100" s="37"/>
      <c r="D100" s="16"/>
      <c r="E100" s="109"/>
      <c r="F100" s="164"/>
      <c r="G100" s="164"/>
      <c r="H100" s="161">
        <f t="shared" si="3"/>
        <v>0</v>
      </c>
      <c r="I100" s="214"/>
      <c r="J100" s="160"/>
      <c r="K100" s="161">
        <f t="shared" si="4"/>
        <v>0</v>
      </c>
      <c r="L100" s="160"/>
      <c r="M100" s="160"/>
      <c r="N100" s="161">
        <f t="shared" si="5"/>
        <v>0</v>
      </c>
      <c r="O100" s="38"/>
    </row>
    <row r="101" spans="1:15" s="28" customFormat="1" x14ac:dyDescent="0.25">
      <c r="A101" s="80">
        <v>96</v>
      </c>
      <c r="B101" s="36"/>
      <c r="C101" s="37"/>
      <c r="D101" s="16"/>
      <c r="E101" s="109"/>
      <c r="F101" s="164"/>
      <c r="G101" s="164"/>
      <c r="H101" s="161">
        <f t="shared" si="3"/>
        <v>0</v>
      </c>
      <c r="I101" s="214"/>
      <c r="J101" s="160"/>
      <c r="K101" s="161">
        <f t="shared" si="4"/>
        <v>0</v>
      </c>
      <c r="L101" s="160"/>
      <c r="M101" s="160"/>
      <c r="N101" s="161">
        <f t="shared" si="5"/>
        <v>0</v>
      </c>
      <c r="O101" s="38"/>
    </row>
    <row r="102" spans="1:15" s="28" customFormat="1" x14ac:dyDescent="0.25">
      <c r="A102" s="80">
        <v>97</v>
      </c>
      <c r="B102" s="36"/>
      <c r="C102" s="37"/>
      <c r="D102" s="16"/>
      <c r="E102" s="109"/>
      <c r="F102" s="164"/>
      <c r="G102" s="164"/>
      <c r="H102" s="161">
        <f t="shared" si="3"/>
        <v>0</v>
      </c>
      <c r="I102" s="214"/>
      <c r="J102" s="160"/>
      <c r="K102" s="161">
        <f t="shared" si="4"/>
        <v>0</v>
      </c>
      <c r="L102" s="160"/>
      <c r="M102" s="160"/>
      <c r="N102" s="161">
        <f t="shared" si="5"/>
        <v>0</v>
      </c>
      <c r="O102" s="38"/>
    </row>
    <row r="103" spans="1:15" s="28" customFormat="1" x14ac:dyDescent="0.25">
      <c r="A103" s="80">
        <v>98</v>
      </c>
      <c r="B103" s="36"/>
      <c r="C103" s="37"/>
      <c r="D103" s="16"/>
      <c r="E103" s="109"/>
      <c r="F103" s="164"/>
      <c r="G103" s="164"/>
      <c r="H103" s="161">
        <f t="shared" si="3"/>
        <v>0</v>
      </c>
      <c r="I103" s="214"/>
      <c r="J103" s="160"/>
      <c r="K103" s="161">
        <f t="shared" si="4"/>
        <v>0</v>
      </c>
      <c r="L103" s="160"/>
      <c r="M103" s="160"/>
      <c r="N103" s="161">
        <f t="shared" si="5"/>
        <v>0</v>
      </c>
      <c r="O103" s="38"/>
    </row>
    <row r="104" spans="1:15" s="28" customFormat="1" x14ac:dyDescent="0.25">
      <c r="A104" s="80">
        <v>99</v>
      </c>
      <c r="B104" s="36"/>
      <c r="C104" s="37"/>
      <c r="D104" s="16"/>
      <c r="E104" s="109"/>
      <c r="F104" s="164"/>
      <c r="G104" s="164"/>
      <c r="H104" s="161">
        <f t="shared" si="3"/>
        <v>0</v>
      </c>
      <c r="I104" s="214"/>
      <c r="J104" s="160"/>
      <c r="K104" s="161">
        <f t="shared" si="4"/>
        <v>0</v>
      </c>
      <c r="L104" s="160"/>
      <c r="M104" s="160"/>
      <c r="N104" s="161">
        <f t="shared" si="5"/>
        <v>0</v>
      </c>
      <c r="O104" s="38"/>
    </row>
    <row r="105" spans="1:15" s="28" customFormat="1" x14ac:dyDescent="0.25">
      <c r="A105" s="80">
        <v>100</v>
      </c>
      <c r="B105" s="36"/>
      <c r="C105" s="37"/>
      <c r="D105" s="16"/>
      <c r="E105" s="109"/>
      <c r="F105" s="164"/>
      <c r="G105" s="164"/>
      <c r="H105" s="161">
        <f t="shared" si="3"/>
        <v>0</v>
      </c>
      <c r="I105" s="214"/>
      <c r="J105" s="160"/>
      <c r="K105" s="161">
        <f t="shared" si="4"/>
        <v>0</v>
      </c>
      <c r="L105" s="160"/>
      <c r="M105" s="160"/>
      <c r="N105" s="161">
        <f t="shared" si="5"/>
        <v>0</v>
      </c>
      <c r="O105" s="38"/>
    </row>
    <row r="106" spans="1:15" s="28" customFormat="1" x14ac:dyDescent="0.25">
      <c r="A106" s="80">
        <v>101</v>
      </c>
      <c r="B106" s="36"/>
      <c r="C106" s="37"/>
      <c r="D106" s="16"/>
      <c r="E106" s="109"/>
      <c r="F106" s="164"/>
      <c r="G106" s="164"/>
      <c r="H106" s="161">
        <f t="shared" si="3"/>
        <v>0</v>
      </c>
      <c r="I106" s="214"/>
      <c r="J106" s="160"/>
      <c r="K106" s="161">
        <f t="shared" si="4"/>
        <v>0</v>
      </c>
      <c r="L106" s="160"/>
      <c r="M106" s="160"/>
      <c r="N106" s="161">
        <f t="shared" si="5"/>
        <v>0</v>
      </c>
      <c r="O106" s="38"/>
    </row>
    <row r="107" spans="1:15" s="28" customFormat="1" x14ac:dyDescent="0.25">
      <c r="A107" s="80">
        <v>102</v>
      </c>
      <c r="B107" s="36"/>
      <c r="C107" s="37"/>
      <c r="D107" s="16"/>
      <c r="E107" s="109"/>
      <c r="F107" s="164"/>
      <c r="G107" s="164"/>
      <c r="H107" s="161">
        <f t="shared" si="3"/>
        <v>0</v>
      </c>
      <c r="I107" s="214"/>
      <c r="J107" s="160"/>
      <c r="K107" s="161">
        <f t="shared" si="4"/>
        <v>0</v>
      </c>
      <c r="L107" s="160"/>
      <c r="M107" s="160"/>
      <c r="N107" s="161">
        <f t="shared" si="5"/>
        <v>0</v>
      </c>
      <c r="O107" s="38"/>
    </row>
    <row r="108" spans="1:15" s="28" customFormat="1" x14ac:dyDescent="0.25">
      <c r="A108" s="80">
        <v>103</v>
      </c>
      <c r="B108" s="36"/>
      <c r="C108" s="37"/>
      <c r="D108" s="16"/>
      <c r="E108" s="109"/>
      <c r="F108" s="164"/>
      <c r="G108" s="164"/>
      <c r="H108" s="161">
        <f t="shared" si="3"/>
        <v>0</v>
      </c>
      <c r="I108" s="214"/>
      <c r="J108" s="160"/>
      <c r="K108" s="161">
        <f t="shared" si="4"/>
        <v>0</v>
      </c>
      <c r="L108" s="160"/>
      <c r="M108" s="160"/>
      <c r="N108" s="161">
        <f t="shared" si="5"/>
        <v>0</v>
      </c>
      <c r="O108" s="38"/>
    </row>
    <row r="109" spans="1:15" s="28" customFormat="1" x14ac:dyDescent="0.25">
      <c r="A109" s="80">
        <v>104</v>
      </c>
      <c r="B109" s="36"/>
      <c r="C109" s="37"/>
      <c r="D109" s="16"/>
      <c r="E109" s="109"/>
      <c r="F109" s="164"/>
      <c r="G109" s="164"/>
      <c r="H109" s="161">
        <f t="shared" si="3"/>
        <v>0</v>
      </c>
      <c r="I109" s="214"/>
      <c r="J109" s="160"/>
      <c r="K109" s="161">
        <f t="shared" si="4"/>
        <v>0</v>
      </c>
      <c r="L109" s="160"/>
      <c r="M109" s="160"/>
      <c r="N109" s="161">
        <f t="shared" si="5"/>
        <v>0</v>
      </c>
      <c r="O109" s="38"/>
    </row>
    <row r="110" spans="1:15" s="28" customFormat="1" x14ac:dyDescent="0.25">
      <c r="A110" s="80">
        <v>105</v>
      </c>
      <c r="B110" s="36"/>
      <c r="C110" s="37"/>
      <c r="D110" s="16"/>
      <c r="E110" s="109"/>
      <c r="F110" s="164"/>
      <c r="G110" s="164"/>
      <c r="H110" s="161">
        <f t="shared" si="3"/>
        <v>0</v>
      </c>
      <c r="I110" s="214"/>
      <c r="J110" s="160"/>
      <c r="K110" s="161">
        <f t="shared" si="4"/>
        <v>0</v>
      </c>
      <c r="L110" s="160"/>
      <c r="M110" s="160"/>
      <c r="N110" s="161">
        <f t="shared" si="5"/>
        <v>0</v>
      </c>
      <c r="O110" s="82"/>
    </row>
    <row r="111" spans="1:15" s="28" customFormat="1" x14ac:dyDescent="0.25">
      <c r="A111" s="80">
        <v>106</v>
      </c>
      <c r="B111" s="36"/>
      <c r="C111" s="37"/>
      <c r="D111" s="16"/>
      <c r="E111" s="109"/>
      <c r="F111" s="164"/>
      <c r="G111" s="164"/>
      <c r="H111" s="161">
        <f t="shared" si="3"/>
        <v>0</v>
      </c>
      <c r="I111" s="214"/>
      <c r="J111" s="160"/>
      <c r="K111" s="161">
        <f t="shared" si="4"/>
        <v>0</v>
      </c>
      <c r="L111" s="160"/>
      <c r="M111" s="160"/>
      <c r="N111" s="161">
        <f t="shared" si="5"/>
        <v>0</v>
      </c>
      <c r="O111" s="82"/>
    </row>
    <row r="112" spans="1:15" s="28" customFormat="1" x14ac:dyDescent="0.25">
      <c r="A112" s="80">
        <v>107</v>
      </c>
      <c r="B112" s="36"/>
      <c r="C112" s="37"/>
      <c r="D112" s="16"/>
      <c r="E112" s="109"/>
      <c r="F112" s="164"/>
      <c r="G112" s="164"/>
      <c r="H112" s="161">
        <f t="shared" si="3"/>
        <v>0</v>
      </c>
      <c r="I112" s="214"/>
      <c r="J112" s="160"/>
      <c r="K112" s="161">
        <f t="shared" si="4"/>
        <v>0</v>
      </c>
      <c r="L112" s="160"/>
      <c r="M112" s="160"/>
      <c r="N112" s="161">
        <f t="shared" si="5"/>
        <v>0</v>
      </c>
      <c r="O112" s="82"/>
    </row>
    <row r="113" spans="1:15" s="28" customFormat="1" x14ac:dyDescent="0.25">
      <c r="A113" s="80">
        <v>108</v>
      </c>
      <c r="B113" s="36"/>
      <c r="C113" s="37"/>
      <c r="D113" s="16"/>
      <c r="E113" s="109"/>
      <c r="F113" s="164"/>
      <c r="G113" s="164"/>
      <c r="H113" s="161">
        <f t="shared" si="3"/>
        <v>0</v>
      </c>
      <c r="I113" s="214"/>
      <c r="J113" s="160"/>
      <c r="K113" s="161">
        <f t="shared" si="4"/>
        <v>0</v>
      </c>
      <c r="L113" s="160"/>
      <c r="M113" s="160"/>
      <c r="N113" s="161">
        <f t="shared" si="5"/>
        <v>0</v>
      </c>
      <c r="O113" s="82"/>
    </row>
    <row r="114" spans="1:15" s="28" customFormat="1" x14ac:dyDescent="0.25">
      <c r="A114" s="80">
        <v>109</v>
      </c>
      <c r="B114" s="36"/>
      <c r="C114" s="37"/>
      <c r="D114" s="16"/>
      <c r="E114" s="109"/>
      <c r="F114" s="164"/>
      <c r="G114" s="164"/>
      <c r="H114" s="161">
        <f t="shared" si="3"/>
        <v>0</v>
      </c>
      <c r="I114" s="214"/>
      <c r="J114" s="160"/>
      <c r="K114" s="161">
        <f t="shared" si="4"/>
        <v>0</v>
      </c>
      <c r="L114" s="160"/>
      <c r="M114" s="160"/>
      <c r="N114" s="161">
        <f t="shared" si="5"/>
        <v>0</v>
      </c>
      <c r="O114" s="82"/>
    </row>
    <row r="115" spans="1:15" s="28" customFormat="1" x14ac:dyDescent="0.25">
      <c r="A115" s="80">
        <v>110</v>
      </c>
      <c r="B115" s="36"/>
      <c r="C115" s="37"/>
      <c r="D115" s="16"/>
      <c r="E115" s="109"/>
      <c r="F115" s="164"/>
      <c r="G115" s="164"/>
      <c r="H115" s="161">
        <f t="shared" si="3"/>
        <v>0</v>
      </c>
      <c r="I115" s="214"/>
      <c r="J115" s="160"/>
      <c r="K115" s="161">
        <f t="shared" si="4"/>
        <v>0</v>
      </c>
      <c r="L115" s="160"/>
      <c r="M115" s="160"/>
      <c r="N115" s="161">
        <f t="shared" si="5"/>
        <v>0</v>
      </c>
      <c r="O115" s="82"/>
    </row>
    <row r="116" spans="1:15" s="28" customFormat="1" x14ac:dyDescent="0.25">
      <c r="A116" s="80">
        <v>111</v>
      </c>
      <c r="B116" s="36"/>
      <c r="C116" s="37"/>
      <c r="D116" s="16"/>
      <c r="E116" s="109"/>
      <c r="F116" s="164"/>
      <c r="G116" s="164"/>
      <c r="H116" s="161">
        <f t="shared" si="3"/>
        <v>0</v>
      </c>
      <c r="I116" s="214"/>
      <c r="J116" s="160"/>
      <c r="K116" s="161">
        <f t="shared" si="4"/>
        <v>0</v>
      </c>
      <c r="L116" s="160"/>
      <c r="M116" s="160"/>
      <c r="N116" s="161">
        <f t="shared" si="5"/>
        <v>0</v>
      </c>
      <c r="O116" s="38"/>
    </row>
    <row r="117" spans="1:15" s="28" customFormat="1" x14ac:dyDescent="0.25">
      <c r="A117" s="80">
        <v>112</v>
      </c>
      <c r="B117" s="36"/>
      <c r="C117" s="37"/>
      <c r="D117" s="16"/>
      <c r="E117" s="109"/>
      <c r="F117" s="164"/>
      <c r="G117" s="164"/>
      <c r="H117" s="161">
        <f t="shared" si="3"/>
        <v>0</v>
      </c>
      <c r="I117" s="214"/>
      <c r="J117" s="160"/>
      <c r="K117" s="161">
        <f t="shared" si="4"/>
        <v>0</v>
      </c>
      <c r="L117" s="160"/>
      <c r="M117" s="160"/>
      <c r="N117" s="161">
        <f t="shared" si="5"/>
        <v>0</v>
      </c>
      <c r="O117" s="38"/>
    </row>
    <row r="118" spans="1:15" s="28" customFormat="1" x14ac:dyDescent="0.25">
      <c r="A118" s="80">
        <v>113</v>
      </c>
      <c r="B118" s="36"/>
      <c r="C118" s="37"/>
      <c r="D118" s="16"/>
      <c r="E118" s="109"/>
      <c r="F118" s="164"/>
      <c r="G118" s="164"/>
      <c r="H118" s="161">
        <f t="shared" si="3"/>
        <v>0</v>
      </c>
      <c r="I118" s="214"/>
      <c r="J118" s="160"/>
      <c r="K118" s="161">
        <f t="shared" si="4"/>
        <v>0</v>
      </c>
      <c r="L118" s="160"/>
      <c r="M118" s="160"/>
      <c r="N118" s="161">
        <f t="shared" si="5"/>
        <v>0</v>
      </c>
      <c r="O118" s="38"/>
    </row>
    <row r="119" spans="1:15" s="28" customFormat="1" x14ac:dyDescent="0.25">
      <c r="A119" s="80">
        <v>114</v>
      </c>
      <c r="B119" s="36"/>
      <c r="C119" s="37"/>
      <c r="D119" s="16"/>
      <c r="E119" s="109"/>
      <c r="F119" s="164"/>
      <c r="G119" s="164"/>
      <c r="H119" s="161">
        <f t="shared" si="3"/>
        <v>0</v>
      </c>
      <c r="I119" s="214"/>
      <c r="J119" s="160"/>
      <c r="K119" s="161">
        <f t="shared" si="4"/>
        <v>0</v>
      </c>
      <c r="L119" s="160"/>
      <c r="M119" s="160"/>
      <c r="N119" s="161">
        <f t="shared" si="5"/>
        <v>0</v>
      </c>
      <c r="O119" s="38"/>
    </row>
    <row r="120" spans="1:15" s="28" customFormat="1" x14ac:dyDescent="0.25">
      <c r="A120" s="80">
        <v>115</v>
      </c>
      <c r="B120" s="36"/>
      <c r="C120" s="37"/>
      <c r="D120" s="16"/>
      <c r="E120" s="109"/>
      <c r="F120" s="164"/>
      <c r="G120" s="164"/>
      <c r="H120" s="161">
        <f t="shared" si="3"/>
        <v>0</v>
      </c>
      <c r="I120" s="214"/>
      <c r="J120" s="160"/>
      <c r="K120" s="161">
        <f t="shared" si="4"/>
        <v>0</v>
      </c>
      <c r="L120" s="160"/>
      <c r="M120" s="160"/>
      <c r="N120" s="161">
        <f t="shared" si="5"/>
        <v>0</v>
      </c>
      <c r="O120" s="38"/>
    </row>
    <row r="121" spans="1:15" s="28" customFormat="1" x14ac:dyDescent="0.25">
      <c r="A121" s="80">
        <v>116</v>
      </c>
      <c r="B121" s="36"/>
      <c r="C121" s="37"/>
      <c r="D121" s="16"/>
      <c r="E121" s="109"/>
      <c r="F121" s="164"/>
      <c r="G121" s="164"/>
      <c r="H121" s="161">
        <f t="shared" si="3"/>
        <v>0</v>
      </c>
      <c r="I121" s="214"/>
      <c r="J121" s="160"/>
      <c r="K121" s="161">
        <f t="shared" si="4"/>
        <v>0</v>
      </c>
      <c r="L121" s="160"/>
      <c r="M121" s="160"/>
      <c r="N121" s="161">
        <f t="shared" si="5"/>
        <v>0</v>
      </c>
      <c r="O121" s="38"/>
    </row>
    <row r="122" spans="1:15" s="28" customFormat="1" x14ac:dyDescent="0.25">
      <c r="A122" s="80">
        <v>117</v>
      </c>
      <c r="B122" s="36"/>
      <c r="C122" s="37"/>
      <c r="D122" s="16"/>
      <c r="E122" s="109"/>
      <c r="F122" s="164"/>
      <c r="G122" s="164"/>
      <c r="H122" s="161">
        <f t="shared" si="3"/>
        <v>0</v>
      </c>
      <c r="I122" s="214"/>
      <c r="J122" s="160"/>
      <c r="K122" s="161">
        <f t="shared" si="4"/>
        <v>0</v>
      </c>
      <c r="L122" s="160"/>
      <c r="M122" s="160"/>
      <c r="N122" s="161">
        <f t="shared" si="5"/>
        <v>0</v>
      </c>
      <c r="O122" s="38"/>
    </row>
    <row r="123" spans="1:15" s="28" customFormat="1" x14ac:dyDescent="0.25">
      <c r="A123" s="80">
        <v>118</v>
      </c>
      <c r="B123" s="36"/>
      <c r="C123" s="37"/>
      <c r="D123" s="16"/>
      <c r="E123" s="109"/>
      <c r="F123" s="164"/>
      <c r="G123" s="164"/>
      <c r="H123" s="161">
        <f t="shared" si="3"/>
        <v>0</v>
      </c>
      <c r="I123" s="214"/>
      <c r="J123" s="160"/>
      <c r="K123" s="161">
        <f t="shared" si="4"/>
        <v>0</v>
      </c>
      <c r="L123" s="160"/>
      <c r="M123" s="160"/>
      <c r="N123" s="161">
        <f t="shared" si="5"/>
        <v>0</v>
      </c>
      <c r="O123" s="38"/>
    </row>
    <row r="124" spans="1:15" s="28" customFormat="1" x14ac:dyDescent="0.25">
      <c r="A124" s="80">
        <v>119</v>
      </c>
      <c r="B124" s="36"/>
      <c r="C124" s="37"/>
      <c r="D124" s="16"/>
      <c r="E124" s="109"/>
      <c r="F124" s="164"/>
      <c r="G124" s="164"/>
      <c r="H124" s="161">
        <f t="shared" si="3"/>
        <v>0</v>
      </c>
      <c r="I124" s="214"/>
      <c r="J124" s="160"/>
      <c r="K124" s="161">
        <f t="shared" si="4"/>
        <v>0</v>
      </c>
      <c r="L124" s="160"/>
      <c r="M124" s="160"/>
      <c r="N124" s="161">
        <f t="shared" si="5"/>
        <v>0</v>
      </c>
      <c r="O124" s="38"/>
    </row>
    <row r="125" spans="1:15" s="28" customFormat="1" x14ac:dyDescent="0.25">
      <c r="A125" s="80">
        <v>120</v>
      </c>
      <c r="B125" s="36"/>
      <c r="C125" s="37"/>
      <c r="D125" s="16"/>
      <c r="E125" s="109"/>
      <c r="F125" s="164"/>
      <c r="G125" s="164"/>
      <c r="H125" s="161">
        <f t="shared" si="3"/>
        <v>0</v>
      </c>
      <c r="I125" s="214"/>
      <c r="J125" s="160"/>
      <c r="K125" s="161">
        <f t="shared" si="4"/>
        <v>0</v>
      </c>
      <c r="L125" s="160"/>
      <c r="M125" s="160"/>
      <c r="N125" s="161">
        <f t="shared" si="5"/>
        <v>0</v>
      </c>
      <c r="O125" s="38"/>
    </row>
    <row r="126" spans="1:15" s="28" customFormat="1" x14ac:dyDescent="0.25">
      <c r="A126" s="80">
        <v>121</v>
      </c>
      <c r="B126" s="36"/>
      <c r="C126" s="37"/>
      <c r="D126" s="16"/>
      <c r="E126" s="109"/>
      <c r="F126" s="164"/>
      <c r="G126" s="164"/>
      <c r="H126" s="161">
        <f t="shared" si="3"/>
        <v>0</v>
      </c>
      <c r="I126" s="214"/>
      <c r="J126" s="160"/>
      <c r="K126" s="161">
        <f t="shared" si="4"/>
        <v>0</v>
      </c>
      <c r="L126" s="160"/>
      <c r="M126" s="160"/>
      <c r="N126" s="161">
        <f t="shared" si="5"/>
        <v>0</v>
      </c>
      <c r="O126" s="38"/>
    </row>
    <row r="127" spans="1:15" s="28" customFormat="1" x14ac:dyDescent="0.25">
      <c r="A127" s="80">
        <v>122</v>
      </c>
      <c r="B127" s="36"/>
      <c r="C127" s="37"/>
      <c r="D127" s="16"/>
      <c r="E127" s="109"/>
      <c r="F127" s="164"/>
      <c r="G127" s="164"/>
      <c r="H127" s="161">
        <f t="shared" si="3"/>
        <v>0</v>
      </c>
      <c r="I127" s="214"/>
      <c r="J127" s="160"/>
      <c r="K127" s="161">
        <f t="shared" si="4"/>
        <v>0</v>
      </c>
      <c r="L127" s="160"/>
      <c r="M127" s="160"/>
      <c r="N127" s="161">
        <f t="shared" si="5"/>
        <v>0</v>
      </c>
      <c r="O127" s="38"/>
    </row>
    <row r="128" spans="1:15" s="28" customFormat="1" x14ac:dyDescent="0.25">
      <c r="A128" s="80">
        <v>123</v>
      </c>
      <c r="B128" s="36"/>
      <c r="C128" s="37"/>
      <c r="D128" s="16"/>
      <c r="E128" s="109"/>
      <c r="F128" s="164"/>
      <c r="G128" s="164"/>
      <c r="H128" s="161">
        <f t="shared" si="3"/>
        <v>0</v>
      </c>
      <c r="I128" s="214"/>
      <c r="J128" s="160"/>
      <c r="K128" s="161">
        <f t="shared" si="4"/>
        <v>0</v>
      </c>
      <c r="L128" s="160"/>
      <c r="M128" s="160"/>
      <c r="N128" s="161">
        <f t="shared" si="5"/>
        <v>0</v>
      </c>
      <c r="O128" s="38"/>
    </row>
    <row r="129" spans="1:15" s="28" customFormat="1" x14ac:dyDescent="0.25">
      <c r="A129" s="80">
        <v>124</v>
      </c>
      <c r="B129" s="36"/>
      <c r="C129" s="37"/>
      <c r="D129" s="16"/>
      <c r="E129" s="109"/>
      <c r="F129" s="164"/>
      <c r="G129" s="164"/>
      <c r="H129" s="161">
        <f t="shared" si="3"/>
        <v>0</v>
      </c>
      <c r="I129" s="214"/>
      <c r="J129" s="160"/>
      <c r="K129" s="161">
        <f t="shared" si="4"/>
        <v>0</v>
      </c>
      <c r="L129" s="160"/>
      <c r="M129" s="160"/>
      <c r="N129" s="161">
        <f t="shared" si="5"/>
        <v>0</v>
      </c>
      <c r="O129" s="38"/>
    </row>
    <row r="130" spans="1:15" s="28" customFormat="1" x14ac:dyDescent="0.25">
      <c r="A130" s="80">
        <v>125</v>
      </c>
      <c r="B130" s="36"/>
      <c r="C130" s="37"/>
      <c r="D130" s="16"/>
      <c r="E130" s="109"/>
      <c r="F130" s="164"/>
      <c r="G130" s="164"/>
      <c r="H130" s="161">
        <f t="shared" si="3"/>
        <v>0</v>
      </c>
      <c r="I130" s="214"/>
      <c r="J130" s="160"/>
      <c r="K130" s="161">
        <f t="shared" si="4"/>
        <v>0</v>
      </c>
      <c r="L130" s="160"/>
      <c r="M130" s="160"/>
      <c r="N130" s="161">
        <f t="shared" si="5"/>
        <v>0</v>
      </c>
      <c r="O130" s="38"/>
    </row>
    <row r="131" spans="1:15" s="28" customFormat="1" x14ac:dyDescent="0.25">
      <c r="A131" s="80">
        <v>126</v>
      </c>
      <c r="B131" s="36"/>
      <c r="C131" s="37"/>
      <c r="D131" s="16"/>
      <c r="E131" s="109"/>
      <c r="F131" s="164"/>
      <c r="G131" s="164"/>
      <c r="H131" s="161">
        <f t="shared" si="3"/>
        <v>0</v>
      </c>
      <c r="I131" s="214"/>
      <c r="J131" s="160"/>
      <c r="K131" s="161">
        <f t="shared" si="4"/>
        <v>0</v>
      </c>
      <c r="L131" s="160"/>
      <c r="M131" s="160"/>
      <c r="N131" s="161">
        <f t="shared" si="5"/>
        <v>0</v>
      </c>
      <c r="O131" s="38"/>
    </row>
    <row r="132" spans="1:15" s="28" customFormat="1" x14ac:dyDescent="0.25">
      <c r="A132" s="80">
        <v>127</v>
      </c>
      <c r="B132" s="36"/>
      <c r="C132" s="37"/>
      <c r="D132" s="16"/>
      <c r="E132" s="109"/>
      <c r="F132" s="164"/>
      <c r="G132" s="164"/>
      <c r="H132" s="161">
        <f t="shared" si="3"/>
        <v>0</v>
      </c>
      <c r="I132" s="214"/>
      <c r="J132" s="160"/>
      <c r="K132" s="161">
        <f t="shared" si="4"/>
        <v>0</v>
      </c>
      <c r="L132" s="160"/>
      <c r="M132" s="160"/>
      <c r="N132" s="161">
        <f t="shared" si="5"/>
        <v>0</v>
      </c>
      <c r="O132" s="38"/>
    </row>
    <row r="133" spans="1:15" s="28" customFormat="1" x14ac:dyDescent="0.25">
      <c r="A133" s="80">
        <v>128</v>
      </c>
      <c r="B133" s="36"/>
      <c r="C133" s="37"/>
      <c r="D133" s="16"/>
      <c r="E133" s="109"/>
      <c r="F133" s="164"/>
      <c r="G133" s="164"/>
      <c r="H133" s="161">
        <f t="shared" si="3"/>
        <v>0</v>
      </c>
      <c r="I133" s="214"/>
      <c r="J133" s="160"/>
      <c r="K133" s="161">
        <f t="shared" si="4"/>
        <v>0</v>
      </c>
      <c r="L133" s="160"/>
      <c r="M133" s="160"/>
      <c r="N133" s="161">
        <f t="shared" si="5"/>
        <v>0</v>
      </c>
      <c r="O133" s="38"/>
    </row>
    <row r="134" spans="1:15" s="28" customFormat="1" x14ac:dyDescent="0.25">
      <c r="A134" s="80">
        <v>129</v>
      </c>
      <c r="B134" s="36"/>
      <c r="C134" s="37"/>
      <c r="D134" s="16"/>
      <c r="E134" s="109"/>
      <c r="F134" s="164"/>
      <c r="G134" s="164"/>
      <c r="H134" s="161">
        <f t="shared" si="3"/>
        <v>0</v>
      </c>
      <c r="I134" s="214"/>
      <c r="J134" s="160"/>
      <c r="K134" s="161">
        <f t="shared" si="4"/>
        <v>0</v>
      </c>
      <c r="L134" s="160"/>
      <c r="M134" s="160"/>
      <c r="N134" s="161">
        <f t="shared" si="5"/>
        <v>0</v>
      </c>
      <c r="O134" s="38"/>
    </row>
    <row r="135" spans="1:15" s="28" customFormat="1" x14ac:dyDescent="0.25">
      <c r="A135" s="80">
        <v>130</v>
      </c>
      <c r="B135" s="36"/>
      <c r="C135" s="37"/>
      <c r="D135" s="16"/>
      <c r="E135" s="109"/>
      <c r="F135" s="164"/>
      <c r="G135" s="164"/>
      <c r="H135" s="161">
        <f t="shared" ref="H135:H198" si="6">F135*G135</f>
        <v>0</v>
      </c>
      <c r="I135" s="214"/>
      <c r="J135" s="160"/>
      <c r="K135" s="161">
        <f t="shared" ref="K135:K198" si="7">H135-J135</f>
        <v>0</v>
      </c>
      <c r="L135" s="160"/>
      <c r="M135" s="160"/>
      <c r="N135" s="161">
        <f t="shared" ref="N135:N198" si="8">L135*M135</f>
        <v>0</v>
      </c>
      <c r="O135" s="38"/>
    </row>
    <row r="136" spans="1:15" s="28" customFormat="1" x14ac:dyDescent="0.25">
      <c r="A136" s="80">
        <v>131</v>
      </c>
      <c r="B136" s="36"/>
      <c r="C136" s="37"/>
      <c r="D136" s="16"/>
      <c r="E136" s="109"/>
      <c r="F136" s="164"/>
      <c r="G136" s="164"/>
      <c r="H136" s="161">
        <f t="shared" si="6"/>
        <v>0</v>
      </c>
      <c r="I136" s="214"/>
      <c r="J136" s="160"/>
      <c r="K136" s="161">
        <f t="shared" si="7"/>
        <v>0</v>
      </c>
      <c r="L136" s="160"/>
      <c r="M136" s="160"/>
      <c r="N136" s="161">
        <f t="shared" si="8"/>
        <v>0</v>
      </c>
      <c r="O136" s="38"/>
    </row>
    <row r="137" spans="1:15" s="28" customFormat="1" x14ac:dyDescent="0.25">
      <c r="A137" s="80">
        <v>132</v>
      </c>
      <c r="B137" s="36"/>
      <c r="C137" s="37"/>
      <c r="D137" s="16"/>
      <c r="E137" s="109"/>
      <c r="F137" s="164"/>
      <c r="G137" s="164"/>
      <c r="H137" s="161">
        <f t="shared" si="6"/>
        <v>0</v>
      </c>
      <c r="I137" s="214"/>
      <c r="J137" s="160"/>
      <c r="K137" s="161">
        <f t="shared" si="7"/>
        <v>0</v>
      </c>
      <c r="L137" s="160"/>
      <c r="M137" s="160"/>
      <c r="N137" s="161">
        <f t="shared" si="8"/>
        <v>0</v>
      </c>
      <c r="O137" s="38"/>
    </row>
    <row r="138" spans="1:15" s="28" customFormat="1" x14ac:dyDescent="0.25">
      <c r="A138" s="80">
        <v>133</v>
      </c>
      <c r="B138" s="36"/>
      <c r="C138" s="37"/>
      <c r="D138" s="16"/>
      <c r="E138" s="109"/>
      <c r="F138" s="164"/>
      <c r="G138" s="164"/>
      <c r="H138" s="161">
        <f t="shared" si="6"/>
        <v>0</v>
      </c>
      <c r="I138" s="214"/>
      <c r="J138" s="160"/>
      <c r="K138" s="161">
        <f t="shared" si="7"/>
        <v>0</v>
      </c>
      <c r="L138" s="160"/>
      <c r="M138" s="160"/>
      <c r="N138" s="161">
        <f t="shared" si="8"/>
        <v>0</v>
      </c>
      <c r="O138" s="38"/>
    </row>
    <row r="139" spans="1:15" s="28" customFormat="1" x14ac:dyDescent="0.25">
      <c r="A139" s="80">
        <v>134</v>
      </c>
      <c r="B139" s="36"/>
      <c r="C139" s="37"/>
      <c r="D139" s="16"/>
      <c r="E139" s="109"/>
      <c r="F139" s="164"/>
      <c r="G139" s="164"/>
      <c r="H139" s="161">
        <f t="shared" si="6"/>
        <v>0</v>
      </c>
      <c r="I139" s="214"/>
      <c r="J139" s="160"/>
      <c r="K139" s="161">
        <f t="shared" si="7"/>
        <v>0</v>
      </c>
      <c r="L139" s="160"/>
      <c r="M139" s="160"/>
      <c r="N139" s="161">
        <f t="shared" si="8"/>
        <v>0</v>
      </c>
      <c r="O139" s="38"/>
    </row>
    <row r="140" spans="1:15" s="28" customFormat="1" x14ac:dyDescent="0.25">
      <c r="A140" s="80">
        <v>135</v>
      </c>
      <c r="B140" s="36"/>
      <c r="C140" s="37"/>
      <c r="D140" s="16"/>
      <c r="E140" s="109"/>
      <c r="F140" s="164"/>
      <c r="G140" s="164"/>
      <c r="H140" s="161">
        <f t="shared" si="6"/>
        <v>0</v>
      </c>
      <c r="I140" s="214"/>
      <c r="J140" s="160"/>
      <c r="K140" s="161">
        <f t="shared" si="7"/>
        <v>0</v>
      </c>
      <c r="L140" s="160"/>
      <c r="M140" s="160"/>
      <c r="N140" s="161">
        <f t="shared" si="8"/>
        <v>0</v>
      </c>
      <c r="O140" s="38"/>
    </row>
    <row r="141" spans="1:15" s="28" customFormat="1" x14ac:dyDescent="0.25">
      <c r="A141" s="80">
        <v>136</v>
      </c>
      <c r="B141" s="36"/>
      <c r="C141" s="37"/>
      <c r="D141" s="16"/>
      <c r="E141" s="109"/>
      <c r="F141" s="164"/>
      <c r="G141" s="164"/>
      <c r="H141" s="161">
        <f t="shared" si="6"/>
        <v>0</v>
      </c>
      <c r="I141" s="214"/>
      <c r="J141" s="160"/>
      <c r="K141" s="161">
        <f t="shared" si="7"/>
        <v>0</v>
      </c>
      <c r="L141" s="160"/>
      <c r="M141" s="160"/>
      <c r="N141" s="161">
        <f t="shared" si="8"/>
        <v>0</v>
      </c>
      <c r="O141" s="38"/>
    </row>
    <row r="142" spans="1:15" s="28" customFormat="1" x14ac:dyDescent="0.25">
      <c r="A142" s="80">
        <v>137</v>
      </c>
      <c r="B142" s="36"/>
      <c r="C142" s="37"/>
      <c r="D142" s="16"/>
      <c r="E142" s="109"/>
      <c r="F142" s="164"/>
      <c r="G142" s="164"/>
      <c r="H142" s="161">
        <f t="shared" si="6"/>
        <v>0</v>
      </c>
      <c r="I142" s="214"/>
      <c r="J142" s="160"/>
      <c r="K142" s="161">
        <f t="shared" si="7"/>
        <v>0</v>
      </c>
      <c r="L142" s="160"/>
      <c r="M142" s="160"/>
      <c r="N142" s="161">
        <f t="shared" si="8"/>
        <v>0</v>
      </c>
      <c r="O142" s="38"/>
    </row>
    <row r="143" spans="1:15" s="28" customFormat="1" x14ac:dyDescent="0.25">
      <c r="A143" s="80">
        <v>138</v>
      </c>
      <c r="B143" s="36"/>
      <c r="C143" s="37"/>
      <c r="D143" s="16"/>
      <c r="E143" s="109"/>
      <c r="F143" s="164"/>
      <c r="G143" s="164"/>
      <c r="H143" s="161">
        <f t="shared" si="6"/>
        <v>0</v>
      </c>
      <c r="I143" s="214"/>
      <c r="J143" s="160"/>
      <c r="K143" s="161">
        <f t="shared" si="7"/>
        <v>0</v>
      </c>
      <c r="L143" s="160"/>
      <c r="M143" s="160"/>
      <c r="N143" s="161">
        <f t="shared" si="8"/>
        <v>0</v>
      </c>
      <c r="O143" s="38"/>
    </row>
    <row r="144" spans="1:15" s="28" customFormat="1" x14ac:dyDescent="0.25">
      <c r="A144" s="80">
        <v>139</v>
      </c>
      <c r="B144" s="36"/>
      <c r="C144" s="37"/>
      <c r="D144" s="16"/>
      <c r="E144" s="109"/>
      <c r="F144" s="164"/>
      <c r="G144" s="164"/>
      <c r="H144" s="161">
        <f t="shared" si="6"/>
        <v>0</v>
      </c>
      <c r="I144" s="214"/>
      <c r="J144" s="160"/>
      <c r="K144" s="161">
        <f t="shared" si="7"/>
        <v>0</v>
      </c>
      <c r="L144" s="160"/>
      <c r="M144" s="160"/>
      <c r="N144" s="161">
        <f t="shared" si="8"/>
        <v>0</v>
      </c>
      <c r="O144" s="38"/>
    </row>
    <row r="145" spans="1:15" s="28" customFormat="1" x14ac:dyDescent="0.25">
      <c r="A145" s="80">
        <v>140</v>
      </c>
      <c r="B145" s="36"/>
      <c r="C145" s="37"/>
      <c r="D145" s="16"/>
      <c r="E145" s="109"/>
      <c r="F145" s="164"/>
      <c r="G145" s="164"/>
      <c r="H145" s="161">
        <f t="shared" si="6"/>
        <v>0</v>
      </c>
      <c r="I145" s="214"/>
      <c r="J145" s="160"/>
      <c r="K145" s="161">
        <f t="shared" si="7"/>
        <v>0</v>
      </c>
      <c r="L145" s="160"/>
      <c r="M145" s="160"/>
      <c r="N145" s="161">
        <f t="shared" si="8"/>
        <v>0</v>
      </c>
      <c r="O145" s="38"/>
    </row>
    <row r="146" spans="1:15" s="28" customFormat="1" x14ac:dyDescent="0.25">
      <c r="A146" s="80">
        <v>141</v>
      </c>
      <c r="B146" s="36"/>
      <c r="C146" s="37"/>
      <c r="D146" s="16"/>
      <c r="E146" s="109"/>
      <c r="F146" s="164"/>
      <c r="G146" s="164"/>
      <c r="H146" s="161">
        <f t="shared" si="6"/>
        <v>0</v>
      </c>
      <c r="I146" s="214"/>
      <c r="J146" s="160"/>
      <c r="K146" s="161">
        <f t="shared" si="7"/>
        <v>0</v>
      </c>
      <c r="L146" s="160"/>
      <c r="M146" s="160"/>
      <c r="N146" s="161">
        <f t="shared" si="8"/>
        <v>0</v>
      </c>
      <c r="O146" s="38"/>
    </row>
    <row r="147" spans="1:15" s="28" customFormat="1" x14ac:dyDescent="0.25">
      <c r="A147" s="80">
        <v>142</v>
      </c>
      <c r="B147" s="36"/>
      <c r="C147" s="37"/>
      <c r="D147" s="16"/>
      <c r="E147" s="109"/>
      <c r="F147" s="164"/>
      <c r="G147" s="164"/>
      <c r="H147" s="161">
        <f t="shared" si="6"/>
        <v>0</v>
      </c>
      <c r="I147" s="214"/>
      <c r="J147" s="160"/>
      <c r="K147" s="161">
        <f t="shared" si="7"/>
        <v>0</v>
      </c>
      <c r="L147" s="160"/>
      <c r="M147" s="160"/>
      <c r="N147" s="161">
        <f t="shared" si="8"/>
        <v>0</v>
      </c>
      <c r="O147" s="38"/>
    </row>
    <row r="148" spans="1:15" s="28" customFormat="1" x14ac:dyDescent="0.25">
      <c r="A148" s="80">
        <v>143</v>
      </c>
      <c r="B148" s="36"/>
      <c r="C148" s="37"/>
      <c r="D148" s="16"/>
      <c r="E148" s="109"/>
      <c r="F148" s="164"/>
      <c r="G148" s="164"/>
      <c r="H148" s="161">
        <f t="shared" si="6"/>
        <v>0</v>
      </c>
      <c r="I148" s="214"/>
      <c r="J148" s="160"/>
      <c r="K148" s="161">
        <f t="shared" si="7"/>
        <v>0</v>
      </c>
      <c r="L148" s="160"/>
      <c r="M148" s="160"/>
      <c r="N148" s="161">
        <f t="shared" si="8"/>
        <v>0</v>
      </c>
      <c r="O148" s="38"/>
    </row>
    <row r="149" spans="1:15" s="28" customFormat="1" x14ac:dyDescent="0.25">
      <c r="A149" s="80">
        <v>144</v>
      </c>
      <c r="B149" s="36"/>
      <c r="C149" s="37"/>
      <c r="D149" s="16"/>
      <c r="E149" s="109"/>
      <c r="F149" s="164"/>
      <c r="G149" s="164"/>
      <c r="H149" s="161">
        <f t="shared" si="6"/>
        <v>0</v>
      </c>
      <c r="I149" s="214"/>
      <c r="J149" s="160"/>
      <c r="K149" s="161">
        <f t="shared" si="7"/>
        <v>0</v>
      </c>
      <c r="L149" s="160"/>
      <c r="M149" s="160"/>
      <c r="N149" s="161">
        <f t="shared" si="8"/>
        <v>0</v>
      </c>
      <c r="O149" s="38"/>
    </row>
    <row r="150" spans="1:15" s="28" customFormat="1" x14ac:dyDescent="0.25">
      <c r="A150" s="80">
        <v>145</v>
      </c>
      <c r="B150" s="36"/>
      <c r="C150" s="37"/>
      <c r="D150" s="16"/>
      <c r="E150" s="109"/>
      <c r="F150" s="164"/>
      <c r="G150" s="164"/>
      <c r="H150" s="161">
        <f t="shared" si="6"/>
        <v>0</v>
      </c>
      <c r="I150" s="214"/>
      <c r="J150" s="160"/>
      <c r="K150" s="161">
        <f t="shared" si="7"/>
        <v>0</v>
      </c>
      <c r="L150" s="160"/>
      <c r="M150" s="160"/>
      <c r="N150" s="161">
        <f t="shared" si="8"/>
        <v>0</v>
      </c>
      <c r="O150" s="38"/>
    </row>
    <row r="151" spans="1:15" s="28" customFormat="1" x14ac:dyDescent="0.25">
      <c r="A151" s="80">
        <v>146</v>
      </c>
      <c r="B151" s="36"/>
      <c r="C151" s="37"/>
      <c r="D151" s="16"/>
      <c r="E151" s="109"/>
      <c r="F151" s="164"/>
      <c r="G151" s="164"/>
      <c r="H151" s="161">
        <f t="shared" si="6"/>
        <v>0</v>
      </c>
      <c r="I151" s="214"/>
      <c r="J151" s="160"/>
      <c r="K151" s="161">
        <f t="shared" si="7"/>
        <v>0</v>
      </c>
      <c r="L151" s="160"/>
      <c r="M151" s="160"/>
      <c r="N151" s="161">
        <f t="shared" si="8"/>
        <v>0</v>
      </c>
      <c r="O151" s="38"/>
    </row>
    <row r="152" spans="1:15" s="28" customFormat="1" x14ac:dyDescent="0.25">
      <c r="A152" s="80">
        <v>147</v>
      </c>
      <c r="B152" s="36"/>
      <c r="C152" s="37"/>
      <c r="D152" s="16"/>
      <c r="E152" s="109"/>
      <c r="F152" s="164"/>
      <c r="G152" s="164"/>
      <c r="H152" s="161">
        <f t="shared" si="6"/>
        <v>0</v>
      </c>
      <c r="I152" s="214"/>
      <c r="J152" s="160"/>
      <c r="K152" s="161">
        <f t="shared" si="7"/>
        <v>0</v>
      </c>
      <c r="L152" s="160"/>
      <c r="M152" s="160"/>
      <c r="N152" s="161">
        <f t="shared" si="8"/>
        <v>0</v>
      </c>
      <c r="O152" s="38"/>
    </row>
    <row r="153" spans="1:15" s="28" customFormat="1" x14ac:dyDescent="0.25">
      <c r="A153" s="80">
        <v>148</v>
      </c>
      <c r="B153" s="36"/>
      <c r="C153" s="37"/>
      <c r="D153" s="16"/>
      <c r="E153" s="109"/>
      <c r="F153" s="164"/>
      <c r="G153" s="164"/>
      <c r="H153" s="161">
        <f t="shared" si="6"/>
        <v>0</v>
      </c>
      <c r="I153" s="214"/>
      <c r="J153" s="160"/>
      <c r="K153" s="161">
        <f t="shared" si="7"/>
        <v>0</v>
      </c>
      <c r="L153" s="160"/>
      <c r="M153" s="160"/>
      <c r="N153" s="161">
        <f t="shared" si="8"/>
        <v>0</v>
      </c>
      <c r="O153" s="38"/>
    </row>
    <row r="154" spans="1:15" s="28" customFormat="1" x14ac:dyDescent="0.25">
      <c r="A154" s="80">
        <v>149</v>
      </c>
      <c r="B154" s="36"/>
      <c r="C154" s="37"/>
      <c r="D154" s="16"/>
      <c r="E154" s="109"/>
      <c r="F154" s="164"/>
      <c r="G154" s="164"/>
      <c r="H154" s="161">
        <f t="shared" si="6"/>
        <v>0</v>
      </c>
      <c r="I154" s="214"/>
      <c r="J154" s="160"/>
      <c r="K154" s="161">
        <f t="shared" si="7"/>
        <v>0</v>
      </c>
      <c r="L154" s="160"/>
      <c r="M154" s="160"/>
      <c r="N154" s="161">
        <f t="shared" si="8"/>
        <v>0</v>
      </c>
      <c r="O154" s="38"/>
    </row>
    <row r="155" spans="1:15" s="28" customFormat="1" x14ac:dyDescent="0.25">
      <c r="A155" s="80">
        <v>150</v>
      </c>
      <c r="B155" s="36"/>
      <c r="C155" s="37"/>
      <c r="D155" s="16"/>
      <c r="E155" s="109"/>
      <c r="F155" s="164"/>
      <c r="G155" s="164"/>
      <c r="H155" s="161">
        <f t="shared" si="6"/>
        <v>0</v>
      </c>
      <c r="I155" s="214"/>
      <c r="J155" s="160"/>
      <c r="K155" s="161">
        <f t="shared" si="7"/>
        <v>0</v>
      </c>
      <c r="L155" s="160"/>
      <c r="M155" s="160"/>
      <c r="N155" s="161">
        <f t="shared" si="8"/>
        <v>0</v>
      </c>
      <c r="O155" s="38"/>
    </row>
    <row r="156" spans="1:15" s="28" customFormat="1" x14ac:dyDescent="0.25">
      <c r="A156" s="80">
        <v>151</v>
      </c>
      <c r="B156" s="36"/>
      <c r="C156" s="37"/>
      <c r="D156" s="16"/>
      <c r="E156" s="109"/>
      <c r="F156" s="164"/>
      <c r="G156" s="164"/>
      <c r="H156" s="161">
        <f t="shared" si="6"/>
        <v>0</v>
      </c>
      <c r="I156" s="214"/>
      <c r="J156" s="160"/>
      <c r="K156" s="161">
        <f t="shared" si="7"/>
        <v>0</v>
      </c>
      <c r="L156" s="160"/>
      <c r="M156" s="160"/>
      <c r="N156" s="161">
        <f t="shared" si="8"/>
        <v>0</v>
      </c>
      <c r="O156" s="38"/>
    </row>
    <row r="157" spans="1:15" s="28" customFormat="1" x14ac:dyDescent="0.25">
      <c r="A157" s="80">
        <v>152</v>
      </c>
      <c r="B157" s="36"/>
      <c r="C157" s="37"/>
      <c r="D157" s="16"/>
      <c r="E157" s="109"/>
      <c r="F157" s="164"/>
      <c r="G157" s="164"/>
      <c r="H157" s="161">
        <f t="shared" si="6"/>
        <v>0</v>
      </c>
      <c r="I157" s="214"/>
      <c r="J157" s="160"/>
      <c r="K157" s="161">
        <f t="shared" si="7"/>
        <v>0</v>
      </c>
      <c r="L157" s="160"/>
      <c r="M157" s="160"/>
      <c r="N157" s="161">
        <f t="shared" si="8"/>
        <v>0</v>
      </c>
      <c r="O157" s="38"/>
    </row>
    <row r="158" spans="1:15" s="28" customFormat="1" x14ac:dyDescent="0.25">
      <c r="A158" s="80">
        <v>153</v>
      </c>
      <c r="B158" s="36"/>
      <c r="C158" s="37"/>
      <c r="D158" s="16"/>
      <c r="E158" s="109"/>
      <c r="F158" s="164"/>
      <c r="G158" s="164"/>
      <c r="H158" s="161">
        <f t="shared" si="6"/>
        <v>0</v>
      </c>
      <c r="I158" s="214"/>
      <c r="J158" s="160"/>
      <c r="K158" s="161">
        <f t="shared" si="7"/>
        <v>0</v>
      </c>
      <c r="L158" s="160"/>
      <c r="M158" s="160"/>
      <c r="N158" s="161">
        <f t="shared" si="8"/>
        <v>0</v>
      </c>
      <c r="O158" s="38"/>
    </row>
    <row r="159" spans="1:15" s="28" customFormat="1" x14ac:dyDescent="0.25">
      <c r="A159" s="80">
        <v>154</v>
      </c>
      <c r="B159" s="36"/>
      <c r="C159" s="37"/>
      <c r="D159" s="16"/>
      <c r="E159" s="109"/>
      <c r="F159" s="164"/>
      <c r="G159" s="164"/>
      <c r="H159" s="161">
        <f t="shared" si="6"/>
        <v>0</v>
      </c>
      <c r="I159" s="214"/>
      <c r="J159" s="160"/>
      <c r="K159" s="161">
        <f t="shared" si="7"/>
        <v>0</v>
      </c>
      <c r="L159" s="160"/>
      <c r="M159" s="160"/>
      <c r="N159" s="161">
        <f t="shared" si="8"/>
        <v>0</v>
      </c>
      <c r="O159" s="38"/>
    </row>
    <row r="160" spans="1:15" s="28" customFormat="1" x14ac:dyDescent="0.25">
      <c r="A160" s="80">
        <v>155</v>
      </c>
      <c r="B160" s="36"/>
      <c r="C160" s="37"/>
      <c r="D160" s="16"/>
      <c r="E160" s="109"/>
      <c r="F160" s="164"/>
      <c r="G160" s="164"/>
      <c r="H160" s="161">
        <f t="shared" si="6"/>
        <v>0</v>
      </c>
      <c r="I160" s="214"/>
      <c r="J160" s="160"/>
      <c r="K160" s="161">
        <f t="shared" si="7"/>
        <v>0</v>
      </c>
      <c r="L160" s="160"/>
      <c r="M160" s="160"/>
      <c r="N160" s="161">
        <f t="shared" si="8"/>
        <v>0</v>
      </c>
      <c r="O160" s="38"/>
    </row>
    <row r="161" spans="1:15" s="28" customFormat="1" x14ac:dyDescent="0.25">
      <c r="A161" s="80">
        <v>156</v>
      </c>
      <c r="B161" s="36"/>
      <c r="C161" s="37"/>
      <c r="D161" s="16"/>
      <c r="E161" s="109"/>
      <c r="F161" s="164"/>
      <c r="G161" s="164"/>
      <c r="H161" s="161">
        <f t="shared" si="6"/>
        <v>0</v>
      </c>
      <c r="I161" s="214"/>
      <c r="J161" s="160"/>
      <c r="K161" s="161">
        <f t="shared" si="7"/>
        <v>0</v>
      </c>
      <c r="L161" s="160"/>
      <c r="M161" s="160"/>
      <c r="N161" s="161">
        <f t="shared" si="8"/>
        <v>0</v>
      </c>
      <c r="O161" s="38"/>
    </row>
    <row r="162" spans="1:15" s="28" customFormat="1" x14ac:dyDescent="0.25">
      <c r="A162" s="80">
        <v>157</v>
      </c>
      <c r="B162" s="36"/>
      <c r="C162" s="37"/>
      <c r="D162" s="16"/>
      <c r="E162" s="109"/>
      <c r="F162" s="164"/>
      <c r="G162" s="164"/>
      <c r="H162" s="161">
        <f t="shared" si="6"/>
        <v>0</v>
      </c>
      <c r="I162" s="214"/>
      <c r="J162" s="160"/>
      <c r="K162" s="161">
        <f t="shared" si="7"/>
        <v>0</v>
      </c>
      <c r="L162" s="160"/>
      <c r="M162" s="160"/>
      <c r="N162" s="161">
        <f t="shared" si="8"/>
        <v>0</v>
      </c>
      <c r="O162" s="38"/>
    </row>
    <row r="163" spans="1:15" s="28" customFormat="1" x14ac:dyDescent="0.25">
      <c r="A163" s="80">
        <v>158</v>
      </c>
      <c r="B163" s="36"/>
      <c r="C163" s="37"/>
      <c r="D163" s="16"/>
      <c r="E163" s="109"/>
      <c r="F163" s="164"/>
      <c r="G163" s="164"/>
      <c r="H163" s="161">
        <f t="shared" si="6"/>
        <v>0</v>
      </c>
      <c r="I163" s="214"/>
      <c r="J163" s="160"/>
      <c r="K163" s="161">
        <f t="shared" si="7"/>
        <v>0</v>
      </c>
      <c r="L163" s="160"/>
      <c r="M163" s="160"/>
      <c r="N163" s="161">
        <f t="shared" si="8"/>
        <v>0</v>
      </c>
      <c r="O163" s="38"/>
    </row>
    <row r="164" spans="1:15" s="28" customFormat="1" x14ac:dyDescent="0.25">
      <c r="A164" s="80">
        <v>159</v>
      </c>
      <c r="B164" s="36"/>
      <c r="C164" s="37"/>
      <c r="D164" s="16"/>
      <c r="E164" s="109"/>
      <c r="F164" s="164"/>
      <c r="G164" s="164"/>
      <c r="H164" s="161">
        <f t="shared" si="6"/>
        <v>0</v>
      </c>
      <c r="I164" s="214"/>
      <c r="J164" s="160"/>
      <c r="K164" s="161">
        <f t="shared" si="7"/>
        <v>0</v>
      </c>
      <c r="L164" s="160"/>
      <c r="M164" s="160"/>
      <c r="N164" s="161">
        <f t="shared" si="8"/>
        <v>0</v>
      </c>
      <c r="O164" s="38"/>
    </row>
    <row r="165" spans="1:15" s="28" customFormat="1" x14ac:dyDescent="0.25">
      <c r="A165" s="80">
        <v>160</v>
      </c>
      <c r="B165" s="36"/>
      <c r="C165" s="37"/>
      <c r="D165" s="16"/>
      <c r="E165" s="109"/>
      <c r="F165" s="164"/>
      <c r="G165" s="164"/>
      <c r="H165" s="161">
        <f t="shared" si="6"/>
        <v>0</v>
      </c>
      <c r="I165" s="214"/>
      <c r="J165" s="160"/>
      <c r="K165" s="161">
        <f t="shared" si="7"/>
        <v>0</v>
      </c>
      <c r="L165" s="160"/>
      <c r="M165" s="160"/>
      <c r="N165" s="161">
        <f t="shared" si="8"/>
        <v>0</v>
      </c>
      <c r="O165" s="38"/>
    </row>
    <row r="166" spans="1:15" s="28" customFormat="1" x14ac:dyDescent="0.25">
      <c r="A166" s="80">
        <v>161</v>
      </c>
      <c r="B166" s="36"/>
      <c r="C166" s="37"/>
      <c r="D166" s="16"/>
      <c r="E166" s="109"/>
      <c r="F166" s="164"/>
      <c r="G166" s="164"/>
      <c r="H166" s="161">
        <f t="shared" si="6"/>
        <v>0</v>
      </c>
      <c r="I166" s="214"/>
      <c r="J166" s="160"/>
      <c r="K166" s="161">
        <f t="shared" si="7"/>
        <v>0</v>
      </c>
      <c r="L166" s="160"/>
      <c r="M166" s="160"/>
      <c r="N166" s="161">
        <f t="shared" si="8"/>
        <v>0</v>
      </c>
      <c r="O166" s="38"/>
    </row>
    <row r="167" spans="1:15" s="28" customFormat="1" x14ac:dyDescent="0.25">
      <c r="A167" s="80">
        <v>162</v>
      </c>
      <c r="B167" s="36"/>
      <c r="C167" s="37"/>
      <c r="D167" s="16"/>
      <c r="E167" s="109"/>
      <c r="F167" s="164"/>
      <c r="G167" s="164"/>
      <c r="H167" s="161">
        <f t="shared" si="6"/>
        <v>0</v>
      </c>
      <c r="I167" s="214"/>
      <c r="J167" s="160"/>
      <c r="K167" s="161">
        <f t="shared" si="7"/>
        <v>0</v>
      </c>
      <c r="L167" s="160"/>
      <c r="M167" s="160"/>
      <c r="N167" s="161">
        <f t="shared" si="8"/>
        <v>0</v>
      </c>
      <c r="O167" s="38"/>
    </row>
    <row r="168" spans="1:15" s="28" customFormat="1" x14ac:dyDescent="0.25">
      <c r="A168" s="80">
        <v>163</v>
      </c>
      <c r="B168" s="36"/>
      <c r="C168" s="37"/>
      <c r="D168" s="16"/>
      <c r="E168" s="109"/>
      <c r="F168" s="164"/>
      <c r="G168" s="164"/>
      <c r="H168" s="161">
        <f t="shared" si="6"/>
        <v>0</v>
      </c>
      <c r="I168" s="214"/>
      <c r="J168" s="160"/>
      <c r="K168" s="161">
        <f t="shared" si="7"/>
        <v>0</v>
      </c>
      <c r="L168" s="160"/>
      <c r="M168" s="160"/>
      <c r="N168" s="161">
        <f t="shared" si="8"/>
        <v>0</v>
      </c>
      <c r="O168" s="38"/>
    </row>
    <row r="169" spans="1:15" s="28" customFormat="1" x14ac:dyDescent="0.25">
      <c r="A169" s="80">
        <v>164</v>
      </c>
      <c r="B169" s="36"/>
      <c r="C169" s="37"/>
      <c r="D169" s="16"/>
      <c r="E169" s="109"/>
      <c r="F169" s="164"/>
      <c r="G169" s="164"/>
      <c r="H169" s="161">
        <f t="shared" si="6"/>
        <v>0</v>
      </c>
      <c r="I169" s="214"/>
      <c r="J169" s="160"/>
      <c r="K169" s="161">
        <f t="shared" si="7"/>
        <v>0</v>
      </c>
      <c r="L169" s="160"/>
      <c r="M169" s="160"/>
      <c r="N169" s="161">
        <f t="shared" si="8"/>
        <v>0</v>
      </c>
      <c r="O169" s="38"/>
    </row>
    <row r="170" spans="1:15" s="28" customFormat="1" x14ac:dyDescent="0.25">
      <c r="A170" s="80">
        <v>165</v>
      </c>
      <c r="B170" s="36"/>
      <c r="C170" s="37"/>
      <c r="D170" s="16"/>
      <c r="E170" s="109"/>
      <c r="F170" s="164"/>
      <c r="G170" s="164"/>
      <c r="H170" s="161">
        <f t="shared" si="6"/>
        <v>0</v>
      </c>
      <c r="I170" s="214"/>
      <c r="J170" s="160"/>
      <c r="K170" s="161">
        <f t="shared" si="7"/>
        <v>0</v>
      </c>
      <c r="L170" s="160"/>
      <c r="M170" s="160"/>
      <c r="N170" s="161">
        <f t="shared" si="8"/>
        <v>0</v>
      </c>
      <c r="O170" s="38"/>
    </row>
    <row r="171" spans="1:15" s="28" customFormat="1" x14ac:dyDescent="0.25">
      <c r="A171" s="80">
        <v>166</v>
      </c>
      <c r="B171" s="36"/>
      <c r="C171" s="37"/>
      <c r="D171" s="16"/>
      <c r="E171" s="109"/>
      <c r="F171" s="164"/>
      <c r="G171" s="164"/>
      <c r="H171" s="161">
        <f t="shared" si="6"/>
        <v>0</v>
      </c>
      <c r="I171" s="214"/>
      <c r="J171" s="160"/>
      <c r="K171" s="161">
        <f t="shared" si="7"/>
        <v>0</v>
      </c>
      <c r="L171" s="160"/>
      <c r="M171" s="160"/>
      <c r="N171" s="161">
        <f t="shared" si="8"/>
        <v>0</v>
      </c>
      <c r="O171" s="38"/>
    </row>
    <row r="172" spans="1:15" s="28" customFormat="1" x14ac:dyDescent="0.25">
      <c r="A172" s="80">
        <v>167</v>
      </c>
      <c r="B172" s="36"/>
      <c r="C172" s="37"/>
      <c r="D172" s="16"/>
      <c r="E172" s="109"/>
      <c r="F172" s="164"/>
      <c r="G172" s="164"/>
      <c r="H172" s="161">
        <f t="shared" si="6"/>
        <v>0</v>
      </c>
      <c r="I172" s="214"/>
      <c r="J172" s="160"/>
      <c r="K172" s="161">
        <f t="shared" si="7"/>
        <v>0</v>
      </c>
      <c r="L172" s="160"/>
      <c r="M172" s="160"/>
      <c r="N172" s="161">
        <f t="shared" si="8"/>
        <v>0</v>
      </c>
      <c r="O172" s="38"/>
    </row>
    <row r="173" spans="1:15" s="28" customFormat="1" x14ac:dyDescent="0.25">
      <c r="A173" s="80">
        <v>168</v>
      </c>
      <c r="B173" s="36"/>
      <c r="C173" s="37"/>
      <c r="D173" s="16"/>
      <c r="E173" s="109"/>
      <c r="F173" s="164"/>
      <c r="G173" s="164"/>
      <c r="H173" s="161">
        <f t="shared" si="6"/>
        <v>0</v>
      </c>
      <c r="I173" s="214"/>
      <c r="J173" s="160"/>
      <c r="K173" s="161">
        <f t="shared" si="7"/>
        <v>0</v>
      </c>
      <c r="L173" s="160"/>
      <c r="M173" s="160"/>
      <c r="N173" s="161">
        <f t="shared" si="8"/>
        <v>0</v>
      </c>
      <c r="O173" s="38"/>
    </row>
    <row r="174" spans="1:15" s="28" customFormat="1" x14ac:dyDescent="0.25">
      <c r="A174" s="80">
        <v>169</v>
      </c>
      <c r="B174" s="36"/>
      <c r="C174" s="37"/>
      <c r="D174" s="16"/>
      <c r="E174" s="109"/>
      <c r="F174" s="164"/>
      <c r="G174" s="164"/>
      <c r="H174" s="161">
        <f t="shared" si="6"/>
        <v>0</v>
      </c>
      <c r="I174" s="214"/>
      <c r="J174" s="160"/>
      <c r="K174" s="161">
        <f t="shared" si="7"/>
        <v>0</v>
      </c>
      <c r="L174" s="160"/>
      <c r="M174" s="160"/>
      <c r="N174" s="161">
        <f t="shared" si="8"/>
        <v>0</v>
      </c>
      <c r="O174" s="38"/>
    </row>
    <row r="175" spans="1:15" s="28" customFormat="1" x14ac:dyDescent="0.25">
      <c r="A175" s="80">
        <v>170</v>
      </c>
      <c r="B175" s="36"/>
      <c r="C175" s="37"/>
      <c r="D175" s="16"/>
      <c r="E175" s="109"/>
      <c r="F175" s="164"/>
      <c r="G175" s="164"/>
      <c r="H175" s="161">
        <f t="shared" si="6"/>
        <v>0</v>
      </c>
      <c r="I175" s="214"/>
      <c r="J175" s="160"/>
      <c r="K175" s="161">
        <f t="shared" si="7"/>
        <v>0</v>
      </c>
      <c r="L175" s="160"/>
      <c r="M175" s="160"/>
      <c r="N175" s="161">
        <f t="shared" si="8"/>
        <v>0</v>
      </c>
      <c r="O175" s="38"/>
    </row>
    <row r="176" spans="1:15" s="28" customFormat="1" x14ac:dyDescent="0.25">
      <c r="A176" s="80">
        <v>171</v>
      </c>
      <c r="B176" s="36"/>
      <c r="C176" s="37"/>
      <c r="D176" s="16"/>
      <c r="E176" s="109"/>
      <c r="F176" s="164"/>
      <c r="G176" s="164"/>
      <c r="H176" s="161">
        <f t="shared" si="6"/>
        <v>0</v>
      </c>
      <c r="I176" s="214"/>
      <c r="J176" s="160"/>
      <c r="K176" s="161">
        <f t="shared" si="7"/>
        <v>0</v>
      </c>
      <c r="L176" s="160"/>
      <c r="M176" s="160"/>
      <c r="N176" s="161">
        <f t="shared" si="8"/>
        <v>0</v>
      </c>
      <c r="O176" s="38"/>
    </row>
    <row r="177" spans="1:15" s="28" customFormat="1" x14ac:dyDescent="0.25">
      <c r="A177" s="80">
        <v>172</v>
      </c>
      <c r="B177" s="36"/>
      <c r="C177" s="37"/>
      <c r="D177" s="16"/>
      <c r="E177" s="109"/>
      <c r="F177" s="164"/>
      <c r="G177" s="164"/>
      <c r="H177" s="161">
        <f t="shared" si="6"/>
        <v>0</v>
      </c>
      <c r="I177" s="214"/>
      <c r="J177" s="160"/>
      <c r="K177" s="161">
        <f t="shared" si="7"/>
        <v>0</v>
      </c>
      <c r="L177" s="160"/>
      <c r="M177" s="160"/>
      <c r="N177" s="161">
        <f t="shared" si="8"/>
        <v>0</v>
      </c>
      <c r="O177" s="38"/>
    </row>
    <row r="178" spans="1:15" s="28" customFormat="1" x14ac:dyDescent="0.25">
      <c r="A178" s="80">
        <v>173</v>
      </c>
      <c r="B178" s="36"/>
      <c r="C178" s="37"/>
      <c r="D178" s="16"/>
      <c r="E178" s="109"/>
      <c r="F178" s="164"/>
      <c r="G178" s="164"/>
      <c r="H178" s="161">
        <f t="shared" si="6"/>
        <v>0</v>
      </c>
      <c r="I178" s="214"/>
      <c r="J178" s="160"/>
      <c r="K178" s="161">
        <f t="shared" si="7"/>
        <v>0</v>
      </c>
      <c r="L178" s="160"/>
      <c r="M178" s="160"/>
      <c r="N178" s="161">
        <f t="shared" si="8"/>
        <v>0</v>
      </c>
      <c r="O178" s="38"/>
    </row>
    <row r="179" spans="1:15" s="28" customFormat="1" x14ac:dyDescent="0.25">
      <c r="A179" s="80">
        <v>174</v>
      </c>
      <c r="B179" s="36"/>
      <c r="C179" s="37"/>
      <c r="D179" s="16"/>
      <c r="E179" s="109"/>
      <c r="F179" s="164"/>
      <c r="G179" s="164"/>
      <c r="H179" s="161">
        <f t="shared" si="6"/>
        <v>0</v>
      </c>
      <c r="I179" s="214"/>
      <c r="J179" s="160"/>
      <c r="K179" s="161">
        <f t="shared" si="7"/>
        <v>0</v>
      </c>
      <c r="L179" s="160"/>
      <c r="M179" s="160"/>
      <c r="N179" s="161">
        <f t="shared" si="8"/>
        <v>0</v>
      </c>
      <c r="O179" s="38"/>
    </row>
    <row r="180" spans="1:15" s="28" customFormat="1" x14ac:dyDescent="0.25">
      <c r="A180" s="80">
        <v>175</v>
      </c>
      <c r="B180" s="36"/>
      <c r="C180" s="37"/>
      <c r="D180" s="16"/>
      <c r="E180" s="109"/>
      <c r="F180" s="164"/>
      <c r="G180" s="164"/>
      <c r="H180" s="161">
        <f t="shared" si="6"/>
        <v>0</v>
      </c>
      <c r="I180" s="214"/>
      <c r="J180" s="160"/>
      <c r="K180" s="161">
        <f t="shared" si="7"/>
        <v>0</v>
      </c>
      <c r="L180" s="160"/>
      <c r="M180" s="160"/>
      <c r="N180" s="161">
        <f t="shared" si="8"/>
        <v>0</v>
      </c>
      <c r="O180" s="38"/>
    </row>
    <row r="181" spans="1:15" s="28" customFormat="1" x14ac:dyDescent="0.25">
      <c r="A181" s="80">
        <v>176</v>
      </c>
      <c r="B181" s="36"/>
      <c r="C181" s="37"/>
      <c r="D181" s="16"/>
      <c r="E181" s="109"/>
      <c r="F181" s="164"/>
      <c r="G181" s="164"/>
      <c r="H181" s="161">
        <f t="shared" si="6"/>
        <v>0</v>
      </c>
      <c r="I181" s="214"/>
      <c r="J181" s="160"/>
      <c r="K181" s="161">
        <f t="shared" si="7"/>
        <v>0</v>
      </c>
      <c r="L181" s="160"/>
      <c r="M181" s="160"/>
      <c r="N181" s="161">
        <f t="shared" si="8"/>
        <v>0</v>
      </c>
      <c r="O181" s="38"/>
    </row>
    <row r="182" spans="1:15" s="28" customFormat="1" x14ac:dyDescent="0.25">
      <c r="A182" s="80">
        <v>177</v>
      </c>
      <c r="B182" s="36"/>
      <c r="C182" s="37"/>
      <c r="D182" s="16"/>
      <c r="E182" s="109"/>
      <c r="F182" s="164"/>
      <c r="G182" s="164"/>
      <c r="H182" s="161">
        <f t="shared" si="6"/>
        <v>0</v>
      </c>
      <c r="I182" s="214"/>
      <c r="J182" s="160"/>
      <c r="K182" s="161">
        <f t="shared" si="7"/>
        <v>0</v>
      </c>
      <c r="L182" s="160"/>
      <c r="M182" s="160"/>
      <c r="N182" s="161">
        <f t="shared" si="8"/>
        <v>0</v>
      </c>
      <c r="O182" s="38"/>
    </row>
    <row r="183" spans="1:15" s="28" customFormat="1" x14ac:dyDescent="0.25">
      <c r="A183" s="80">
        <v>178</v>
      </c>
      <c r="B183" s="36"/>
      <c r="C183" s="37"/>
      <c r="D183" s="16"/>
      <c r="E183" s="109"/>
      <c r="F183" s="164"/>
      <c r="G183" s="164"/>
      <c r="H183" s="161">
        <f t="shared" si="6"/>
        <v>0</v>
      </c>
      <c r="I183" s="214"/>
      <c r="J183" s="160"/>
      <c r="K183" s="161">
        <f t="shared" si="7"/>
        <v>0</v>
      </c>
      <c r="L183" s="160"/>
      <c r="M183" s="160"/>
      <c r="N183" s="161">
        <f t="shared" si="8"/>
        <v>0</v>
      </c>
      <c r="O183" s="38"/>
    </row>
    <row r="184" spans="1:15" s="28" customFormat="1" x14ac:dyDescent="0.25">
      <c r="A184" s="80">
        <v>179</v>
      </c>
      <c r="B184" s="36"/>
      <c r="C184" s="37"/>
      <c r="D184" s="16"/>
      <c r="E184" s="109"/>
      <c r="F184" s="164"/>
      <c r="G184" s="164"/>
      <c r="H184" s="161">
        <f t="shared" si="6"/>
        <v>0</v>
      </c>
      <c r="I184" s="214"/>
      <c r="J184" s="160"/>
      <c r="K184" s="161">
        <f t="shared" si="7"/>
        <v>0</v>
      </c>
      <c r="L184" s="160"/>
      <c r="M184" s="160"/>
      <c r="N184" s="161">
        <f t="shared" si="8"/>
        <v>0</v>
      </c>
      <c r="O184" s="38"/>
    </row>
    <row r="185" spans="1:15" s="28" customFormat="1" x14ac:dyDescent="0.25">
      <c r="A185" s="80">
        <v>180</v>
      </c>
      <c r="B185" s="36"/>
      <c r="C185" s="37"/>
      <c r="D185" s="16"/>
      <c r="E185" s="109"/>
      <c r="F185" s="164"/>
      <c r="G185" s="164"/>
      <c r="H185" s="161">
        <f t="shared" si="6"/>
        <v>0</v>
      </c>
      <c r="I185" s="214"/>
      <c r="J185" s="160"/>
      <c r="K185" s="161">
        <f t="shared" si="7"/>
        <v>0</v>
      </c>
      <c r="L185" s="160"/>
      <c r="M185" s="160"/>
      <c r="N185" s="161">
        <f t="shared" si="8"/>
        <v>0</v>
      </c>
      <c r="O185" s="38"/>
    </row>
    <row r="186" spans="1:15" s="28" customFormat="1" x14ac:dyDescent="0.25">
      <c r="A186" s="80">
        <v>181</v>
      </c>
      <c r="B186" s="36"/>
      <c r="C186" s="37"/>
      <c r="D186" s="16"/>
      <c r="E186" s="109"/>
      <c r="F186" s="164"/>
      <c r="G186" s="164"/>
      <c r="H186" s="161">
        <f t="shared" si="6"/>
        <v>0</v>
      </c>
      <c r="I186" s="214"/>
      <c r="J186" s="160"/>
      <c r="K186" s="161">
        <f t="shared" si="7"/>
        <v>0</v>
      </c>
      <c r="L186" s="160"/>
      <c r="M186" s="160"/>
      <c r="N186" s="161">
        <f t="shared" si="8"/>
        <v>0</v>
      </c>
      <c r="O186" s="38"/>
    </row>
    <row r="187" spans="1:15" s="28" customFormat="1" x14ac:dyDescent="0.25">
      <c r="A187" s="80">
        <v>182</v>
      </c>
      <c r="B187" s="36"/>
      <c r="C187" s="37"/>
      <c r="D187" s="16"/>
      <c r="E187" s="109"/>
      <c r="F187" s="164"/>
      <c r="G187" s="164"/>
      <c r="H187" s="161">
        <f t="shared" si="6"/>
        <v>0</v>
      </c>
      <c r="I187" s="214"/>
      <c r="J187" s="160"/>
      <c r="K187" s="161">
        <f t="shared" si="7"/>
        <v>0</v>
      </c>
      <c r="L187" s="160"/>
      <c r="M187" s="160"/>
      <c r="N187" s="161">
        <f t="shared" si="8"/>
        <v>0</v>
      </c>
      <c r="O187" s="38"/>
    </row>
    <row r="188" spans="1:15" s="28" customFormat="1" x14ac:dyDescent="0.25">
      <c r="A188" s="80">
        <v>183</v>
      </c>
      <c r="B188" s="36"/>
      <c r="C188" s="37"/>
      <c r="D188" s="16"/>
      <c r="E188" s="109"/>
      <c r="F188" s="164"/>
      <c r="G188" s="164"/>
      <c r="H188" s="161">
        <f>F188*G188</f>
        <v>0</v>
      </c>
      <c r="I188" s="214"/>
      <c r="J188" s="160"/>
      <c r="K188" s="161">
        <f t="shared" si="7"/>
        <v>0</v>
      </c>
      <c r="L188" s="160"/>
      <c r="M188" s="160"/>
      <c r="N188" s="161">
        <f t="shared" si="8"/>
        <v>0</v>
      </c>
      <c r="O188" s="38"/>
    </row>
    <row r="189" spans="1:15" s="28" customFormat="1" x14ac:dyDescent="0.25">
      <c r="A189" s="80">
        <v>184</v>
      </c>
      <c r="B189" s="36"/>
      <c r="C189" s="37"/>
      <c r="D189" s="16"/>
      <c r="E189" s="109"/>
      <c r="F189" s="164"/>
      <c r="G189" s="164"/>
      <c r="H189" s="161">
        <f t="shared" si="6"/>
        <v>0</v>
      </c>
      <c r="I189" s="214"/>
      <c r="J189" s="160"/>
      <c r="K189" s="161">
        <f t="shared" si="7"/>
        <v>0</v>
      </c>
      <c r="L189" s="160"/>
      <c r="M189" s="160"/>
      <c r="N189" s="161">
        <f t="shared" si="8"/>
        <v>0</v>
      </c>
      <c r="O189" s="38"/>
    </row>
    <row r="190" spans="1:15" s="28" customFormat="1" x14ac:dyDescent="0.25">
      <c r="A190" s="80">
        <v>185</v>
      </c>
      <c r="B190" s="36"/>
      <c r="C190" s="37"/>
      <c r="D190" s="16"/>
      <c r="E190" s="109"/>
      <c r="F190" s="164"/>
      <c r="G190" s="164"/>
      <c r="H190" s="161">
        <f t="shared" si="6"/>
        <v>0</v>
      </c>
      <c r="I190" s="214"/>
      <c r="J190" s="160"/>
      <c r="K190" s="161">
        <f t="shared" si="7"/>
        <v>0</v>
      </c>
      <c r="L190" s="160"/>
      <c r="M190" s="160"/>
      <c r="N190" s="161">
        <f t="shared" si="8"/>
        <v>0</v>
      </c>
      <c r="O190" s="38"/>
    </row>
    <row r="191" spans="1:15" s="28" customFormat="1" x14ac:dyDescent="0.25">
      <c r="A191" s="80">
        <v>186</v>
      </c>
      <c r="B191" s="36"/>
      <c r="C191" s="37"/>
      <c r="D191" s="16"/>
      <c r="E191" s="109"/>
      <c r="F191" s="164"/>
      <c r="G191" s="164"/>
      <c r="H191" s="161">
        <f t="shared" si="6"/>
        <v>0</v>
      </c>
      <c r="I191" s="214"/>
      <c r="J191" s="160"/>
      <c r="K191" s="161">
        <f t="shared" si="7"/>
        <v>0</v>
      </c>
      <c r="L191" s="160"/>
      <c r="M191" s="160"/>
      <c r="N191" s="161">
        <f t="shared" si="8"/>
        <v>0</v>
      </c>
      <c r="O191" s="38"/>
    </row>
    <row r="192" spans="1:15" s="28" customFormat="1" x14ac:dyDescent="0.25">
      <c r="A192" s="80">
        <v>187</v>
      </c>
      <c r="B192" s="36"/>
      <c r="C192" s="37"/>
      <c r="D192" s="16"/>
      <c r="E192" s="109"/>
      <c r="F192" s="164"/>
      <c r="G192" s="164"/>
      <c r="H192" s="161">
        <f t="shared" si="6"/>
        <v>0</v>
      </c>
      <c r="I192" s="214"/>
      <c r="J192" s="160"/>
      <c r="K192" s="161">
        <f t="shared" si="7"/>
        <v>0</v>
      </c>
      <c r="L192" s="160"/>
      <c r="M192" s="160"/>
      <c r="N192" s="161">
        <f t="shared" si="8"/>
        <v>0</v>
      </c>
      <c r="O192" s="38"/>
    </row>
    <row r="193" spans="1:15" s="28" customFormat="1" x14ac:dyDescent="0.25">
      <c r="A193" s="80">
        <v>188</v>
      </c>
      <c r="B193" s="36"/>
      <c r="C193" s="37"/>
      <c r="D193" s="16"/>
      <c r="E193" s="109"/>
      <c r="F193" s="164"/>
      <c r="G193" s="164"/>
      <c r="H193" s="161">
        <f t="shared" si="6"/>
        <v>0</v>
      </c>
      <c r="I193" s="214"/>
      <c r="J193" s="160"/>
      <c r="K193" s="161">
        <f t="shared" si="7"/>
        <v>0</v>
      </c>
      <c r="L193" s="160"/>
      <c r="M193" s="160"/>
      <c r="N193" s="161">
        <f t="shared" si="8"/>
        <v>0</v>
      </c>
      <c r="O193" s="38"/>
    </row>
    <row r="194" spans="1:15" s="28" customFormat="1" x14ac:dyDescent="0.25">
      <c r="A194" s="80">
        <v>189</v>
      </c>
      <c r="B194" s="36"/>
      <c r="C194" s="37"/>
      <c r="D194" s="16"/>
      <c r="E194" s="109"/>
      <c r="F194" s="164"/>
      <c r="G194" s="164"/>
      <c r="H194" s="161">
        <f t="shared" si="6"/>
        <v>0</v>
      </c>
      <c r="I194" s="214"/>
      <c r="J194" s="160"/>
      <c r="K194" s="161">
        <f t="shared" si="7"/>
        <v>0</v>
      </c>
      <c r="L194" s="160"/>
      <c r="M194" s="160"/>
      <c r="N194" s="161">
        <f t="shared" si="8"/>
        <v>0</v>
      </c>
      <c r="O194" s="38"/>
    </row>
    <row r="195" spans="1:15" s="28" customFormat="1" x14ac:dyDescent="0.25">
      <c r="A195" s="80">
        <v>190</v>
      </c>
      <c r="B195" s="36"/>
      <c r="C195" s="37"/>
      <c r="D195" s="16"/>
      <c r="E195" s="109"/>
      <c r="F195" s="164"/>
      <c r="G195" s="164"/>
      <c r="H195" s="161">
        <f t="shared" si="6"/>
        <v>0</v>
      </c>
      <c r="I195" s="214"/>
      <c r="J195" s="160"/>
      <c r="K195" s="161">
        <f t="shared" si="7"/>
        <v>0</v>
      </c>
      <c r="L195" s="160"/>
      <c r="M195" s="160"/>
      <c r="N195" s="161">
        <f t="shared" si="8"/>
        <v>0</v>
      </c>
      <c r="O195" s="38"/>
    </row>
    <row r="196" spans="1:15" s="28" customFormat="1" x14ac:dyDescent="0.25">
      <c r="A196" s="80">
        <v>191</v>
      </c>
      <c r="B196" s="36"/>
      <c r="C196" s="37"/>
      <c r="D196" s="16"/>
      <c r="E196" s="109"/>
      <c r="F196" s="164"/>
      <c r="G196" s="164"/>
      <c r="H196" s="161">
        <f t="shared" si="6"/>
        <v>0</v>
      </c>
      <c r="I196" s="214"/>
      <c r="J196" s="160"/>
      <c r="K196" s="161">
        <f t="shared" si="7"/>
        <v>0</v>
      </c>
      <c r="L196" s="160"/>
      <c r="M196" s="160"/>
      <c r="N196" s="161">
        <f t="shared" si="8"/>
        <v>0</v>
      </c>
      <c r="O196" s="38"/>
    </row>
    <row r="197" spans="1:15" s="28" customFormat="1" x14ac:dyDescent="0.25">
      <c r="A197" s="80">
        <v>192</v>
      </c>
      <c r="B197" s="36"/>
      <c r="C197" s="37"/>
      <c r="D197" s="16"/>
      <c r="E197" s="109"/>
      <c r="F197" s="164"/>
      <c r="G197" s="164"/>
      <c r="H197" s="161">
        <f t="shared" si="6"/>
        <v>0</v>
      </c>
      <c r="I197" s="214"/>
      <c r="J197" s="160"/>
      <c r="K197" s="161">
        <f t="shared" si="7"/>
        <v>0</v>
      </c>
      <c r="L197" s="160"/>
      <c r="M197" s="160"/>
      <c r="N197" s="161">
        <f t="shared" si="8"/>
        <v>0</v>
      </c>
      <c r="O197" s="38"/>
    </row>
    <row r="198" spans="1:15" s="28" customFormat="1" x14ac:dyDescent="0.25">
      <c r="A198" s="80">
        <v>193</v>
      </c>
      <c r="B198" s="36"/>
      <c r="C198" s="37"/>
      <c r="D198" s="16"/>
      <c r="E198" s="109"/>
      <c r="F198" s="164"/>
      <c r="G198" s="164"/>
      <c r="H198" s="161">
        <f t="shared" si="6"/>
        <v>0</v>
      </c>
      <c r="I198" s="214"/>
      <c r="J198" s="160"/>
      <c r="K198" s="161">
        <f t="shared" si="7"/>
        <v>0</v>
      </c>
      <c r="L198" s="160"/>
      <c r="M198" s="160"/>
      <c r="N198" s="161">
        <f t="shared" si="8"/>
        <v>0</v>
      </c>
      <c r="O198" s="38"/>
    </row>
    <row r="199" spans="1:15" s="28" customFormat="1" x14ac:dyDescent="0.25">
      <c r="A199" s="80">
        <v>194</v>
      </c>
      <c r="B199" s="36"/>
      <c r="C199" s="37"/>
      <c r="D199" s="16"/>
      <c r="E199" s="109"/>
      <c r="F199" s="164"/>
      <c r="G199" s="164"/>
      <c r="H199" s="161">
        <f t="shared" ref="H199:H262" si="9">F199*G199</f>
        <v>0</v>
      </c>
      <c r="I199" s="214"/>
      <c r="J199" s="160"/>
      <c r="K199" s="161">
        <f t="shared" ref="K199:K262" si="10">H199-J199</f>
        <v>0</v>
      </c>
      <c r="L199" s="160"/>
      <c r="M199" s="160"/>
      <c r="N199" s="161">
        <f t="shared" ref="N199:N262" si="11">L199*M199</f>
        <v>0</v>
      </c>
      <c r="O199" s="38"/>
    </row>
    <row r="200" spans="1:15" s="28" customFormat="1" x14ac:dyDescent="0.25">
      <c r="A200" s="80">
        <v>195</v>
      </c>
      <c r="B200" s="36"/>
      <c r="C200" s="37"/>
      <c r="D200" s="16"/>
      <c r="E200" s="109"/>
      <c r="F200" s="164"/>
      <c r="G200" s="164"/>
      <c r="H200" s="161">
        <f t="shared" si="9"/>
        <v>0</v>
      </c>
      <c r="I200" s="214"/>
      <c r="J200" s="160"/>
      <c r="K200" s="161">
        <f t="shared" si="10"/>
        <v>0</v>
      </c>
      <c r="L200" s="160"/>
      <c r="M200" s="160"/>
      <c r="N200" s="161">
        <f t="shared" si="11"/>
        <v>0</v>
      </c>
      <c r="O200" s="38"/>
    </row>
    <row r="201" spans="1:15" s="28" customFormat="1" x14ac:dyDescent="0.25">
      <c r="A201" s="80">
        <v>196</v>
      </c>
      <c r="B201" s="36"/>
      <c r="C201" s="37"/>
      <c r="D201" s="16"/>
      <c r="E201" s="109"/>
      <c r="F201" s="164"/>
      <c r="G201" s="164"/>
      <c r="H201" s="161">
        <f t="shared" si="9"/>
        <v>0</v>
      </c>
      <c r="I201" s="214"/>
      <c r="J201" s="160"/>
      <c r="K201" s="161">
        <f t="shared" si="10"/>
        <v>0</v>
      </c>
      <c r="L201" s="160"/>
      <c r="M201" s="160"/>
      <c r="N201" s="161">
        <f t="shared" si="11"/>
        <v>0</v>
      </c>
      <c r="O201" s="38"/>
    </row>
    <row r="202" spans="1:15" s="28" customFormat="1" x14ac:dyDescent="0.25">
      <c r="A202" s="80">
        <v>197</v>
      </c>
      <c r="B202" s="36"/>
      <c r="C202" s="37"/>
      <c r="D202" s="16"/>
      <c r="E202" s="109"/>
      <c r="F202" s="164"/>
      <c r="G202" s="164"/>
      <c r="H202" s="161">
        <f t="shared" si="9"/>
        <v>0</v>
      </c>
      <c r="I202" s="214"/>
      <c r="J202" s="160"/>
      <c r="K202" s="161">
        <f t="shared" si="10"/>
        <v>0</v>
      </c>
      <c r="L202" s="160"/>
      <c r="M202" s="160"/>
      <c r="N202" s="161">
        <f t="shared" si="11"/>
        <v>0</v>
      </c>
      <c r="O202" s="38"/>
    </row>
    <row r="203" spans="1:15" s="28" customFormat="1" x14ac:dyDescent="0.25">
      <c r="A203" s="80">
        <v>198</v>
      </c>
      <c r="B203" s="36"/>
      <c r="C203" s="37"/>
      <c r="D203" s="16"/>
      <c r="E203" s="109"/>
      <c r="F203" s="164"/>
      <c r="G203" s="164"/>
      <c r="H203" s="161">
        <f t="shared" si="9"/>
        <v>0</v>
      </c>
      <c r="I203" s="214"/>
      <c r="J203" s="160"/>
      <c r="K203" s="161">
        <f t="shared" si="10"/>
        <v>0</v>
      </c>
      <c r="L203" s="160"/>
      <c r="M203" s="160"/>
      <c r="N203" s="161">
        <f t="shared" si="11"/>
        <v>0</v>
      </c>
      <c r="O203" s="38"/>
    </row>
    <row r="204" spans="1:15" s="28" customFormat="1" x14ac:dyDescent="0.25">
      <c r="A204" s="80">
        <v>199</v>
      </c>
      <c r="B204" s="36"/>
      <c r="C204" s="37"/>
      <c r="D204" s="16"/>
      <c r="E204" s="109"/>
      <c r="F204" s="164"/>
      <c r="G204" s="164"/>
      <c r="H204" s="161">
        <f t="shared" si="9"/>
        <v>0</v>
      </c>
      <c r="I204" s="214"/>
      <c r="J204" s="160"/>
      <c r="K204" s="161">
        <f t="shared" si="10"/>
        <v>0</v>
      </c>
      <c r="L204" s="160"/>
      <c r="M204" s="160"/>
      <c r="N204" s="161">
        <f t="shared" si="11"/>
        <v>0</v>
      </c>
      <c r="O204" s="38"/>
    </row>
    <row r="205" spans="1:15" s="28" customFormat="1" x14ac:dyDescent="0.25">
      <c r="A205" s="80">
        <v>200</v>
      </c>
      <c r="B205" s="36"/>
      <c r="C205" s="37"/>
      <c r="D205" s="16"/>
      <c r="E205" s="109"/>
      <c r="F205" s="164"/>
      <c r="G205" s="164"/>
      <c r="H205" s="161">
        <f t="shared" si="9"/>
        <v>0</v>
      </c>
      <c r="I205" s="214"/>
      <c r="J205" s="160"/>
      <c r="K205" s="161">
        <f t="shared" si="10"/>
        <v>0</v>
      </c>
      <c r="L205" s="160"/>
      <c r="M205" s="160"/>
      <c r="N205" s="161">
        <f t="shared" si="11"/>
        <v>0</v>
      </c>
      <c r="O205" s="38"/>
    </row>
    <row r="206" spans="1:15" s="28" customFormat="1" x14ac:dyDescent="0.25">
      <c r="A206" s="80">
        <v>201</v>
      </c>
      <c r="B206" s="36"/>
      <c r="C206" s="37"/>
      <c r="D206" s="16"/>
      <c r="E206" s="109"/>
      <c r="F206" s="164"/>
      <c r="G206" s="164"/>
      <c r="H206" s="161">
        <f t="shared" si="9"/>
        <v>0</v>
      </c>
      <c r="I206" s="214"/>
      <c r="J206" s="160"/>
      <c r="K206" s="161">
        <f t="shared" si="10"/>
        <v>0</v>
      </c>
      <c r="L206" s="160"/>
      <c r="M206" s="160"/>
      <c r="N206" s="161">
        <f t="shared" si="11"/>
        <v>0</v>
      </c>
      <c r="O206" s="38"/>
    </row>
    <row r="207" spans="1:15" s="28" customFormat="1" x14ac:dyDescent="0.25">
      <c r="A207" s="80">
        <v>202</v>
      </c>
      <c r="B207" s="36"/>
      <c r="C207" s="37"/>
      <c r="D207" s="16"/>
      <c r="E207" s="109"/>
      <c r="F207" s="164"/>
      <c r="G207" s="164"/>
      <c r="H207" s="161">
        <f t="shared" si="9"/>
        <v>0</v>
      </c>
      <c r="I207" s="214"/>
      <c r="J207" s="160"/>
      <c r="K207" s="161">
        <f t="shared" si="10"/>
        <v>0</v>
      </c>
      <c r="L207" s="160"/>
      <c r="M207" s="160"/>
      <c r="N207" s="161">
        <f t="shared" si="11"/>
        <v>0</v>
      </c>
      <c r="O207" s="38"/>
    </row>
    <row r="208" spans="1:15" s="28" customFormat="1" x14ac:dyDescent="0.25">
      <c r="A208" s="80">
        <v>203</v>
      </c>
      <c r="B208" s="36"/>
      <c r="C208" s="37"/>
      <c r="D208" s="16"/>
      <c r="E208" s="109"/>
      <c r="F208" s="164"/>
      <c r="G208" s="164"/>
      <c r="H208" s="161">
        <f t="shared" si="9"/>
        <v>0</v>
      </c>
      <c r="I208" s="214"/>
      <c r="J208" s="160"/>
      <c r="K208" s="161">
        <f t="shared" si="10"/>
        <v>0</v>
      </c>
      <c r="L208" s="160"/>
      <c r="M208" s="160"/>
      <c r="N208" s="161">
        <f t="shared" si="11"/>
        <v>0</v>
      </c>
      <c r="O208" s="38"/>
    </row>
    <row r="209" spans="1:15" s="28" customFormat="1" x14ac:dyDescent="0.25">
      <c r="A209" s="80">
        <v>204</v>
      </c>
      <c r="B209" s="36"/>
      <c r="C209" s="37"/>
      <c r="D209" s="16"/>
      <c r="E209" s="109"/>
      <c r="F209" s="164"/>
      <c r="G209" s="164"/>
      <c r="H209" s="161">
        <f>F209*G209</f>
        <v>0</v>
      </c>
      <c r="I209" s="214"/>
      <c r="J209" s="160"/>
      <c r="K209" s="161">
        <f t="shared" si="10"/>
        <v>0</v>
      </c>
      <c r="L209" s="160"/>
      <c r="M209" s="160"/>
      <c r="N209" s="161">
        <f t="shared" si="11"/>
        <v>0</v>
      </c>
      <c r="O209" s="38"/>
    </row>
    <row r="210" spans="1:15" s="28" customFormat="1" x14ac:dyDescent="0.25">
      <c r="A210" s="80">
        <v>205</v>
      </c>
      <c r="B210" s="36"/>
      <c r="C210" s="37"/>
      <c r="D210" s="16"/>
      <c r="E210" s="109"/>
      <c r="F210" s="164"/>
      <c r="G210" s="164"/>
      <c r="H210" s="161">
        <f t="shared" si="9"/>
        <v>0</v>
      </c>
      <c r="I210" s="214"/>
      <c r="J210" s="160"/>
      <c r="K210" s="161">
        <f t="shared" si="10"/>
        <v>0</v>
      </c>
      <c r="L210" s="160"/>
      <c r="M210" s="160"/>
      <c r="N210" s="161">
        <f t="shared" si="11"/>
        <v>0</v>
      </c>
      <c r="O210" s="38"/>
    </row>
    <row r="211" spans="1:15" s="28" customFormat="1" x14ac:dyDescent="0.25">
      <c r="A211" s="80">
        <v>206</v>
      </c>
      <c r="B211" s="36"/>
      <c r="C211" s="37"/>
      <c r="D211" s="16"/>
      <c r="E211" s="109"/>
      <c r="F211" s="164"/>
      <c r="G211" s="164"/>
      <c r="H211" s="161">
        <f t="shared" si="9"/>
        <v>0</v>
      </c>
      <c r="I211" s="214"/>
      <c r="J211" s="160"/>
      <c r="K211" s="161">
        <f t="shared" si="10"/>
        <v>0</v>
      </c>
      <c r="L211" s="160"/>
      <c r="M211" s="160"/>
      <c r="N211" s="161">
        <f t="shared" si="11"/>
        <v>0</v>
      </c>
      <c r="O211" s="38"/>
    </row>
    <row r="212" spans="1:15" s="28" customFormat="1" x14ac:dyDescent="0.25">
      <c r="A212" s="80">
        <v>207</v>
      </c>
      <c r="B212" s="36"/>
      <c r="C212" s="37"/>
      <c r="D212" s="16"/>
      <c r="E212" s="109"/>
      <c r="F212" s="164"/>
      <c r="G212" s="164"/>
      <c r="H212" s="161">
        <f t="shared" si="9"/>
        <v>0</v>
      </c>
      <c r="I212" s="214"/>
      <c r="J212" s="160"/>
      <c r="K212" s="161">
        <f t="shared" si="10"/>
        <v>0</v>
      </c>
      <c r="L212" s="160"/>
      <c r="M212" s="160"/>
      <c r="N212" s="161">
        <f t="shared" si="11"/>
        <v>0</v>
      </c>
      <c r="O212" s="38"/>
    </row>
    <row r="213" spans="1:15" s="28" customFormat="1" x14ac:dyDescent="0.25">
      <c r="A213" s="80">
        <v>208</v>
      </c>
      <c r="B213" s="36"/>
      <c r="C213" s="37"/>
      <c r="D213" s="16"/>
      <c r="E213" s="109"/>
      <c r="F213" s="164"/>
      <c r="G213" s="164"/>
      <c r="H213" s="161">
        <f t="shared" si="9"/>
        <v>0</v>
      </c>
      <c r="I213" s="214"/>
      <c r="J213" s="160"/>
      <c r="K213" s="161">
        <f t="shared" si="10"/>
        <v>0</v>
      </c>
      <c r="L213" s="160"/>
      <c r="M213" s="160"/>
      <c r="N213" s="161">
        <f t="shared" si="11"/>
        <v>0</v>
      </c>
      <c r="O213" s="38"/>
    </row>
    <row r="214" spans="1:15" s="28" customFormat="1" x14ac:dyDescent="0.25">
      <c r="A214" s="80">
        <v>209</v>
      </c>
      <c r="B214" s="36"/>
      <c r="C214" s="37"/>
      <c r="D214" s="16"/>
      <c r="E214" s="109"/>
      <c r="F214" s="164"/>
      <c r="G214" s="164"/>
      <c r="H214" s="161">
        <f t="shared" si="9"/>
        <v>0</v>
      </c>
      <c r="I214" s="214"/>
      <c r="J214" s="160"/>
      <c r="K214" s="161">
        <f t="shared" si="10"/>
        <v>0</v>
      </c>
      <c r="L214" s="160"/>
      <c r="M214" s="160"/>
      <c r="N214" s="161">
        <f t="shared" si="11"/>
        <v>0</v>
      </c>
      <c r="O214" s="38"/>
    </row>
    <row r="215" spans="1:15" s="28" customFormat="1" x14ac:dyDescent="0.25">
      <c r="A215" s="80">
        <v>210</v>
      </c>
      <c r="B215" s="36"/>
      <c r="C215" s="37"/>
      <c r="D215" s="16"/>
      <c r="E215" s="109"/>
      <c r="F215" s="164"/>
      <c r="G215" s="164"/>
      <c r="H215" s="161">
        <f t="shared" si="9"/>
        <v>0</v>
      </c>
      <c r="I215" s="214"/>
      <c r="J215" s="160"/>
      <c r="K215" s="161">
        <f t="shared" si="10"/>
        <v>0</v>
      </c>
      <c r="L215" s="160"/>
      <c r="M215" s="160"/>
      <c r="N215" s="161">
        <f t="shared" si="11"/>
        <v>0</v>
      </c>
      <c r="O215" s="38"/>
    </row>
    <row r="216" spans="1:15" s="28" customFormat="1" x14ac:dyDescent="0.25">
      <c r="A216" s="80">
        <v>211</v>
      </c>
      <c r="B216" s="36"/>
      <c r="C216" s="37"/>
      <c r="D216" s="16"/>
      <c r="E216" s="109"/>
      <c r="F216" s="164"/>
      <c r="G216" s="164"/>
      <c r="H216" s="161">
        <f t="shared" si="9"/>
        <v>0</v>
      </c>
      <c r="I216" s="214"/>
      <c r="J216" s="160"/>
      <c r="K216" s="161">
        <f t="shared" si="10"/>
        <v>0</v>
      </c>
      <c r="L216" s="160"/>
      <c r="M216" s="160"/>
      <c r="N216" s="161">
        <f t="shared" si="11"/>
        <v>0</v>
      </c>
      <c r="O216" s="38"/>
    </row>
    <row r="217" spans="1:15" s="28" customFormat="1" x14ac:dyDescent="0.25">
      <c r="A217" s="80">
        <v>212</v>
      </c>
      <c r="B217" s="36"/>
      <c r="C217" s="37"/>
      <c r="D217" s="16"/>
      <c r="E217" s="109"/>
      <c r="F217" s="164"/>
      <c r="G217" s="164"/>
      <c r="H217" s="161">
        <f t="shared" si="9"/>
        <v>0</v>
      </c>
      <c r="I217" s="214"/>
      <c r="J217" s="160"/>
      <c r="K217" s="161">
        <f t="shared" si="10"/>
        <v>0</v>
      </c>
      <c r="L217" s="160"/>
      <c r="M217" s="160"/>
      <c r="N217" s="161">
        <f t="shared" si="11"/>
        <v>0</v>
      </c>
      <c r="O217" s="38"/>
    </row>
    <row r="218" spans="1:15" s="28" customFormat="1" x14ac:dyDescent="0.25">
      <c r="A218" s="80">
        <v>213</v>
      </c>
      <c r="B218" s="36"/>
      <c r="C218" s="37"/>
      <c r="D218" s="16"/>
      <c r="E218" s="109"/>
      <c r="F218" s="164"/>
      <c r="G218" s="164"/>
      <c r="H218" s="161">
        <f t="shared" si="9"/>
        <v>0</v>
      </c>
      <c r="I218" s="214"/>
      <c r="J218" s="160"/>
      <c r="K218" s="161">
        <f t="shared" si="10"/>
        <v>0</v>
      </c>
      <c r="L218" s="160"/>
      <c r="M218" s="160"/>
      <c r="N218" s="161">
        <f t="shared" si="11"/>
        <v>0</v>
      </c>
      <c r="O218" s="38"/>
    </row>
    <row r="219" spans="1:15" s="28" customFormat="1" x14ac:dyDescent="0.25">
      <c r="A219" s="80">
        <v>214</v>
      </c>
      <c r="B219" s="36"/>
      <c r="C219" s="37"/>
      <c r="D219" s="16"/>
      <c r="E219" s="109"/>
      <c r="F219" s="164"/>
      <c r="G219" s="164"/>
      <c r="H219" s="161">
        <f t="shared" si="9"/>
        <v>0</v>
      </c>
      <c r="I219" s="214"/>
      <c r="J219" s="160"/>
      <c r="K219" s="161">
        <f t="shared" si="10"/>
        <v>0</v>
      </c>
      <c r="L219" s="160"/>
      <c r="M219" s="160"/>
      <c r="N219" s="161">
        <f t="shared" si="11"/>
        <v>0</v>
      </c>
      <c r="O219" s="38"/>
    </row>
    <row r="220" spans="1:15" s="28" customFormat="1" x14ac:dyDescent="0.25">
      <c r="A220" s="80">
        <v>215</v>
      </c>
      <c r="B220" s="36"/>
      <c r="C220" s="37"/>
      <c r="D220" s="16"/>
      <c r="E220" s="109"/>
      <c r="F220" s="164"/>
      <c r="G220" s="164"/>
      <c r="H220" s="161">
        <f t="shared" si="9"/>
        <v>0</v>
      </c>
      <c r="I220" s="214"/>
      <c r="J220" s="160"/>
      <c r="K220" s="161">
        <f t="shared" si="10"/>
        <v>0</v>
      </c>
      <c r="L220" s="160"/>
      <c r="M220" s="160"/>
      <c r="N220" s="161">
        <f t="shared" si="11"/>
        <v>0</v>
      </c>
      <c r="O220" s="38"/>
    </row>
    <row r="221" spans="1:15" s="28" customFormat="1" x14ac:dyDescent="0.25">
      <c r="A221" s="80">
        <v>216</v>
      </c>
      <c r="B221" s="36"/>
      <c r="C221" s="37"/>
      <c r="D221" s="16"/>
      <c r="E221" s="109"/>
      <c r="F221" s="164"/>
      <c r="G221" s="164"/>
      <c r="H221" s="161">
        <f t="shared" si="9"/>
        <v>0</v>
      </c>
      <c r="I221" s="214"/>
      <c r="J221" s="160"/>
      <c r="K221" s="161">
        <f t="shared" si="10"/>
        <v>0</v>
      </c>
      <c r="L221" s="160"/>
      <c r="M221" s="160"/>
      <c r="N221" s="161">
        <f t="shared" si="11"/>
        <v>0</v>
      </c>
      <c r="O221" s="38"/>
    </row>
    <row r="222" spans="1:15" s="28" customFormat="1" x14ac:dyDescent="0.25">
      <c r="A222" s="80">
        <v>217</v>
      </c>
      <c r="B222" s="36"/>
      <c r="C222" s="37"/>
      <c r="D222" s="16"/>
      <c r="E222" s="109"/>
      <c r="F222" s="164"/>
      <c r="G222" s="164"/>
      <c r="H222" s="161">
        <f t="shared" si="9"/>
        <v>0</v>
      </c>
      <c r="I222" s="214"/>
      <c r="J222" s="160"/>
      <c r="K222" s="161">
        <f t="shared" si="10"/>
        <v>0</v>
      </c>
      <c r="L222" s="160"/>
      <c r="M222" s="160"/>
      <c r="N222" s="161">
        <f t="shared" si="11"/>
        <v>0</v>
      </c>
      <c r="O222" s="38"/>
    </row>
    <row r="223" spans="1:15" s="28" customFormat="1" x14ac:dyDescent="0.25">
      <c r="A223" s="80">
        <v>218</v>
      </c>
      <c r="B223" s="36"/>
      <c r="C223" s="37"/>
      <c r="D223" s="16"/>
      <c r="E223" s="109"/>
      <c r="F223" s="164"/>
      <c r="G223" s="164"/>
      <c r="H223" s="161">
        <f t="shared" si="9"/>
        <v>0</v>
      </c>
      <c r="I223" s="214"/>
      <c r="J223" s="160"/>
      <c r="K223" s="161">
        <f t="shared" si="10"/>
        <v>0</v>
      </c>
      <c r="L223" s="160"/>
      <c r="M223" s="160"/>
      <c r="N223" s="161">
        <f t="shared" si="11"/>
        <v>0</v>
      </c>
      <c r="O223" s="38"/>
    </row>
    <row r="224" spans="1:15" s="28" customFormat="1" x14ac:dyDescent="0.25">
      <c r="A224" s="80">
        <v>219</v>
      </c>
      <c r="B224" s="36"/>
      <c r="C224" s="37"/>
      <c r="D224" s="16"/>
      <c r="E224" s="109"/>
      <c r="F224" s="164"/>
      <c r="G224" s="164"/>
      <c r="H224" s="161">
        <f t="shared" si="9"/>
        <v>0</v>
      </c>
      <c r="I224" s="214"/>
      <c r="J224" s="160"/>
      <c r="K224" s="161">
        <f t="shared" si="10"/>
        <v>0</v>
      </c>
      <c r="L224" s="160"/>
      <c r="M224" s="160"/>
      <c r="N224" s="161">
        <f t="shared" si="11"/>
        <v>0</v>
      </c>
      <c r="O224" s="38"/>
    </row>
    <row r="225" spans="1:15" s="28" customFormat="1" x14ac:dyDescent="0.25">
      <c r="A225" s="80">
        <v>220</v>
      </c>
      <c r="B225" s="36"/>
      <c r="C225" s="37"/>
      <c r="D225" s="16"/>
      <c r="E225" s="109"/>
      <c r="F225" s="164"/>
      <c r="G225" s="164"/>
      <c r="H225" s="161">
        <f t="shared" si="9"/>
        <v>0</v>
      </c>
      <c r="I225" s="214"/>
      <c r="J225" s="160"/>
      <c r="K225" s="161">
        <f t="shared" si="10"/>
        <v>0</v>
      </c>
      <c r="L225" s="160"/>
      <c r="M225" s="160"/>
      <c r="N225" s="161">
        <f t="shared" si="11"/>
        <v>0</v>
      </c>
      <c r="O225" s="38"/>
    </row>
    <row r="226" spans="1:15" s="28" customFormat="1" x14ac:dyDescent="0.25">
      <c r="A226" s="80">
        <v>221</v>
      </c>
      <c r="B226" s="36"/>
      <c r="C226" s="37"/>
      <c r="D226" s="16"/>
      <c r="E226" s="109"/>
      <c r="F226" s="164"/>
      <c r="G226" s="164"/>
      <c r="H226" s="161">
        <f t="shared" si="9"/>
        <v>0</v>
      </c>
      <c r="I226" s="214"/>
      <c r="J226" s="160"/>
      <c r="K226" s="161">
        <f t="shared" si="10"/>
        <v>0</v>
      </c>
      <c r="L226" s="160"/>
      <c r="M226" s="160"/>
      <c r="N226" s="161">
        <f t="shared" si="11"/>
        <v>0</v>
      </c>
      <c r="O226" s="38"/>
    </row>
    <row r="227" spans="1:15" s="28" customFormat="1" x14ac:dyDescent="0.25">
      <c r="A227" s="80">
        <v>222</v>
      </c>
      <c r="B227" s="36"/>
      <c r="C227" s="37"/>
      <c r="D227" s="16"/>
      <c r="E227" s="109"/>
      <c r="F227" s="164"/>
      <c r="G227" s="164"/>
      <c r="H227" s="161">
        <f t="shared" si="9"/>
        <v>0</v>
      </c>
      <c r="I227" s="214"/>
      <c r="J227" s="160"/>
      <c r="K227" s="161">
        <f t="shared" si="10"/>
        <v>0</v>
      </c>
      <c r="L227" s="160"/>
      <c r="M227" s="160"/>
      <c r="N227" s="161">
        <f t="shared" si="11"/>
        <v>0</v>
      </c>
      <c r="O227" s="38"/>
    </row>
    <row r="228" spans="1:15" s="28" customFormat="1" x14ac:dyDescent="0.25">
      <c r="A228" s="80">
        <v>223</v>
      </c>
      <c r="B228" s="36"/>
      <c r="C228" s="37"/>
      <c r="D228" s="16"/>
      <c r="E228" s="109"/>
      <c r="F228" s="164"/>
      <c r="G228" s="164"/>
      <c r="H228" s="161">
        <f t="shared" si="9"/>
        <v>0</v>
      </c>
      <c r="I228" s="214"/>
      <c r="J228" s="160"/>
      <c r="K228" s="161">
        <f t="shared" si="10"/>
        <v>0</v>
      </c>
      <c r="L228" s="160"/>
      <c r="M228" s="160"/>
      <c r="N228" s="161">
        <f t="shared" si="11"/>
        <v>0</v>
      </c>
      <c r="O228" s="38"/>
    </row>
    <row r="229" spans="1:15" s="28" customFormat="1" x14ac:dyDescent="0.25">
      <c r="A229" s="80">
        <v>224</v>
      </c>
      <c r="B229" s="36"/>
      <c r="C229" s="37"/>
      <c r="D229" s="16"/>
      <c r="E229" s="109"/>
      <c r="F229" s="164"/>
      <c r="G229" s="164"/>
      <c r="H229" s="161">
        <f t="shared" si="9"/>
        <v>0</v>
      </c>
      <c r="I229" s="214"/>
      <c r="J229" s="160"/>
      <c r="K229" s="161">
        <f t="shared" si="10"/>
        <v>0</v>
      </c>
      <c r="L229" s="160"/>
      <c r="M229" s="160"/>
      <c r="N229" s="161">
        <f t="shared" si="11"/>
        <v>0</v>
      </c>
      <c r="O229" s="38"/>
    </row>
    <row r="230" spans="1:15" s="28" customFormat="1" x14ac:dyDescent="0.25">
      <c r="A230" s="80">
        <v>225</v>
      </c>
      <c r="B230" s="36"/>
      <c r="C230" s="37"/>
      <c r="D230" s="16"/>
      <c r="E230" s="109"/>
      <c r="F230" s="164"/>
      <c r="G230" s="164"/>
      <c r="H230" s="161">
        <f t="shared" si="9"/>
        <v>0</v>
      </c>
      <c r="I230" s="214"/>
      <c r="J230" s="160"/>
      <c r="K230" s="161">
        <f t="shared" si="10"/>
        <v>0</v>
      </c>
      <c r="L230" s="160"/>
      <c r="M230" s="160"/>
      <c r="N230" s="161">
        <f t="shared" si="11"/>
        <v>0</v>
      </c>
      <c r="O230" s="38"/>
    </row>
    <row r="231" spans="1:15" s="28" customFormat="1" x14ac:dyDescent="0.25">
      <c r="A231" s="80">
        <v>226</v>
      </c>
      <c r="B231" s="36"/>
      <c r="C231" s="37"/>
      <c r="D231" s="16"/>
      <c r="E231" s="109"/>
      <c r="F231" s="164"/>
      <c r="G231" s="164"/>
      <c r="H231" s="161">
        <f t="shared" si="9"/>
        <v>0</v>
      </c>
      <c r="I231" s="214"/>
      <c r="J231" s="160"/>
      <c r="K231" s="161">
        <f t="shared" si="10"/>
        <v>0</v>
      </c>
      <c r="L231" s="160"/>
      <c r="M231" s="160"/>
      <c r="N231" s="161">
        <f t="shared" si="11"/>
        <v>0</v>
      </c>
      <c r="O231" s="38"/>
    </row>
    <row r="232" spans="1:15" s="28" customFormat="1" x14ac:dyDescent="0.25">
      <c r="A232" s="80">
        <v>227</v>
      </c>
      <c r="B232" s="36"/>
      <c r="C232" s="37"/>
      <c r="D232" s="16"/>
      <c r="E232" s="109"/>
      <c r="F232" s="164"/>
      <c r="G232" s="164"/>
      <c r="H232" s="161">
        <f t="shared" si="9"/>
        <v>0</v>
      </c>
      <c r="I232" s="214"/>
      <c r="J232" s="160"/>
      <c r="K232" s="161">
        <f t="shared" si="10"/>
        <v>0</v>
      </c>
      <c r="L232" s="160"/>
      <c r="M232" s="160"/>
      <c r="N232" s="161">
        <f t="shared" si="11"/>
        <v>0</v>
      </c>
      <c r="O232" s="38"/>
    </row>
    <row r="233" spans="1:15" s="28" customFormat="1" x14ac:dyDescent="0.25">
      <c r="A233" s="80">
        <v>228</v>
      </c>
      <c r="B233" s="36"/>
      <c r="C233" s="37"/>
      <c r="D233" s="16"/>
      <c r="E233" s="109"/>
      <c r="F233" s="164"/>
      <c r="G233" s="164"/>
      <c r="H233" s="161">
        <f t="shared" si="9"/>
        <v>0</v>
      </c>
      <c r="I233" s="214"/>
      <c r="J233" s="160"/>
      <c r="K233" s="161">
        <f t="shared" si="10"/>
        <v>0</v>
      </c>
      <c r="L233" s="160"/>
      <c r="M233" s="160"/>
      <c r="N233" s="161">
        <f t="shared" si="11"/>
        <v>0</v>
      </c>
      <c r="O233" s="38"/>
    </row>
    <row r="234" spans="1:15" s="28" customFormat="1" x14ac:dyDescent="0.25">
      <c r="A234" s="80">
        <v>229</v>
      </c>
      <c r="B234" s="36"/>
      <c r="C234" s="37"/>
      <c r="D234" s="16"/>
      <c r="E234" s="109"/>
      <c r="F234" s="164"/>
      <c r="G234" s="164"/>
      <c r="H234" s="161">
        <f t="shared" si="9"/>
        <v>0</v>
      </c>
      <c r="I234" s="214"/>
      <c r="J234" s="160"/>
      <c r="K234" s="161">
        <f t="shared" si="10"/>
        <v>0</v>
      </c>
      <c r="L234" s="160"/>
      <c r="M234" s="160"/>
      <c r="N234" s="161">
        <f t="shared" si="11"/>
        <v>0</v>
      </c>
      <c r="O234" s="38"/>
    </row>
    <row r="235" spans="1:15" s="28" customFormat="1" x14ac:dyDescent="0.25">
      <c r="A235" s="80">
        <v>230</v>
      </c>
      <c r="B235" s="36"/>
      <c r="C235" s="37"/>
      <c r="D235" s="16"/>
      <c r="E235" s="109"/>
      <c r="F235" s="164"/>
      <c r="G235" s="164"/>
      <c r="H235" s="161">
        <f t="shared" si="9"/>
        <v>0</v>
      </c>
      <c r="I235" s="214"/>
      <c r="J235" s="160"/>
      <c r="K235" s="161">
        <f t="shared" si="10"/>
        <v>0</v>
      </c>
      <c r="L235" s="160"/>
      <c r="M235" s="160"/>
      <c r="N235" s="161">
        <f t="shared" si="11"/>
        <v>0</v>
      </c>
      <c r="O235" s="38"/>
    </row>
    <row r="236" spans="1:15" s="28" customFormat="1" x14ac:dyDescent="0.25">
      <c r="A236" s="80">
        <v>231</v>
      </c>
      <c r="B236" s="36"/>
      <c r="C236" s="37"/>
      <c r="D236" s="16"/>
      <c r="E236" s="109"/>
      <c r="F236" s="164"/>
      <c r="G236" s="164"/>
      <c r="H236" s="161">
        <f t="shared" si="9"/>
        <v>0</v>
      </c>
      <c r="I236" s="214"/>
      <c r="J236" s="160"/>
      <c r="K236" s="161">
        <f t="shared" si="10"/>
        <v>0</v>
      </c>
      <c r="L236" s="160"/>
      <c r="M236" s="160"/>
      <c r="N236" s="161">
        <f t="shared" si="11"/>
        <v>0</v>
      </c>
      <c r="O236" s="38"/>
    </row>
    <row r="237" spans="1:15" s="28" customFormat="1" x14ac:dyDescent="0.25">
      <c r="A237" s="80">
        <v>232</v>
      </c>
      <c r="B237" s="36"/>
      <c r="C237" s="37"/>
      <c r="D237" s="16"/>
      <c r="E237" s="109"/>
      <c r="F237" s="164"/>
      <c r="G237" s="164"/>
      <c r="H237" s="161">
        <f t="shared" si="9"/>
        <v>0</v>
      </c>
      <c r="I237" s="214"/>
      <c r="J237" s="160"/>
      <c r="K237" s="161">
        <f t="shared" si="10"/>
        <v>0</v>
      </c>
      <c r="L237" s="160"/>
      <c r="M237" s="160"/>
      <c r="N237" s="161">
        <f t="shared" si="11"/>
        <v>0</v>
      </c>
      <c r="O237" s="38"/>
    </row>
    <row r="238" spans="1:15" s="28" customFormat="1" x14ac:dyDescent="0.25">
      <c r="A238" s="80">
        <v>233</v>
      </c>
      <c r="B238" s="36"/>
      <c r="C238" s="37"/>
      <c r="D238" s="16"/>
      <c r="E238" s="109"/>
      <c r="F238" s="164"/>
      <c r="G238" s="164"/>
      <c r="H238" s="161">
        <f t="shared" si="9"/>
        <v>0</v>
      </c>
      <c r="I238" s="214"/>
      <c r="J238" s="160"/>
      <c r="K238" s="161">
        <f t="shared" si="10"/>
        <v>0</v>
      </c>
      <c r="L238" s="160"/>
      <c r="M238" s="160"/>
      <c r="N238" s="161">
        <f t="shared" si="11"/>
        <v>0</v>
      </c>
      <c r="O238" s="38"/>
    </row>
    <row r="239" spans="1:15" s="28" customFormat="1" x14ac:dyDescent="0.25">
      <c r="A239" s="80">
        <v>234</v>
      </c>
      <c r="B239" s="36"/>
      <c r="C239" s="37"/>
      <c r="D239" s="16"/>
      <c r="E239" s="109"/>
      <c r="F239" s="164"/>
      <c r="G239" s="164"/>
      <c r="H239" s="161">
        <f t="shared" si="9"/>
        <v>0</v>
      </c>
      <c r="I239" s="214"/>
      <c r="J239" s="160"/>
      <c r="K239" s="161">
        <f t="shared" si="10"/>
        <v>0</v>
      </c>
      <c r="L239" s="160"/>
      <c r="M239" s="160"/>
      <c r="N239" s="161">
        <f t="shared" si="11"/>
        <v>0</v>
      </c>
      <c r="O239" s="38"/>
    </row>
    <row r="240" spans="1:15" s="28" customFormat="1" x14ac:dyDescent="0.25">
      <c r="A240" s="80">
        <v>235</v>
      </c>
      <c r="B240" s="36"/>
      <c r="C240" s="37"/>
      <c r="D240" s="16"/>
      <c r="E240" s="109"/>
      <c r="F240" s="164"/>
      <c r="G240" s="164"/>
      <c r="H240" s="161">
        <f t="shared" si="9"/>
        <v>0</v>
      </c>
      <c r="I240" s="214"/>
      <c r="J240" s="160"/>
      <c r="K240" s="161">
        <f t="shared" si="10"/>
        <v>0</v>
      </c>
      <c r="L240" s="160"/>
      <c r="M240" s="160"/>
      <c r="N240" s="161">
        <f t="shared" si="11"/>
        <v>0</v>
      </c>
      <c r="O240" s="38"/>
    </row>
    <row r="241" spans="1:15" s="28" customFormat="1" x14ac:dyDescent="0.25">
      <c r="A241" s="80">
        <v>236</v>
      </c>
      <c r="B241" s="36"/>
      <c r="C241" s="37"/>
      <c r="D241" s="16"/>
      <c r="E241" s="109"/>
      <c r="F241" s="164"/>
      <c r="G241" s="164"/>
      <c r="H241" s="161">
        <f t="shared" si="9"/>
        <v>0</v>
      </c>
      <c r="I241" s="214"/>
      <c r="J241" s="160"/>
      <c r="K241" s="161">
        <f t="shared" si="10"/>
        <v>0</v>
      </c>
      <c r="L241" s="160"/>
      <c r="M241" s="160"/>
      <c r="N241" s="161">
        <f t="shared" si="11"/>
        <v>0</v>
      </c>
      <c r="O241" s="38"/>
    </row>
    <row r="242" spans="1:15" s="28" customFormat="1" x14ac:dyDescent="0.25">
      <c r="A242" s="80">
        <v>237</v>
      </c>
      <c r="B242" s="36"/>
      <c r="C242" s="37"/>
      <c r="D242" s="16"/>
      <c r="E242" s="109"/>
      <c r="F242" s="164"/>
      <c r="G242" s="164"/>
      <c r="H242" s="161">
        <f t="shared" si="9"/>
        <v>0</v>
      </c>
      <c r="I242" s="214"/>
      <c r="J242" s="160"/>
      <c r="K242" s="161">
        <f t="shared" si="10"/>
        <v>0</v>
      </c>
      <c r="L242" s="160"/>
      <c r="M242" s="160"/>
      <c r="N242" s="161">
        <f t="shared" si="11"/>
        <v>0</v>
      </c>
      <c r="O242" s="38"/>
    </row>
    <row r="243" spans="1:15" s="28" customFormat="1" x14ac:dyDescent="0.25">
      <c r="A243" s="80">
        <v>238</v>
      </c>
      <c r="B243" s="36"/>
      <c r="C243" s="37"/>
      <c r="D243" s="16"/>
      <c r="E243" s="109"/>
      <c r="F243" s="164"/>
      <c r="G243" s="164"/>
      <c r="H243" s="161">
        <f t="shared" si="9"/>
        <v>0</v>
      </c>
      <c r="I243" s="214"/>
      <c r="J243" s="160"/>
      <c r="K243" s="161">
        <f t="shared" si="10"/>
        <v>0</v>
      </c>
      <c r="L243" s="160"/>
      <c r="M243" s="160"/>
      <c r="N243" s="161">
        <f t="shared" si="11"/>
        <v>0</v>
      </c>
      <c r="O243" s="38"/>
    </row>
    <row r="244" spans="1:15" s="28" customFormat="1" x14ac:dyDescent="0.25">
      <c r="A244" s="80">
        <v>239</v>
      </c>
      <c r="B244" s="36"/>
      <c r="C244" s="37"/>
      <c r="D244" s="16"/>
      <c r="E244" s="109"/>
      <c r="F244" s="164"/>
      <c r="G244" s="164"/>
      <c r="H244" s="161">
        <f t="shared" si="9"/>
        <v>0</v>
      </c>
      <c r="I244" s="214"/>
      <c r="J244" s="160"/>
      <c r="K244" s="161">
        <f t="shared" si="10"/>
        <v>0</v>
      </c>
      <c r="L244" s="160"/>
      <c r="M244" s="160"/>
      <c r="N244" s="161">
        <f t="shared" si="11"/>
        <v>0</v>
      </c>
      <c r="O244" s="38"/>
    </row>
    <row r="245" spans="1:15" s="28" customFormat="1" x14ac:dyDescent="0.25">
      <c r="A245" s="80">
        <v>240</v>
      </c>
      <c r="B245" s="36"/>
      <c r="C245" s="37"/>
      <c r="D245" s="16"/>
      <c r="E245" s="109"/>
      <c r="F245" s="164"/>
      <c r="G245" s="164"/>
      <c r="H245" s="161">
        <f t="shared" si="9"/>
        <v>0</v>
      </c>
      <c r="I245" s="214"/>
      <c r="J245" s="160"/>
      <c r="K245" s="161">
        <f t="shared" si="10"/>
        <v>0</v>
      </c>
      <c r="L245" s="160"/>
      <c r="M245" s="160"/>
      <c r="N245" s="161">
        <f t="shared" si="11"/>
        <v>0</v>
      </c>
      <c r="O245" s="38"/>
    </row>
    <row r="246" spans="1:15" s="28" customFormat="1" x14ac:dyDescent="0.25">
      <c r="A246" s="80">
        <v>241</v>
      </c>
      <c r="B246" s="36"/>
      <c r="C246" s="37"/>
      <c r="D246" s="16"/>
      <c r="E246" s="109"/>
      <c r="F246" s="164"/>
      <c r="G246" s="164"/>
      <c r="H246" s="161">
        <f t="shared" si="9"/>
        <v>0</v>
      </c>
      <c r="I246" s="214"/>
      <c r="J246" s="160"/>
      <c r="K246" s="161">
        <f t="shared" si="10"/>
        <v>0</v>
      </c>
      <c r="L246" s="160"/>
      <c r="M246" s="160"/>
      <c r="N246" s="161">
        <f t="shared" si="11"/>
        <v>0</v>
      </c>
      <c r="O246" s="38"/>
    </row>
    <row r="247" spans="1:15" s="28" customFormat="1" x14ac:dyDescent="0.25">
      <c r="A247" s="80">
        <v>242</v>
      </c>
      <c r="B247" s="36"/>
      <c r="C247" s="37"/>
      <c r="D247" s="16"/>
      <c r="E247" s="109"/>
      <c r="F247" s="164"/>
      <c r="G247" s="164"/>
      <c r="H247" s="161">
        <f t="shared" si="9"/>
        <v>0</v>
      </c>
      <c r="I247" s="214"/>
      <c r="J247" s="160"/>
      <c r="K247" s="161">
        <f t="shared" si="10"/>
        <v>0</v>
      </c>
      <c r="L247" s="160"/>
      <c r="M247" s="160"/>
      <c r="N247" s="161">
        <f t="shared" si="11"/>
        <v>0</v>
      </c>
      <c r="O247" s="38"/>
    </row>
    <row r="248" spans="1:15" s="28" customFormat="1" x14ac:dyDescent="0.25">
      <c r="A248" s="80">
        <v>243</v>
      </c>
      <c r="B248" s="36"/>
      <c r="C248" s="37"/>
      <c r="D248" s="16"/>
      <c r="E248" s="109"/>
      <c r="F248" s="164"/>
      <c r="G248" s="164"/>
      <c r="H248" s="161">
        <f t="shared" si="9"/>
        <v>0</v>
      </c>
      <c r="I248" s="214"/>
      <c r="J248" s="160"/>
      <c r="K248" s="161">
        <f t="shared" si="10"/>
        <v>0</v>
      </c>
      <c r="L248" s="160"/>
      <c r="M248" s="160"/>
      <c r="N248" s="161">
        <f t="shared" si="11"/>
        <v>0</v>
      </c>
      <c r="O248" s="38"/>
    </row>
    <row r="249" spans="1:15" s="28" customFormat="1" x14ac:dyDescent="0.25">
      <c r="A249" s="80">
        <v>244</v>
      </c>
      <c r="B249" s="36"/>
      <c r="C249" s="37"/>
      <c r="D249" s="16"/>
      <c r="E249" s="109"/>
      <c r="F249" s="164"/>
      <c r="G249" s="164"/>
      <c r="H249" s="161">
        <f t="shared" si="9"/>
        <v>0</v>
      </c>
      <c r="I249" s="214"/>
      <c r="J249" s="160"/>
      <c r="K249" s="161">
        <f t="shared" si="10"/>
        <v>0</v>
      </c>
      <c r="L249" s="160"/>
      <c r="M249" s="160"/>
      <c r="N249" s="161">
        <f t="shared" si="11"/>
        <v>0</v>
      </c>
      <c r="O249" s="38"/>
    </row>
    <row r="250" spans="1:15" s="28" customFormat="1" x14ac:dyDescent="0.25">
      <c r="A250" s="80">
        <v>245</v>
      </c>
      <c r="B250" s="36"/>
      <c r="C250" s="37"/>
      <c r="D250" s="16"/>
      <c r="E250" s="109"/>
      <c r="F250" s="164"/>
      <c r="G250" s="164"/>
      <c r="H250" s="161">
        <f t="shared" si="9"/>
        <v>0</v>
      </c>
      <c r="I250" s="214"/>
      <c r="J250" s="160"/>
      <c r="K250" s="161">
        <f t="shared" si="10"/>
        <v>0</v>
      </c>
      <c r="L250" s="160"/>
      <c r="M250" s="160"/>
      <c r="N250" s="161">
        <f t="shared" si="11"/>
        <v>0</v>
      </c>
      <c r="O250" s="38"/>
    </row>
    <row r="251" spans="1:15" s="28" customFormat="1" x14ac:dyDescent="0.25">
      <c r="A251" s="80">
        <v>246</v>
      </c>
      <c r="B251" s="36"/>
      <c r="C251" s="37"/>
      <c r="D251" s="16"/>
      <c r="E251" s="109"/>
      <c r="F251" s="164"/>
      <c r="G251" s="164"/>
      <c r="H251" s="161">
        <f t="shared" si="9"/>
        <v>0</v>
      </c>
      <c r="I251" s="214"/>
      <c r="J251" s="160"/>
      <c r="K251" s="161">
        <f t="shared" si="10"/>
        <v>0</v>
      </c>
      <c r="L251" s="160"/>
      <c r="M251" s="160"/>
      <c r="N251" s="161">
        <f t="shared" si="11"/>
        <v>0</v>
      </c>
      <c r="O251" s="38"/>
    </row>
    <row r="252" spans="1:15" s="28" customFormat="1" x14ac:dyDescent="0.25">
      <c r="A252" s="80">
        <v>247</v>
      </c>
      <c r="B252" s="36"/>
      <c r="C252" s="37"/>
      <c r="D252" s="16"/>
      <c r="E252" s="109"/>
      <c r="F252" s="164"/>
      <c r="G252" s="164"/>
      <c r="H252" s="161">
        <f t="shared" si="9"/>
        <v>0</v>
      </c>
      <c r="I252" s="214"/>
      <c r="J252" s="160"/>
      <c r="K252" s="161">
        <f t="shared" si="10"/>
        <v>0</v>
      </c>
      <c r="L252" s="160"/>
      <c r="M252" s="160"/>
      <c r="N252" s="161">
        <f t="shared" si="11"/>
        <v>0</v>
      </c>
      <c r="O252" s="38"/>
    </row>
    <row r="253" spans="1:15" s="28" customFormat="1" x14ac:dyDescent="0.25">
      <c r="A253" s="80">
        <v>248</v>
      </c>
      <c r="B253" s="36"/>
      <c r="C253" s="37"/>
      <c r="D253" s="16"/>
      <c r="E253" s="109"/>
      <c r="F253" s="164"/>
      <c r="G253" s="164"/>
      <c r="H253" s="161">
        <f t="shared" si="9"/>
        <v>0</v>
      </c>
      <c r="I253" s="214"/>
      <c r="J253" s="160"/>
      <c r="K253" s="161">
        <f t="shared" si="10"/>
        <v>0</v>
      </c>
      <c r="L253" s="160"/>
      <c r="M253" s="160"/>
      <c r="N253" s="161">
        <f t="shared" si="11"/>
        <v>0</v>
      </c>
      <c r="O253" s="38"/>
    </row>
    <row r="254" spans="1:15" s="28" customFormat="1" x14ac:dyDescent="0.25">
      <c r="A254" s="80">
        <v>249</v>
      </c>
      <c r="B254" s="36"/>
      <c r="C254" s="37"/>
      <c r="D254" s="16"/>
      <c r="E254" s="109"/>
      <c r="F254" s="164"/>
      <c r="G254" s="164"/>
      <c r="H254" s="161">
        <f t="shared" si="9"/>
        <v>0</v>
      </c>
      <c r="I254" s="214"/>
      <c r="J254" s="160"/>
      <c r="K254" s="161">
        <f t="shared" si="10"/>
        <v>0</v>
      </c>
      <c r="L254" s="160"/>
      <c r="M254" s="160"/>
      <c r="N254" s="161">
        <f t="shared" si="11"/>
        <v>0</v>
      </c>
      <c r="O254" s="38"/>
    </row>
    <row r="255" spans="1:15" s="28" customFormat="1" x14ac:dyDescent="0.25">
      <c r="A255" s="80">
        <v>250</v>
      </c>
      <c r="B255" s="36"/>
      <c r="C255" s="37"/>
      <c r="D255" s="16"/>
      <c r="E255" s="109"/>
      <c r="F255" s="164"/>
      <c r="G255" s="164"/>
      <c r="H255" s="161">
        <f t="shared" si="9"/>
        <v>0</v>
      </c>
      <c r="I255" s="214"/>
      <c r="J255" s="160"/>
      <c r="K255" s="161">
        <f t="shared" si="10"/>
        <v>0</v>
      </c>
      <c r="L255" s="160"/>
      <c r="M255" s="160"/>
      <c r="N255" s="161">
        <f t="shared" si="11"/>
        <v>0</v>
      </c>
      <c r="O255" s="38"/>
    </row>
    <row r="256" spans="1:15" s="28" customFormat="1" x14ac:dyDescent="0.25">
      <c r="A256" s="80">
        <v>251</v>
      </c>
      <c r="B256" s="36"/>
      <c r="C256" s="37"/>
      <c r="D256" s="16"/>
      <c r="E256" s="109"/>
      <c r="F256" s="164"/>
      <c r="G256" s="164"/>
      <c r="H256" s="161">
        <f t="shared" si="9"/>
        <v>0</v>
      </c>
      <c r="I256" s="214"/>
      <c r="J256" s="160"/>
      <c r="K256" s="161">
        <f t="shared" si="10"/>
        <v>0</v>
      </c>
      <c r="L256" s="160"/>
      <c r="M256" s="160"/>
      <c r="N256" s="161">
        <f t="shared" si="11"/>
        <v>0</v>
      </c>
      <c r="O256" s="38"/>
    </row>
    <row r="257" spans="1:15" s="28" customFormat="1" x14ac:dyDescent="0.25">
      <c r="A257" s="80">
        <v>252</v>
      </c>
      <c r="B257" s="36"/>
      <c r="C257" s="37"/>
      <c r="D257" s="16"/>
      <c r="E257" s="109"/>
      <c r="F257" s="164"/>
      <c r="G257" s="164"/>
      <c r="H257" s="161">
        <f t="shared" si="9"/>
        <v>0</v>
      </c>
      <c r="I257" s="214"/>
      <c r="J257" s="160"/>
      <c r="K257" s="161">
        <f t="shared" si="10"/>
        <v>0</v>
      </c>
      <c r="L257" s="160"/>
      <c r="M257" s="160"/>
      <c r="N257" s="161">
        <f t="shared" si="11"/>
        <v>0</v>
      </c>
      <c r="O257" s="38"/>
    </row>
    <row r="258" spans="1:15" s="28" customFormat="1" x14ac:dyDescent="0.25">
      <c r="A258" s="80">
        <v>253</v>
      </c>
      <c r="B258" s="36"/>
      <c r="C258" s="37"/>
      <c r="D258" s="16"/>
      <c r="E258" s="109"/>
      <c r="F258" s="164"/>
      <c r="G258" s="164"/>
      <c r="H258" s="161">
        <f t="shared" si="9"/>
        <v>0</v>
      </c>
      <c r="I258" s="214"/>
      <c r="J258" s="160"/>
      <c r="K258" s="161">
        <f t="shared" si="10"/>
        <v>0</v>
      </c>
      <c r="L258" s="160"/>
      <c r="M258" s="160"/>
      <c r="N258" s="161">
        <f t="shared" si="11"/>
        <v>0</v>
      </c>
      <c r="O258" s="38"/>
    </row>
    <row r="259" spans="1:15" s="28" customFormat="1" x14ac:dyDescent="0.25">
      <c r="A259" s="80">
        <v>254</v>
      </c>
      <c r="B259" s="36"/>
      <c r="C259" s="37"/>
      <c r="D259" s="16"/>
      <c r="E259" s="109"/>
      <c r="F259" s="164"/>
      <c r="G259" s="164"/>
      <c r="H259" s="161">
        <f t="shared" si="9"/>
        <v>0</v>
      </c>
      <c r="I259" s="214"/>
      <c r="J259" s="160"/>
      <c r="K259" s="161">
        <f t="shared" si="10"/>
        <v>0</v>
      </c>
      <c r="L259" s="160"/>
      <c r="M259" s="160"/>
      <c r="N259" s="161">
        <f t="shared" si="11"/>
        <v>0</v>
      </c>
      <c r="O259" s="38"/>
    </row>
    <row r="260" spans="1:15" s="28" customFormat="1" x14ac:dyDescent="0.25">
      <c r="A260" s="80">
        <v>255</v>
      </c>
      <c r="B260" s="36"/>
      <c r="C260" s="37"/>
      <c r="D260" s="16"/>
      <c r="E260" s="109"/>
      <c r="F260" s="164"/>
      <c r="G260" s="164"/>
      <c r="H260" s="161">
        <f t="shared" si="9"/>
        <v>0</v>
      </c>
      <c r="I260" s="214"/>
      <c r="J260" s="160"/>
      <c r="K260" s="161">
        <f t="shared" si="10"/>
        <v>0</v>
      </c>
      <c r="L260" s="160"/>
      <c r="M260" s="160"/>
      <c r="N260" s="161">
        <f t="shared" si="11"/>
        <v>0</v>
      </c>
      <c r="O260" s="38"/>
    </row>
    <row r="261" spans="1:15" s="28" customFormat="1" x14ac:dyDescent="0.25">
      <c r="A261" s="80">
        <v>256</v>
      </c>
      <c r="B261" s="36"/>
      <c r="C261" s="37"/>
      <c r="D261" s="16"/>
      <c r="E261" s="109"/>
      <c r="F261" s="164"/>
      <c r="G261" s="164"/>
      <c r="H261" s="161">
        <f t="shared" si="9"/>
        <v>0</v>
      </c>
      <c r="I261" s="214"/>
      <c r="J261" s="160"/>
      <c r="K261" s="161">
        <f t="shared" si="10"/>
        <v>0</v>
      </c>
      <c r="L261" s="160"/>
      <c r="M261" s="160"/>
      <c r="N261" s="161">
        <f t="shared" si="11"/>
        <v>0</v>
      </c>
      <c r="O261" s="38"/>
    </row>
    <row r="262" spans="1:15" s="28" customFormat="1" x14ac:dyDescent="0.25">
      <c r="A262" s="80">
        <v>257</v>
      </c>
      <c r="B262" s="36"/>
      <c r="C262" s="37"/>
      <c r="D262" s="16"/>
      <c r="E262" s="109"/>
      <c r="F262" s="164"/>
      <c r="G262" s="164"/>
      <c r="H262" s="161">
        <f t="shared" si="9"/>
        <v>0</v>
      </c>
      <c r="I262" s="214"/>
      <c r="J262" s="160"/>
      <c r="K262" s="161">
        <f t="shared" si="10"/>
        <v>0</v>
      </c>
      <c r="L262" s="160"/>
      <c r="M262" s="160"/>
      <c r="N262" s="161">
        <f t="shared" si="11"/>
        <v>0</v>
      </c>
      <c r="O262" s="38"/>
    </row>
    <row r="263" spans="1:15" s="28" customFormat="1" x14ac:dyDescent="0.25">
      <c r="A263" s="80">
        <v>258</v>
      </c>
      <c r="B263" s="36"/>
      <c r="C263" s="37"/>
      <c r="D263" s="16"/>
      <c r="E263" s="109"/>
      <c r="F263" s="164"/>
      <c r="G263" s="164"/>
      <c r="H263" s="161">
        <f t="shared" ref="H263:H326" si="12">F263*G263</f>
        <v>0</v>
      </c>
      <c r="I263" s="214"/>
      <c r="J263" s="160"/>
      <c r="K263" s="161">
        <f t="shared" ref="K263:K326" si="13">H263-J263</f>
        <v>0</v>
      </c>
      <c r="L263" s="160"/>
      <c r="M263" s="160"/>
      <c r="N263" s="161">
        <f t="shared" ref="N263:N326" si="14">L263*M263</f>
        <v>0</v>
      </c>
      <c r="O263" s="38"/>
    </row>
    <row r="264" spans="1:15" s="28" customFormat="1" x14ac:dyDescent="0.25">
      <c r="A264" s="80">
        <v>259</v>
      </c>
      <c r="B264" s="36"/>
      <c r="C264" s="37"/>
      <c r="D264" s="16"/>
      <c r="E264" s="109"/>
      <c r="F264" s="164"/>
      <c r="G264" s="164"/>
      <c r="H264" s="161">
        <f t="shared" si="12"/>
        <v>0</v>
      </c>
      <c r="I264" s="214"/>
      <c r="J264" s="160"/>
      <c r="K264" s="161">
        <f t="shared" si="13"/>
        <v>0</v>
      </c>
      <c r="L264" s="160"/>
      <c r="M264" s="160"/>
      <c r="N264" s="161">
        <f t="shared" si="14"/>
        <v>0</v>
      </c>
      <c r="O264" s="38"/>
    </row>
    <row r="265" spans="1:15" s="28" customFormat="1" x14ac:dyDescent="0.25">
      <c r="A265" s="80">
        <v>260</v>
      </c>
      <c r="B265" s="36"/>
      <c r="C265" s="37"/>
      <c r="D265" s="16"/>
      <c r="E265" s="109"/>
      <c r="F265" s="164"/>
      <c r="G265" s="164"/>
      <c r="H265" s="161">
        <f t="shared" si="12"/>
        <v>0</v>
      </c>
      <c r="I265" s="214"/>
      <c r="J265" s="160"/>
      <c r="K265" s="161">
        <f t="shared" si="13"/>
        <v>0</v>
      </c>
      <c r="L265" s="160"/>
      <c r="M265" s="160"/>
      <c r="N265" s="161">
        <f t="shared" si="14"/>
        <v>0</v>
      </c>
      <c r="O265" s="38"/>
    </row>
    <row r="266" spans="1:15" s="28" customFormat="1" x14ac:dyDescent="0.25">
      <c r="A266" s="80">
        <v>261</v>
      </c>
      <c r="B266" s="36"/>
      <c r="C266" s="37"/>
      <c r="D266" s="16"/>
      <c r="E266" s="109"/>
      <c r="F266" s="164"/>
      <c r="G266" s="164"/>
      <c r="H266" s="161">
        <f t="shared" si="12"/>
        <v>0</v>
      </c>
      <c r="I266" s="214"/>
      <c r="J266" s="160"/>
      <c r="K266" s="161">
        <f t="shared" si="13"/>
        <v>0</v>
      </c>
      <c r="L266" s="160"/>
      <c r="M266" s="160"/>
      <c r="N266" s="161">
        <f t="shared" si="14"/>
        <v>0</v>
      </c>
      <c r="O266" s="38"/>
    </row>
    <row r="267" spans="1:15" s="28" customFormat="1" x14ac:dyDescent="0.25">
      <c r="A267" s="80">
        <v>262</v>
      </c>
      <c r="B267" s="36"/>
      <c r="C267" s="37"/>
      <c r="D267" s="16"/>
      <c r="E267" s="109"/>
      <c r="F267" s="164"/>
      <c r="G267" s="164"/>
      <c r="H267" s="161">
        <f t="shared" si="12"/>
        <v>0</v>
      </c>
      <c r="I267" s="214"/>
      <c r="J267" s="160"/>
      <c r="K267" s="161">
        <f t="shared" si="13"/>
        <v>0</v>
      </c>
      <c r="L267" s="160"/>
      <c r="M267" s="160"/>
      <c r="N267" s="161">
        <f t="shared" si="14"/>
        <v>0</v>
      </c>
      <c r="O267" s="38"/>
    </row>
    <row r="268" spans="1:15" s="28" customFormat="1" x14ac:dyDescent="0.25">
      <c r="A268" s="80">
        <v>263</v>
      </c>
      <c r="B268" s="36"/>
      <c r="C268" s="37"/>
      <c r="D268" s="16"/>
      <c r="E268" s="109"/>
      <c r="F268" s="164"/>
      <c r="G268" s="164"/>
      <c r="H268" s="161">
        <f t="shared" si="12"/>
        <v>0</v>
      </c>
      <c r="I268" s="214"/>
      <c r="J268" s="160"/>
      <c r="K268" s="161">
        <f t="shared" si="13"/>
        <v>0</v>
      </c>
      <c r="L268" s="160"/>
      <c r="M268" s="160"/>
      <c r="N268" s="161">
        <f t="shared" si="14"/>
        <v>0</v>
      </c>
      <c r="O268" s="38"/>
    </row>
    <row r="269" spans="1:15" s="28" customFormat="1" x14ac:dyDescent="0.25">
      <c r="A269" s="80">
        <v>264</v>
      </c>
      <c r="B269" s="36"/>
      <c r="C269" s="37"/>
      <c r="D269" s="16"/>
      <c r="E269" s="109"/>
      <c r="F269" s="164"/>
      <c r="G269" s="164"/>
      <c r="H269" s="161">
        <f t="shared" si="12"/>
        <v>0</v>
      </c>
      <c r="I269" s="214"/>
      <c r="J269" s="160"/>
      <c r="K269" s="161">
        <f t="shared" si="13"/>
        <v>0</v>
      </c>
      <c r="L269" s="160"/>
      <c r="M269" s="160"/>
      <c r="N269" s="161">
        <f t="shared" si="14"/>
        <v>0</v>
      </c>
      <c r="O269" s="38"/>
    </row>
    <row r="270" spans="1:15" s="28" customFormat="1" x14ac:dyDescent="0.25">
      <c r="A270" s="80">
        <v>265</v>
      </c>
      <c r="B270" s="36"/>
      <c r="C270" s="37"/>
      <c r="D270" s="16"/>
      <c r="E270" s="109"/>
      <c r="F270" s="164"/>
      <c r="G270" s="164"/>
      <c r="H270" s="161">
        <f t="shared" si="12"/>
        <v>0</v>
      </c>
      <c r="I270" s="214"/>
      <c r="J270" s="160"/>
      <c r="K270" s="161">
        <f t="shared" si="13"/>
        <v>0</v>
      </c>
      <c r="L270" s="160"/>
      <c r="M270" s="160"/>
      <c r="N270" s="161">
        <f t="shared" si="14"/>
        <v>0</v>
      </c>
      <c r="O270" s="38"/>
    </row>
    <row r="271" spans="1:15" s="28" customFormat="1" x14ac:dyDescent="0.25">
      <c r="A271" s="80">
        <v>266</v>
      </c>
      <c r="B271" s="36"/>
      <c r="C271" s="37"/>
      <c r="D271" s="16"/>
      <c r="E271" s="109"/>
      <c r="F271" s="164"/>
      <c r="G271" s="164"/>
      <c r="H271" s="161">
        <f>F271*G271</f>
        <v>0</v>
      </c>
      <c r="I271" s="214"/>
      <c r="J271" s="160"/>
      <c r="K271" s="161">
        <f t="shared" si="13"/>
        <v>0</v>
      </c>
      <c r="L271" s="160"/>
      <c r="M271" s="160"/>
      <c r="N271" s="161">
        <f t="shared" si="14"/>
        <v>0</v>
      </c>
      <c r="O271" s="38"/>
    </row>
    <row r="272" spans="1:15" s="28" customFormat="1" x14ac:dyDescent="0.25">
      <c r="A272" s="80">
        <v>267</v>
      </c>
      <c r="B272" s="36"/>
      <c r="C272" s="37"/>
      <c r="D272" s="16"/>
      <c r="E272" s="109"/>
      <c r="F272" s="164"/>
      <c r="G272" s="164"/>
      <c r="H272" s="161">
        <f t="shared" si="12"/>
        <v>0</v>
      </c>
      <c r="I272" s="214"/>
      <c r="J272" s="160"/>
      <c r="K272" s="161">
        <f t="shared" si="13"/>
        <v>0</v>
      </c>
      <c r="L272" s="160"/>
      <c r="M272" s="160"/>
      <c r="N272" s="161">
        <f t="shared" si="14"/>
        <v>0</v>
      </c>
      <c r="O272" s="38"/>
    </row>
    <row r="273" spans="1:15" s="28" customFormat="1" x14ac:dyDescent="0.25">
      <c r="A273" s="80">
        <v>268</v>
      </c>
      <c r="B273" s="36"/>
      <c r="C273" s="37"/>
      <c r="D273" s="16"/>
      <c r="E273" s="109"/>
      <c r="F273" s="164"/>
      <c r="G273" s="164"/>
      <c r="H273" s="161">
        <f>F273*G273</f>
        <v>0</v>
      </c>
      <c r="I273" s="214"/>
      <c r="J273" s="160"/>
      <c r="K273" s="161">
        <f t="shared" si="13"/>
        <v>0</v>
      </c>
      <c r="L273" s="160"/>
      <c r="M273" s="160"/>
      <c r="N273" s="161">
        <f t="shared" si="14"/>
        <v>0</v>
      </c>
      <c r="O273" s="38"/>
    </row>
    <row r="274" spans="1:15" s="28" customFormat="1" x14ac:dyDescent="0.25">
      <c r="A274" s="80">
        <v>269</v>
      </c>
      <c r="B274" s="36"/>
      <c r="C274" s="37"/>
      <c r="D274" s="16"/>
      <c r="E274" s="109"/>
      <c r="F274" s="164"/>
      <c r="G274" s="164"/>
      <c r="H274" s="161">
        <f t="shared" si="12"/>
        <v>0</v>
      </c>
      <c r="I274" s="214"/>
      <c r="J274" s="160"/>
      <c r="K274" s="161">
        <f t="shared" si="13"/>
        <v>0</v>
      </c>
      <c r="L274" s="160"/>
      <c r="M274" s="160"/>
      <c r="N274" s="161">
        <f t="shared" si="14"/>
        <v>0</v>
      </c>
      <c r="O274" s="38"/>
    </row>
    <row r="275" spans="1:15" s="28" customFormat="1" x14ac:dyDescent="0.25">
      <c r="A275" s="80">
        <v>270</v>
      </c>
      <c r="B275" s="36"/>
      <c r="C275" s="37"/>
      <c r="D275" s="16"/>
      <c r="E275" s="109"/>
      <c r="F275" s="164"/>
      <c r="G275" s="164"/>
      <c r="H275" s="161">
        <f t="shared" si="12"/>
        <v>0</v>
      </c>
      <c r="I275" s="214"/>
      <c r="J275" s="160"/>
      <c r="K275" s="161">
        <f t="shared" si="13"/>
        <v>0</v>
      </c>
      <c r="L275" s="160"/>
      <c r="M275" s="160"/>
      <c r="N275" s="161">
        <f t="shared" si="14"/>
        <v>0</v>
      </c>
      <c r="O275" s="38"/>
    </row>
    <row r="276" spans="1:15" s="28" customFormat="1" x14ac:dyDescent="0.25">
      <c r="A276" s="80">
        <v>271</v>
      </c>
      <c r="B276" s="36"/>
      <c r="C276" s="37"/>
      <c r="D276" s="16"/>
      <c r="E276" s="109"/>
      <c r="F276" s="164"/>
      <c r="G276" s="164"/>
      <c r="H276" s="161">
        <f t="shared" si="12"/>
        <v>0</v>
      </c>
      <c r="I276" s="214"/>
      <c r="J276" s="160"/>
      <c r="K276" s="161">
        <f t="shared" si="13"/>
        <v>0</v>
      </c>
      <c r="L276" s="160"/>
      <c r="M276" s="160"/>
      <c r="N276" s="161">
        <f t="shared" si="14"/>
        <v>0</v>
      </c>
      <c r="O276" s="38"/>
    </row>
    <row r="277" spans="1:15" s="28" customFormat="1" x14ac:dyDescent="0.25">
      <c r="A277" s="80">
        <v>272</v>
      </c>
      <c r="B277" s="36"/>
      <c r="C277" s="37"/>
      <c r="D277" s="16"/>
      <c r="E277" s="109"/>
      <c r="F277" s="164"/>
      <c r="G277" s="164"/>
      <c r="H277" s="161">
        <f t="shared" si="12"/>
        <v>0</v>
      </c>
      <c r="I277" s="214"/>
      <c r="J277" s="160"/>
      <c r="K277" s="161">
        <f t="shared" si="13"/>
        <v>0</v>
      </c>
      <c r="L277" s="160"/>
      <c r="M277" s="160"/>
      <c r="N277" s="161">
        <f t="shared" si="14"/>
        <v>0</v>
      </c>
      <c r="O277" s="38"/>
    </row>
    <row r="278" spans="1:15" s="28" customFormat="1" x14ac:dyDescent="0.25">
      <c r="A278" s="80">
        <v>273</v>
      </c>
      <c r="B278" s="36"/>
      <c r="C278" s="37"/>
      <c r="D278" s="16"/>
      <c r="E278" s="109"/>
      <c r="F278" s="164"/>
      <c r="G278" s="164"/>
      <c r="H278" s="161">
        <f t="shared" si="12"/>
        <v>0</v>
      </c>
      <c r="I278" s="214"/>
      <c r="J278" s="160"/>
      <c r="K278" s="161">
        <f t="shared" si="13"/>
        <v>0</v>
      </c>
      <c r="L278" s="160"/>
      <c r="M278" s="160"/>
      <c r="N278" s="161">
        <f t="shared" si="14"/>
        <v>0</v>
      </c>
      <c r="O278" s="38"/>
    </row>
    <row r="279" spans="1:15" s="28" customFormat="1" x14ac:dyDescent="0.25">
      <c r="A279" s="80">
        <v>274</v>
      </c>
      <c r="B279" s="36"/>
      <c r="C279" s="37"/>
      <c r="D279" s="16"/>
      <c r="E279" s="109"/>
      <c r="F279" s="164"/>
      <c r="G279" s="164"/>
      <c r="H279" s="161">
        <f t="shared" si="12"/>
        <v>0</v>
      </c>
      <c r="I279" s="214"/>
      <c r="J279" s="160"/>
      <c r="K279" s="161">
        <f t="shared" si="13"/>
        <v>0</v>
      </c>
      <c r="L279" s="160"/>
      <c r="M279" s="160"/>
      <c r="N279" s="161">
        <f t="shared" si="14"/>
        <v>0</v>
      </c>
      <c r="O279" s="38"/>
    </row>
    <row r="280" spans="1:15" s="28" customFormat="1" x14ac:dyDescent="0.25">
      <c r="A280" s="80">
        <v>275</v>
      </c>
      <c r="B280" s="36"/>
      <c r="C280" s="37"/>
      <c r="D280" s="16"/>
      <c r="E280" s="109"/>
      <c r="F280" s="164"/>
      <c r="G280" s="164"/>
      <c r="H280" s="161">
        <f t="shared" si="12"/>
        <v>0</v>
      </c>
      <c r="I280" s="214"/>
      <c r="J280" s="160"/>
      <c r="K280" s="161">
        <f t="shared" si="13"/>
        <v>0</v>
      </c>
      <c r="L280" s="160"/>
      <c r="M280" s="160"/>
      <c r="N280" s="161">
        <f t="shared" si="14"/>
        <v>0</v>
      </c>
      <c r="O280" s="38"/>
    </row>
    <row r="281" spans="1:15" s="28" customFormat="1" x14ac:dyDescent="0.25">
      <c r="A281" s="80">
        <v>276</v>
      </c>
      <c r="B281" s="36"/>
      <c r="C281" s="37"/>
      <c r="D281" s="16"/>
      <c r="E281" s="109"/>
      <c r="F281" s="164"/>
      <c r="G281" s="164"/>
      <c r="H281" s="161">
        <f t="shared" si="12"/>
        <v>0</v>
      </c>
      <c r="I281" s="214"/>
      <c r="J281" s="160"/>
      <c r="K281" s="161">
        <f t="shared" si="13"/>
        <v>0</v>
      </c>
      <c r="L281" s="160"/>
      <c r="M281" s="160"/>
      <c r="N281" s="161">
        <f t="shared" si="14"/>
        <v>0</v>
      </c>
      <c r="O281" s="38"/>
    </row>
    <row r="282" spans="1:15" s="28" customFormat="1" x14ac:dyDescent="0.25">
      <c r="A282" s="80">
        <v>277</v>
      </c>
      <c r="B282" s="36"/>
      <c r="C282" s="37"/>
      <c r="D282" s="16"/>
      <c r="E282" s="109"/>
      <c r="F282" s="164"/>
      <c r="G282" s="164"/>
      <c r="H282" s="161">
        <f t="shared" si="12"/>
        <v>0</v>
      </c>
      <c r="I282" s="214"/>
      <c r="J282" s="160"/>
      <c r="K282" s="161">
        <f t="shared" si="13"/>
        <v>0</v>
      </c>
      <c r="L282" s="160"/>
      <c r="M282" s="160"/>
      <c r="N282" s="161">
        <f t="shared" si="14"/>
        <v>0</v>
      </c>
      <c r="O282" s="38"/>
    </row>
    <row r="283" spans="1:15" s="28" customFormat="1" x14ac:dyDescent="0.25">
      <c r="A283" s="80">
        <v>278</v>
      </c>
      <c r="B283" s="36"/>
      <c r="C283" s="37"/>
      <c r="D283" s="16"/>
      <c r="E283" s="109"/>
      <c r="F283" s="164"/>
      <c r="G283" s="164"/>
      <c r="H283" s="161">
        <f t="shared" si="12"/>
        <v>0</v>
      </c>
      <c r="I283" s="214"/>
      <c r="J283" s="160"/>
      <c r="K283" s="161">
        <f t="shared" si="13"/>
        <v>0</v>
      </c>
      <c r="L283" s="160"/>
      <c r="M283" s="160"/>
      <c r="N283" s="161">
        <f t="shared" si="14"/>
        <v>0</v>
      </c>
      <c r="O283" s="38"/>
    </row>
    <row r="284" spans="1:15" s="28" customFormat="1" x14ac:dyDescent="0.25">
      <c r="A284" s="80">
        <v>279</v>
      </c>
      <c r="B284" s="36"/>
      <c r="C284" s="37"/>
      <c r="D284" s="16"/>
      <c r="E284" s="109"/>
      <c r="F284" s="164"/>
      <c r="G284" s="164"/>
      <c r="H284" s="161">
        <f t="shared" si="12"/>
        <v>0</v>
      </c>
      <c r="I284" s="214"/>
      <c r="J284" s="160"/>
      <c r="K284" s="161">
        <f t="shared" si="13"/>
        <v>0</v>
      </c>
      <c r="L284" s="160"/>
      <c r="M284" s="160"/>
      <c r="N284" s="161">
        <f t="shared" si="14"/>
        <v>0</v>
      </c>
      <c r="O284" s="38"/>
    </row>
    <row r="285" spans="1:15" s="28" customFormat="1" x14ac:dyDescent="0.25">
      <c r="A285" s="80">
        <v>280</v>
      </c>
      <c r="B285" s="36"/>
      <c r="C285" s="37"/>
      <c r="D285" s="16"/>
      <c r="E285" s="109"/>
      <c r="F285" s="164"/>
      <c r="G285" s="164"/>
      <c r="H285" s="161">
        <f t="shared" si="12"/>
        <v>0</v>
      </c>
      <c r="I285" s="214"/>
      <c r="J285" s="160"/>
      <c r="K285" s="161">
        <f t="shared" si="13"/>
        <v>0</v>
      </c>
      <c r="L285" s="160"/>
      <c r="M285" s="160"/>
      <c r="N285" s="161">
        <f t="shared" si="14"/>
        <v>0</v>
      </c>
      <c r="O285" s="38"/>
    </row>
    <row r="286" spans="1:15" s="28" customFormat="1" x14ac:dyDescent="0.25">
      <c r="A286" s="80">
        <v>281</v>
      </c>
      <c r="B286" s="36"/>
      <c r="C286" s="37"/>
      <c r="D286" s="16"/>
      <c r="E286" s="109"/>
      <c r="F286" s="164"/>
      <c r="G286" s="164"/>
      <c r="H286" s="161">
        <f t="shared" si="12"/>
        <v>0</v>
      </c>
      <c r="I286" s="214"/>
      <c r="J286" s="160"/>
      <c r="K286" s="161">
        <f t="shared" si="13"/>
        <v>0</v>
      </c>
      <c r="L286" s="160"/>
      <c r="M286" s="160"/>
      <c r="N286" s="161">
        <f t="shared" si="14"/>
        <v>0</v>
      </c>
      <c r="O286" s="38"/>
    </row>
    <row r="287" spans="1:15" s="28" customFormat="1" x14ac:dyDescent="0.25">
      <c r="A287" s="80">
        <v>282</v>
      </c>
      <c r="B287" s="36"/>
      <c r="C287" s="37"/>
      <c r="D287" s="16"/>
      <c r="E287" s="109"/>
      <c r="F287" s="164"/>
      <c r="G287" s="164"/>
      <c r="H287" s="161">
        <f t="shared" si="12"/>
        <v>0</v>
      </c>
      <c r="I287" s="214"/>
      <c r="J287" s="160"/>
      <c r="K287" s="161">
        <f t="shared" si="13"/>
        <v>0</v>
      </c>
      <c r="L287" s="160"/>
      <c r="M287" s="160"/>
      <c r="N287" s="161">
        <f t="shared" si="14"/>
        <v>0</v>
      </c>
      <c r="O287" s="38"/>
    </row>
    <row r="288" spans="1:15" s="28" customFormat="1" x14ac:dyDescent="0.25">
      <c r="A288" s="80">
        <v>283</v>
      </c>
      <c r="B288" s="36"/>
      <c r="C288" s="37"/>
      <c r="D288" s="16"/>
      <c r="E288" s="109"/>
      <c r="F288" s="164"/>
      <c r="G288" s="164"/>
      <c r="H288" s="161">
        <f t="shared" si="12"/>
        <v>0</v>
      </c>
      <c r="I288" s="214"/>
      <c r="J288" s="160"/>
      <c r="K288" s="161">
        <f t="shared" si="13"/>
        <v>0</v>
      </c>
      <c r="L288" s="160"/>
      <c r="M288" s="160"/>
      <c r="N288" s="161">
        <f t="shared" si="14"/>
        <v>0</v>
      </c>
      <c r="O288" s="38"/>
    </row>
    <row r="289" spans="1:15" s="28" customFormat="1" x14ac:dyDescent="0.25">
      <c r="A289" s="80">
        <v>284</v>
      </c>
      <c r="B289" s="36"/>
      <c r="C289" s="37"/>
      <c r="D289" s="16"/>
      <c r="E289" s="109"/>
      <c r="F289" s="164"/>
      <c r="G289" s="164"/>
      <c r="H289" s="161">
        <f t="shared" si="12"/>
        <v>0</v>
      </c>
      <c r="I289" s="214"/>
      <c r="J289" s="160"/>
      <c r="K289" s="161">
        <f t="shared" si="13"/>
        <v>0</v>
      </c>
      <c r="L289" s="160"/>
      <c r="M289" s="160"/>
      <c r="N289" s="161">
        <f t="shared" si="14"/>
        <v>0</v>
      </c>
      <c r="O289" s="38"/>
    </row>
    <row r="290" spans="1:15" s="28" customFormat="1" x14ac:dyDescent="0.25">
      <c r="A290" s="80">
        <v>285</v>
      </c>
      <c r="B290" s="36"/>
      <c r="C290" s="37"/>
      <c r="D290" s="16"/>
      <c r="E290" s="109"/>
      <c r="F290" s="164"/>
      <c r="G290" s="164"/>
      <c r="H290" s="161">
        <f t="shared" si="12"/>
        <v>0</v>
      </c>
      <c r="I290" s="214"/>
      <c r="J290" s="160"/>
      <c r="K290" s="161">
        <f t="shared" si="13"/>
        <v>0</v>
      </c>
      <c r="L290" s="160"/>
      <c r="M290" s="160"/>
      <c r="N290" s="161">
        <f t="shared" si="14"/>
        <v>0</v>
      </c>
      <c r="O290" s="38"/>
    </row>
    <row r="291" spans="1:15" s="28" customFormat="1" x14ac:dyDescent="0.25">
      <c r="A291" s="80">
        <v>286</v>
      </c>
      <c r="B291" s="36"/>
      <c r="C291" s="37"/>
      <c r="D291" s="16"/>
      <c r="E291" s="109"/>
      <c r="F291" s="164"/>
      <c r="G291" s="164"/>
      <c r="H291" s="161">
        <f t="shared" si="12"/>
        <v>0</v>
      </c>
      <c r="I291" s="214"/>
      <c r="J291" s="160"/>
      <c r="K291" s="161">
        <f t="shared" si="13"/>
        <v>0</v>
      </c>
      <c r="L291" s="160"/>
      <c r="M291" s="160"/>
      <c r="N291" s="161">
        <f t="shared" si="14"/>
        <v>0</v>
      </c>
      <c r="O291" s="38"/>
    </row>
    <row r="292" spans="1:15" s="28" customFormat="1" x14ac:dyDescent="0.25">
      <c r="A292" s="80">
        <v>287</v>
      </c>
      <c r="B292" s="36"/>
      <c r="C292" s="37"/>
      <c r="D292" s="16"/>
      <c r="E292" s="109"/>
      <c r="F292" s="164"/>
      <c r="G292" s="164"/>
      <c r="H292" s="161">
        <f t="shared" si="12"/>
        <v>0</v>
      </c>
      <c r="I292" s="214"/>
      <c r="J292" s="160"/>
      <c r="K292" s="161">
        <f t="shared" si="13"/>
        <v>0</v>
      </c>
      <c r="L292" s="160"/>
      <c r="M292" s="160"/>
      <c r="N292" s="161">
        <f t="shared" si="14"/>
        <v>0</v>
      </c>
      <c r="O292" s="38"/>
    </row>
    <row r="293" spans="1:15" s="28" customFormat="1" x14ac:dyDescent="0.25">
      <c r="A293" s="80">
        <v>288</v>
      </c>
      <c r="B293" s="36"/>
      <c r="C293" s="37"/>
      <c r="D293" s="16"/>
      <c r="E293" s="109"/>
      <c r="F293" s="164"/>
      <c r="G293" s="164"/>
      <c r="H293" s="161">
        <f t="shared" si="12"/>
        <v>0</v>
      </c>
      <c r="I293" s="214"/>
      <c r="J293" s="160"/>
      <c r="K293" s="161">
        <f t="shared" si="13"/>
        <v>0</v>
      </c>
      <c r="L293" s="160"/>
      <c r="M293" s="160"/>
      <c r="N293" s="161">
        <f t="shared" si="14"/>
        <v>0</v>
      </c>
      <c r="O293" s="38"/>
    </row>
    <row r="294" spans="1:15" s="28" customFormat="1" x14ac:dyDescent="0.25">
      <c r="A294" s="80">
        <v>289</v>
      </c>
      <c r="B294" s="36"/>
      <c r="C294" s="37"/>
      <c r="D294" s="16"/>
      <c r="E294" s="109"/>
      <c r="F294" s="164"/>
      <c r="G294" s="164"/>
      <c r="H294" s="161">
        <f t="shared" si="12"/>
        <v>0</v>
      </c>
      <c r="I294" s="214"/>
      <c r="J294" s="160"/>
      <c r="K294" s="161">
        <f t="shared" si="13"/>
        <v>0</v>
      </c>
      <c r="L294" s="160"/>
      <c r="M294" s="160"/>
      <c r="N294" s="161">
        <f t="shared" si="14"/>
        <v>0</v>
      </c>
      <c r="O294" s="38"/>
    </row>
    <row r="295" spans="1:15" s="28" customFormat="1" x14ac:dyDescent="0.25">
      <c r="A295" s="80">
        <v>290</v>
      </c>
      <c r="B295" s="36"/>
      <c r="C295" s="37"/>
      <c r="D295" s="16"/>
      <c r="E295" s="109"/>
      <c r="F295" s="164"/>
      <c r="G295" s="164"/>
      <c r="H295" s="161">
        <f t="shared" si="12"/>
        <v>0</v>
      </c>
      <c r="I295" s="214"/>
      <c r="J295" s="160"/>
      <c r="K295" s="161">
        <f t="shared" si="13"/>
        <v>0</v>
      </c>
      <c r="L295" s="160"/>
      <c r="M295" s="160"/>
      <c r="N295" s="161">
        <f t="shared" si="14"/>
        <v>0</v>
      </c>
      <c r="O295" s="38"/>
    </row>
    <row r="296" spans="1:15" s="28" customFormat="1" x14ac:dyDescent="0.25">
      <c r="A296" s="80">
        <v>291</v>
      </c>
      <c r="B296" s="36"/>
      <c r="C296" s="37"/>
      <c r="D296" s="16"/>
      <c r="E296" s="109"/>
      <c r="F296" s="164"/>
      <c r="G296" s="164"/>
      <c r="H296" s="161">
        <f t="shared" si="12"/>
        <v>0</v>
      </c>
      <c r="I296" s="214"/>
      <c r="J296" s="160"/>
      <c r="K296" s="161">
        <f t="shared" si="13"/>
        <v>0</v>
      </c>
      <c r="L296" s="160"/>
      <c r="M296" s="160"/>
      <c r="N296" s="161">
        <f t="shared" si="14"/>
        <v>0</v>
      </c>
      <c r="O296" s="38"/>
    </row>
    <row r="297" spans="1:15" s="28" customFormat="1" x14ac:dyDescent="0.25">
      <c r="A297" s="80">
        <v>292</v>
      </c>
      <c r="B297" s="36"/>
      <c r="C297" s="37"/>
      <c r="D297" s="16"/>
      <c r="E297" s="109"/>
      <c r="F297" s="164"/>
      <c r="G297" s="164"/>
      <c r="H297" s="161">
        <f t="shared" si="12"/>
        <v>0</v>
      </c>
      <c r="I297" s="214"/>
      <c r="J297" s="160"/>
      <c r="K297" s="161">
        <f t="shared" si="13"/>
        <v>0</v>
      </c>
      <c r="L297" s="160"/>
      <c r="M297" s="160"/>
      <c r="N297" s="161">
        <f t="shared" si="14"/>
        <v>0</v>
      </c>
      <c r="O297" s="38"/>
    </row>
    <row r="298" spans="1:15" s="28" customFormat="1" x14ac:dyDescent="0.25">
      <c r="A298" s="80">
        <v>293</v>
      </c>
      <c r="B298" s="36"/>
      <c r="C298" s="37"/>
      <c r="D298" s="16"/>
      <c r="E298" s="109"/>
      <c r="F298" s="164"/>
      <c r="G298" s="164"/>
      <c r="H298" s="161">
        <f t="shared" si="12"/>
        <v>0</v>
      </c>
      <c r="I298" s="214"/>
      <c r="J298" s="160"/>
      <c r="K298" s="161">
        <f t="shared" si="13"/>
        <v>0</v>
      </c>
      <c r="L298" s="160"/>
      <c r="M298" s="160"/>
      <c r="N298" s="161">
        <f t="shared" si="14"/>
        <v>0</v>
      </c>
      <c r="O298" s="38"/>
    </row>
    <row r="299" spans="1:15" s="28" customFormat="1" x14ac:dyDescent="0.25">
      <c r="A299" s="80">
        <v>294</v>
      </c>
      <c r="B299" s="36"/>
      <c r="C299" s="37"/>
      <c r="D299" s="16"/>
      <c r="E299" s="109"/>
      <c r="F299" s="164"/>
      <c r="G299" s="164"/>
      <c r="H299" s="161">
        <f t="shared" si="12"/>
        <v>0</v>
      </c>
      <c r="I299" s="214"/>
      <c r="J299" s="160"/>
      <c r="K299" s="161">
        <f t="shared" si="13"/>
        <v>0</v>
      </c>
      <c r="L299" s="160"/>
      <c r="M299" s="160"/>
      <c r="N299" s="161">
        <f t="shared" si="14"/>
        <v>0</v>
      </c>
      <c r="O299" s="38"/>
    </row>
    <row r="300" spans="1:15" s="28" customFormat="1" x14ac:dyDescent="0.25">
      <c r="A300" s="80">
        <v>295</v>
      </c>
      <c r="B300" s="36"/>
      <c r="C300" s="37"/>
      <c r="D300" s="16"/>
      <c r="E300" s="109"/>
      <c r="F300" s="164"/>
      <c r="G300" s="164"/>
      <c r="H300" s="161">
        <f t="shared" si="12"/>
        <v>0</v>
      </c>
      <c r="I300" s="214"/>
      <c r="J300" s="160"/>
      <c r="K300" s="161">
        <f t="shared" si="13"/>
        <v>0</v>
      </c>
      <c r="L300" s="160"/>
      <c r="M300" s="160"/>
      <c r="N300" s="161">
        <f t="shared" si="14"/>
        <v>0</v>
      </c>
      <c r="O300" s="38"/>
    </row>
    <row r="301" spans="1:15" s="28" customFormat="1" x14ac:dyDescent="0.25">
      <c r="A301" s="80">
        <v>296</v>
      </c>
      <c r="B301" s="36"/>
      <c r="C301" s="37"/>
      <c r="D301" s="16"/>
      <c r="E301" s="109"/>
      <c r="F301" s="164"/>
      <c r="G301" s="164"/>
      <c r="H301" s="161">
        <f t="shared" si="12"/>
        <v>0</v>
      </c>
      <c r="I301" s="214"/>
      <c r="J301" s="160"/>
      <c r="K301" s="161">
        <f t="shared" si="13"/>
        <v>0</v>
      </c>
      <c r="L301" s="160"/>
      <c r="M301" s="160"/>
      <c r="N301" s="161">
        <f t="shared" si="14"/>
        <v>0</v>
      </c>
      <c r="O301" s="38"/>
    </row>
    <row r="302" spans="1:15" s="28" customFormat="1" x14ac:dyDescent="0.25">
      <c r="A302" s="80">
        <v>297</v>
      </c>
      <c r="B302" s="36"/>
      <c r="C302" s="37"/>
      <c r="D302" s="16"/>
      <c r="E302" s="109"/>
      <c r="F302" s="164"/>
      <c r="G302" s="164"/>
      <c r="H302" s="161">
        <f t="shared" si="12"/>
        <v>0</v>
      </c>
      <c r="I302" s="214"/>
      <c r="J302" s="160"/>
      <c r="K302" s="161">
        <f t="shared" si="13"/>
        <v>0</v>
      </c>
      <c r="L302" s="160"/>
      <c r="M302" s="160"/>
      <c r="N302" s="161">
        <f t="shared" si="14"/>
        <v>0</v>
      </c>
      <c r="O302" s="38"/>
    </row>
    <row r="303" spans="1:15" s="28" customFormat="1" x14ac:dyDescent="0.25">
      <c r="A303" s="80">
        <v>298</v>
      </c>
      <c r="B303" s="36"/>
      <c r="C303" s="37"/>
      <c r="D303" s="16"/>
      <c r="E303" s="109"/>
      <c r="F303" s="164"/>
      <c r="G303" s="164"/>
      <c r="H303" s="161">
        <f t="shared" si="12"/>
        <v>0</v>
      </c>
      <c r="I303" s="214"/>
      <c r="J303" s="160"/>
      <c r="K303" s="161">
        <f t="shared" si="13"/>
        <v>0</v>
      </c>
      <c r="L303" s="160"/>
      <c r="M303" s="160"/>
      <c r="N303" s="161">
        <f t="shared" si="14"/>
        <v>0</v>
      </c>
      <c r="O303" s="38"/>
    </row>
    <row r="304" spans="1:15" s="28" customFormat="1" x14ac:dyDescent="0.25">
      <c r="A304" s="80">
        <v>299</v>
      </c>
      <c r="B304" s="36"/>
      <c r="C304" s="37"/>
      <c r="D304" s="16"/>
      <c r="E304" s="109"/>
      <c r="F304" s="164"/>
      <c r="G304" s="164"/>
      <c r="H304" s="161">
        <f t="shared" si="12"/>
        <v>0</v>
      </c>
      <c r="I304" s="214"/>
      <c r="J304" s="160"/>
      <c r="K304" s="161">
        <f t="shared" si="13"/>
        <v>0</v>
      </c>
      <c r="L304" s="160"/>
      <c r="M304" s="160"/>
      <c r="N304" s="161">
        <f t="shared" si="14"/>
        <v>0</v>
      </c>
      <c r="O304" s="38"/>
    </row>
    <row r="305" spans="1:15" s="28" customFormat="1" x14ac:dyDescent="0.25">
      <c r="A305" s="80">
        <v>300</v>
      </c>
      <c r="B305" s="36"/>
      <c r="C305" s="37"/>
      <c r="D305" s="16"/>
      <c r="E305" s="109"/>
      <c r="F305" s="164"/>
      <c r="G305" s="164"/>
      <c r="H305" s="161">
        <f t="shared" si="12"/>
        <v>0</v>
      </c>
      <c r="I305" s="214"/>
      <c r="J305" s="160"/>
      <c r="K305" s="161">
        <f t="shared" si="13"/>
        <v>0</v>
      </c>
      <c r="L305" s="160"/>
      <c r="M305" s="160"/>
      <c r="N305" s="161">
        <f t="shared" si="14"/>
        <v>0</v>
      </c>
      <c r="O305" s="38"/>
    </row>
    <row r="306" spans="1:15" s="28" customFormat="1" x14ac:dyDescent="0.25">
      <c r="A306" s="80">
        <v>301</v>
      </c>
      <c r="B306" s="36"/>
      <c r="C306" s="37"/>
      <c r="D306" s="16"/>
      <c r="E306" s="109"/>
      <c r="F306" s="164"/>
      <c r="G306" s="164"/>
      <c r="H306" s="161">
        <f t="shared" si="12"/>
        <v>0</v>
      </c>
      <c r="I306" s="214"/>
      <c r="J306" s="160"/>
      <c r="K306" s="161">
        <f t="shared" si="13"/>
        <v>0</v>
      </c>
      <c r="L306" s="160"/>
      <c r="M306" s="160"/>
      <c r="N306" s="161">
        <f t="shared" si="14"/>
        <v>0</v>
      </c>
      <c r="O306" s="38"/>
    </row>
    <row r="307" spans="1:15" s="28" customFormat="1" x14ac:dyDescent="0.25">
      <c r="A307" s="80">
        <v>302</v>
      </c>
      <c r="B307" s="36"/>
      <c r="C307" s="37"/>
      <c r="D307" s="16"/>
      <c r="E307" s="109"/>
      <c r="F307" s="164"/>
      <c r="G307" s="164"/>
      <c r="H307" s="161">
        <f t="shared" si="12"/>
        <v>0</v>
      </c>
      <c r="I307" s="214"/>
      <c r="J307" s="160"/>
      <c r="K307" s="161">
        <f t="shared" si="13"/>
        <v>0</v>
      </c>
      <c r="L307" s="160"/>
      <c r="M307" s="160"/>
      <c r="N307" s="161">
        <f t="shared" si="14"/>
        <v>0</v>
      </c>
      <c r="O307" s="38"/>
    </row>
    <row r="308" spans="1:15" s="28" customFormat="1" x14ac:dyDescent="0.25">
      <c r="A308" s="80">
        <v>303</v>
      </c>
      <c r="B308" s="36"/>
      <c r="C308" s="37"/>
      <c r="D308" s="16"/>
      <c r="E308" s="109"/>
      <c r="F308" s="164"/>
      <c r="G308" s="164"/>
      <c r="H308" s="161">
        <f t="shared" si="12"/>
        <v>0</v>
      </c>
      <c r="I308" s="214"/>
      <c r="J308" s="160"/>
      <c r="K308" s="161">
        <f t="shared" si="13"/>
        <v>0</v>
      </c>
      <c r="L308" s="160"/>
      <c r="M308" s="160"/>
      <c r="N308" s="161">
        <f t="shared" si="14"/>
        <v>0</v>
      </c>
      <c r="O308" s="38"/>
    </row>
    <row r="309" spans="1:15" s="28" customFormat="1" x14ac:dyDescent="0.25">
      <c r="A309" s="80">
        <v>304</v>
      </c>
      <c r="B309" s="36"/>
      <c r="C309" s="37"/>
      <c r="D309" s="16"/>
      <c r="E309" s="109"/>
      <c r="F309" s="164"/>
      <c r="G309" s="164"/>
      <c r="H309" s="161">
        <f t="shared" si="12"/>
        <v>0</v>
      </c>
      <c r="I309" s="214"/>
      <c r="J309" s="160"/>
      <c r="K309" s="161">
        <f t="shared" si="13"/>
        <v>0</v>
      </c>
      <c r="L309" s="160"/>
      <c r="M309" s="160"/>
      <c r="N309" s="161">
        <f t="shared" si="14"/>
        <v>0</v>
      </c>
      <c r="O309" s="38"/>
    </row>
    <row r="310" spans="1:15" s="28" customFormat="1" x14ac:dyDescent="0.25">
      <c r="A310" s="80">
        <v>305</v>
      </c>
      <c r="B310" s="36"/>
      <c r="C310" s="37"/>
      <c r="D310" s="16"/>
      <c r="E310" s="109"/>
      <c r="F310" s="164"/>
      <c r="G310" s="164"/>
      <c r="H310" s="161">
        <f t="shared" si="12"/>
        <v>0</v>
      </c>
      <c r="I310" s="214"/>
      <c r="J310" s="160"/>
      <c r="K310" s="161">
        <f t="shared" si="13"/>
        <v>0</v>
      </c>
      <c r="L310" s="160"/>
      <c r="M310" s="160"/>
      <c r="N310" s="161">
        <f t="shared" si="14"/>
        <v>0</v>
      </c>
      <c r="O310" s="38"/>
    </row>
    <row r="311" spans="1:15" s="28" customFormat="1" x14ac:dyDescent="0.25">
      <c r="A311" s="80">
        <v>306</v>
      </c>
      <c r="B311" s="36"/>
      <c r="C311" s="37"/>
      <c r="D311" s="16"/>
      <c r="E311" s="109"/>
      <c r="F311" s="164"/>
      <c r="G311" s="164"/>
      <c r="H311" s="161">
        <f t="shared" si="12"/>
        <v>0</v>
      </c>
      <c r="I311" s="214"/>
      <c r="J311" s="160"/>
      <c r="K311" s="161">
        <f t="shared" si="13"/>
        <v>0</v>
      </c>
      <c r="L311" s="160"/>
      <c r="M311" s="160"/>
      <c r="N311" s="161">
        <f t="shared" si="14"/>
        <v>0</v>
      </c>
      <c r="O311" s="38"/>
    </row>
    <row r="312" spans="1:15" s="28" customFormat="1" x14ac:dyDescent="0.25">
      <c r="A312" s="80">
        <v>307</v>
      </c>
      <c r="B312" s="36"/>
      <c r="C312" s="37"/>
      <c r="D312" s="16"/>
      <c r="E312" s="109"/>
      <c r="F312" s="164"/>
      <c r="G312" s="164"/>
      <c r="H312" s="161">
        <f t="shared" si="12"/>
        <v>0</v>
      </c>
      <c r="I312" s="214"/>
      <c r="J312" s="160"/>
      <c r="K312" s="161">
        <f t="shared" si="13"/>
        <v>0</v>
      </c>
      <c r="L312" s="160"/>
      <c r="M312" s="160"/>
      <c r="N312" s="161">
        <f t="shared" si="14"/>
        <v>0</v>
      </c>
      <c r="O312" s="38"/>
    </row>
    <row r="313" spans="1:15" s="28" customFormat="1" x14ac:dyDescent="0.25">
      <c r="A313" s="80">
        <v>308</v>
      </c>
      <c r="B313" s="36"/>
      <c r="C313" s="37"/>
      <c r="D313" s="16"/>
      <c r="E313" s="109"/>
      <c r="F313" s="164"/>
      <c r="G313" s="164"/>
      <c r="H313" s="161">
        <f t="shared" si="12"/>
        <v>0</v>
      </c>
      <c r="I313" s="214"/>
      <c r="J313" s="160"/>
      <c r="K313" s="161">
        <f t="shared" si="13"/>
        <v>0</v>
      </c>
      <c r="L313" s="160"/>
      <c r="M313" s="160"/>
      <c r="N313" s="161">
        <f t="shared" si="14"/>
        <v>0</v>
      </c>
      <c r="O313" s="38"/>
    </row>
    <row r="314" spans="1:15" s="28" customFormat="1" x14ac:dyDescent="0.25">
      <c r="A314" s="80">
        <v>309</v>
      </c>
      <c r="B314" s="36"/>
      <c r="C314" s="37"/>
      <c r="D314" s="16"/>
      <c r="E314" s="109"/>
      <c r="F314" s="164"/>
      <c r="G314" s="164"/>
      <c r="H314" s="161">
        <f t="shared" si="12"/>
        <v>0</v>
      </c>
      <c r="I314" s="214"/>
      <c r="J314" s="160"/>
      <c r="K314" s="161">
        <f t="shared" si="13"/>
        <v>0</v>
      </c>
      <c r="L314" s="160"/>
      <c r="M314" s="160"/>
      <c r="N314" s="161">
        <f t="shared" si="14"/>
        <v>0</v>
      </c>
      <c r="O314" s="38"/>
    </row>
    <row r="315" spans="1:15" s="28" customFormat="1" x14ac:dyDescent="0.25">
      <c r="A315" s="80">
        <v>310</v>
      </c>
      <c r="B315" s="36"/>
      <c r="C315" s="37"/>
      <c r="D315" s="16"/>
      <c r="E315" s="109"/>
      <c r="F315" s="164"/>
      <c r="G315" s="164"/>
      <c r="H315" s="161">
        <f t="shared" si="12"/>
        <v>0</v>
      </c>
      <c r="I315" s="214"/>
      <c r="J315" s="160"/>
      <c r="K315" s="161">
        <f t="shared" si="13"/>
        <v>0</v>
      </c>
      <c r="L315" s="160"/>
      <c r="M315" s="160"/>
      <c r="N315" s="161">
        <f t="shared" si="14"/>
        <v>0</v>
      </c>
      <c r="O315" s="38"/>
    </row>
    <row r="316" spans="1:15" s="28" customFormat="1" x14ac:dyDescent="0.25">
      <c r="A316" s="80">
        <v>311</v>
      </c>
      <c r="B316" s="36"/>
      <c r="C316" s="37"/>
      <c r="D316" s="16"/>
      <c r="E316" s="109"/>
      <c r="F316" s="164"/>
      <c r="G316" s="164"/>
      <c r="H316" s="161">
        <f t="shared" si="12"/>
        <v>0</v>
      </c>
      <c r="I316" s="214"/>
      <c r="J316" s="160"/>
      <c r="K316" s="161">
        <f t="shared" si="13"/>
        <v>0</v>
      </c>
      <c r="L316" s="160"/>
      <c r="M316" s="160"/>
      <c r="N316" s="161">
        <f t="shared" si="14"/>
        <v>0</v>
      </c>
      <c r="O316" s="38"/>
    </row>
    <row r="317" spans="1:15" s="28" customFormat="1" x14ac:dyDescent="0.25">
      <c r="A317" s="80">
        <v>312</v>
      </c>
      <c r="B317" s="36"/>
      <c r="C317" s="37"/>
      <c r="D317" s="16"/>
      <c r="E317" s="109"/>
      <c r="F317" s="164"/>
      <c r="G317" s="164"/>
      <c r="H317" s="161">
        <f t="shared" si="12"/>
        <v>0</v>
      </c>
      <c r="I317" s="214"/>
      <c r="J317" s="160"/>
      <c r="K317" s="161">
        <f t="shared" si="13"/>
        <v>0</v>
      </c>
      <c r="L317" s="160"/>
      <c r="M317" s="160"/>
      <c r="N317" s="161">
        <f t="shared" si="14"/>
        <v>0</v>
      </c>
      <c r="O317" s="38"/>
    </row>
    <row r="318" spans="1:15" s="28" customFormat="1" x14ac:dyDescent="0.25">
      <c r="A318" s="80">
        <v>313</v>
      </c>
      <c r="B318" s="36"/>
      <c r="C318" s="37"/>
      <c r="D318" s="16"/>
      <c r="E318" s="109"/>
      <c r="F318" s="164"/>
      <c r="G318" s="164"/>
      <c r="H318" s="161">
        <f t="shared" si="12"/>
        <v>0</v>
      </c>
      <c r="I318" s="214"/>
      <c r="J318" s="160"/>
      <c r="K318" s="161">
        <f t="shared" si="13"/>
        <v>0</v>
      </c>
      <c r="L318" s="160"/>
      <c r="M318" s="160"/>
      <c r="N318" s="161">
        <f t="shared" si="14"/>
        <v>0</v>
      </c>
      <c r="O318" s="38"/>
    </row>
    <row r="319" spans="1:15" s="28" customFormat="1" x14ac:dyDescent="0.25">
      <c r="A319" s="80">
        <v>314</v>
      </c>
      <c r="B319" s="36"/>
      <c r="C319" s="37"/>
      <c r="D319" s="16"/>
      <c r="E319" s="109"/>
      <c r="F319" s="164"/>
      <c r="G319" s="164"/>
      <c r="H319" s="161">
        <f t="shared" si="12"/>
        <v>0</v>
      </c>
      <c r="I319" s="214"/>
      <c r="J319" s="160"/>
      <c r="K319" s="161">
        <f t="shared" si="13"/>
        <v>0</v>
      </c>
      <c r="L319" s="160"/>
      <c r="M319" s="160"/>
      <c r="N319" s="161">
        <f t="shared" si="14"/>
        <v>0</v>
      </c>
      <c r="O319" s="38"/>
    </row>
    <row r="320" spans="1:15" s="28" customFormat="1" x14ac:dyDescent="0.25">
      <c r="A320" s="80">
        <v>315</v>
      </c>
      <c r="B320" s="36"/>
      <c r="C320" s="37"/>
      <c r="D320" s="16"/>
      <c r="E320" s="109"/>
      <c r="F320" s="164"/>
      <c r="G320" s="164"/>
      <c r="H320" s="161">
        <f t="shared" si="12"/>
        <v>0</v>
      </c>
      <c r="I320" s="214"/>
      <c r="J320" s="160"/>
      <c r="K320" s="161">
        <f t="shared" si="13"/>
        <v>0</v>
      </c>
      <c r="L320" s="160"/>
      <c r="M320" s="160"/>
      <c r="N320" s="161">
        <f t="shared" si="14"/>
        <v>0</v>
      </c>
      <c r="O320" s="38"/>
    </row>
    <row r="321" spans="1:15" s="28" customFormat="1" x14ac:dyDescent="0.25">
      <c r="A321" s="80">
        <v>316</v>
      </c>
      <c r="B321" s="36"/>
      <c r="C321" s="37"/>
      <c r="D321" s="16"/>
      <c r="E321" s="109"/>
      <c r="F321" s="164"/>
      <c r="G321" s="164"/>
      <c r="H321" s="161">
        <f t="shared" si="12"/>
        <v>0</v>
      </c>
      <c r="I321" s="214"/>
      <c r="J321" s="160"/>
      <c r="K321" s="161">
        <f t="shared" si="13"/>
        <v>0</v>
      </c>
      <c r="L321" s="160"/>
      <c r="M321" s="160"/>
      <c r="N321" s="161">
        <f t="shared" si="14"/>
        <v>0</v>
      </c>
      <c r="O321" s="38"/>
    </row>
    <row r="322" spans="1:15" s="28" customFormat="1" x14ac:dyDescent="0.25">
      <c r="A322" s="80">
        <v>317</v>
      </c>
      <c r="B322" s="36"/>
      <c r="C322" s="37"/>
      <c r="D322" s="16"/>
      <c r="E322" s="109"/>
      <c r="F322" s="164"/>
      <c r="G322" s="164"/>
      <c r="H322" s="161">
        <f t="shared" si="12"/>
        <v>0</v>
      </c>
      <c r="I322" s="214"/>
      <c r="J322" s="160"/>
      <c r="K322" s="161">
        <f t="shared" si="13"/>
        <v>0</v>
      </c>
      <c r="L322" s="160"/>
      <c r="M322" s="160"/>
      <c r="N322" s="161">
        <f t="shared" si="14"/>
        <v>0</v>
      </c>
      <c r="O322" s="38"/>
    </row>
    <row r="323" spans="1:15" s="28" customFormat="1" x14ac:dyDescent="0.25">
      <c r="A323" s="80">
        <v>318</v>
      </c>
      <c r="B323" s="36"/>
      <c r="C323" s="37"/>
      <c r="D323" s="16"/>
      <c r="E323" s="109"/>
      <c r="F323" s="164"/>
      <c r="G323" s="164"/>
      <c r="H323" s="161">
        <f t="shared" si="12"/>
        <v>0</v>
      </c>
      <c r="I323" s="214"/>
      <c r="J323" s="160"/>
      <c r="K323" s="161">
        <f t="shared" si="13"/>
        <v>0</v>
      </c>
      <c r="L323" s="160"/>
      <c r="M323" s="160"/>
      <c r="N323" s="161">
        <f t="shared" si="14"/>
        <v>0</v>
      </c>
      <c r="O323" s="38"/>
    </row>
    <row r="324" spans="1:15" s="28" customFormat="1" x14ac:dyDescent="0.25">
      <c r="A324" s="80">
        <v>319</v>
      </c>
      <c r="B324" s="36"/>
      <c r="C324" s="37"/>
      <c r="D324" s="16"/>
      <c r="E324" s="109"/>
      <c r="F324" s="164"/>
      <c r="G324" s="164"/>
      <c r="H324" s="161">
        <f t="shared" si="12"/>
        <v>0</v>
      </c>
      <c r="I324" s="214"/>
      <c r="J324" s="160"/>
      <c r="K324" s="161">
        <f t="shared" si="13"/>
        <v>0</v>
      </c>
      <c r="L324" s="160"/>
      <c r="M324" s="160"/>
      <c r="N324" s="161">
        <f t="shared" si="14"/>
        <v>0</v>
      </c>
      <c r="O324" s="38"/>
    </row>
    <row r="325" spans="1:15" s="28" customFormat="1" x14ac:dyDescent="0.25">
      <c r="A325" s="80">
        <v>320</v>
      </c>
      <c r="B325" s="36"/>
      <c r="C325" s="37"/>
      <c r="D325" s="16"/>
      <c r="E325" s="109"/>
      <c r="F325" s="164"/>
      <c r="G325" s="164"/>
      <c r="H325" s="161">
        <f t="shared" si="12"/>
        <v>0</v>
      </c>
      <c r="I325" s="214"/>
      <c r="J325" s="160"/>
      <c r="K325" s="161">
        <f t="shared" si="13"/>
        <v>0</v>
      </c>
      <c r="L325" s="160"/>
      <c r="M325" s="160"/>
      <c r="N325" s="161">
        <f t="shared" si="14"/>
        <v>0</v>
      </c>
      <c r="O325" s="38"/>
    </row>
    <row r="326" spans="1:15" s="28" customFormat="1" x14ac:dyDescent="0.25">
      <c r="A326" s="80">
        <v>321</v>
      </c>
      <c r="B326" s="36"/>
      <c r="C326" s="37"/>
      <c r="D326" s="16"/>
      <c r="E326" s="109"/>
      <c r="F326" s="164"/>
      <c r="G326" s="164"/>
      <c r="H326" s="161">
        <f t="shared" si="12"/>
        <v>0</v>
      </c>
      <c r="I326" s="214"/>
      <c r="J326" s="160"/>
      <c r="K326" s="161">
        <f t="shared" si="13"/>
        <v>0</v>
      </c>
      <c r="L326" s="160"/>
      <c r="M326" s="160"/>
      <c r="N326" s="161">
        <f t="shared" si="14"/>
        <v>0</v>
      </c>
      <c r="O326" s="38"/>
    </row>
    <row r="327" spans="1:15" s="28" customFormat="1" x14ac:dyDescent="0.25">
      <c r="A327" s="80">
        <v>322</v>
      </c>
      <c r="B327" s="36"/>
      <c r="C327" s="37"/>
      <c r="D327" s="16"/>
      <c r="E327" s="109"/>
      <c r="F327" s="164"/>
      <c r="G327" s="164"/>
      <c r="H327" s="161">
        <f t="shared" ref="H327:H390" si="15">F327*G327</f>
        <v>0</v>
      </c>
      <c r="I327" s="214"/>
      <c r="J327" s="160"/>
      <c r="K327" s="161">
        <f t="shared" ref="K327:K390" si="16">H327-J327</f>
        <v>0</v>
      </c>
      <c r="L327" s="160"/>
      <c r="M327" s="160"/>
      <c r="N327" s="161">
        <f t="shared" ref="N327:N390" si="17">L327*M327</f>
        <v>0</v>
      </c>
      <c r="O327" s="38"/>
    </row>
    <row r="328" spans="1:15" s="28" customFormat="1" x14ac:dyDescent="0.25">
      <c r="A328" s="80">
        <v>323</v>
      </c>
      <c r="B328" s="36"/>
      <c r="C328" s="37"/>
      <c r="D328" s="16"/>
      <c r="E328" s="109"/>
      <c r="F328" s="164"/>
      <c r="G328" s="164"/>
      <c r="H328" s="161">
        <f t="shared" si="15"/>
        <v>0</v>
      </c>
      <c r="I328" s="214"/>
      <c r="J328" s="160"/>
      <c r="K328" s="161">
        <f t="shared" si="16"/>
        <v>0</v>
      </c>
      <c r="L328" s="160"/>
      <c r="M328" s="160"/>
      <c r="N328" s="161">
        <f t="shared" si="17"/>
        <v>0</v>
      </c>
      <c r="O328" s="38"/>
    </row>
    <row r="329" spans="1:15" s="28" customFormat="1" x14ac:dyDescent="0.25">
      <c r="A329" s="80">
        <v>324</v>
      </c>
      <c r="B329" s="36"/>
      <c r="C329" s="37"/>
      <c r="D329" s="16"/>
      <c r="E329" s="109"/>
      <c r="F329" s="164"/>
      <c r="G329" s="164"/>
      <c r="H329" s="161">
        <f t="shared" si="15"/>
        <v>0</v>
      </c>
      <c r="I329" s="214"/>
      <c r="J329" s="160"/>
      <c r="K329" s="161">
        <f t="shared" si="16"/>
        <v>0</v>
      </c>
      <c r="L329" s="160"/>
      <c r="M329" s="160"/>
      <c r="N329" s="161">
        <f t="shared" si="17"/>
        <v>0</v>
      </c>
      <c r="O329" s="38"/>
    </row>
    <row r="330" spans="1:15" s="28" customFormat="1" x14ac:dyDescent="0.25">
      <c r="A330" s="80">
        <v>325</v>
      </c>
      <c r="B330" s="36"/>
      <c r="C330" s="37"/>
      <c r="D330" s="16"/>
      <c r="E330" s="109"/>
      <c r="F330" s="164"/>
      <c r="G330" s="164"/>
      <c r="H330" s="161">
        <f t="shared" si="15"/>
        <v>0</v>
      </c>
      <c r="I330" s="214"/>
      <c r="J330" s="160"/>
      <c r="K330" s="161">
        <f t="shared" si="16"/>
        <v>0</v>
      </c>
      <c r="L330" s="160"/>
      <c r="M330" s="160"/>
      <c r="N330" s="161">
        <f t="shared" si="17"/>
        <v>0</v>
      </c>
      <c r="O330" s="38"/>
    </row>
    <row r="331" spans="1:15" s="28" customFormat="1" x14ac:dyDescent="0.25">
      <c r="A331" s="80">
        <v>326</v>
      </c>
      <c r="B331" s="36"/>
      <c r="C331" s="37"/>
      <c r="D331" s="16"/>
      <c r="E331" s="109"/>
      <c r="F331" s="164"/>
      <c r="G331" s="164"/>
      <c r="H331" s="161">
        <f t="shared" si="15"/>
        <v>0</v>
      </c>
      <c r="I331" s="214"/>
      <c r="J331" s="160"/>
      <c r="K331" s="161">
        <f t="shared" si="16"/>
        <v>0</v>
      </c>
      <c r="L331" s="160"/>
      <c r="M331" s="160"/>
      <c r="N331" s="161">
        <f t="shared" si="17"/>
        <v>0</v>
      </c>
      <c r="O331" s="38"/>
    </row>
    <row r="332" spans="1:15" s="28" customFormat="1" x14ac:dyDescent="0.25">
      <c r="A332" s="80">
        <v>327</v>
      </c>
      <c r="B332" s="36"/>
      <c r="C332" s="37"/>
      <c r="D332" s="16"/>
      <c r="E332" s="109"/>
      <c r="F332" s="164"/>
      <c r="G332" s="164"/>
      <c r="H332" s="161">
        <f t="shared" si="15"/>
        <v>0</v>
      </c>
      <c r="I332" s="214"/>
      <c r="J332" s="160"/>
      <c r="K332" s="161">
        <f t="shared" si="16"/>
        <v>0</v>
      </c>
      <c r="L332" s="160"/>
      <c r="M332" s="160"/>
      <c r="N332" s="161">
        <f t="shared" si="17"/>
        <v>0</v>
      </c>
      <c r="O332" s="38"/>
    </row>
    <row r="333" spans="1:15" s="28" customFormat="1" x14ac:dyDescent="0.25">
      <c r="A333" s="80">
        <v>328</v>
      </c>
      <c r="B333" s="36"/>
      <c r="C333" s="37"/>
      <c r="D333" s="16"/>
      <c r="E333" s="109"/>
      <c r="F333" s="164"/>
      <c r="G333" s="164"/>
      <c r="H333" s="161">
        <f t="shared" si="15"/>
        <v>0</v>
      </c>
      <c r="I333" s="214"/>
      <c r="J333" s="160"/>
      <c r="K333" s="161">
        <f t="shared" si="16"/>
        <v>0</v>
      </c>
      <c r="L333" s="160"/>
      <c r="M333" s="160"/>
      <c r="N333" s="161">
        <f t="shared" si="17"/>
        <v>0</v>
      </c>
      <c r="O333" s="38"/>
    </row>
    <row r="334" spans="1:15" s="28" customFormat="1" x14ac:dyDescent="0.25">
      <c r="A334" s="80">
        <v>329</v>
      </c>
      <c r="B334" s="36"/>
      <c r="C334" s="37"/>
      <c r="D334" s="16"/>
      <c r="E334" s="109"/>
      <c r="F334" s="164"/>
      <c r="G334" s="164"/>
      <c r="H334" s="161">
        <f t="shared" si="15"/>
        <v>0</v>
      </c>
      <c r="I334" s="214"/>
      <c r="J334" s="160"/>
      <c r="K334" s="161">
        <f t="shared" si="16"/>
        <v>0</v>
      </c>
      <c r="L334" s="160"/>
      <c r="M334" s="160"/>
      <c r="N334" s="161">
        <f t="shared" si="17"/>
        <v>0</v>
      </c>
      <c r="O334" s="38"/>
    </row>
    <row r="335" spans="1:15" s="28" customFormat="1" x14ac:dyDescent="0.25">
      <c r="A335" s="80">
        <v>330</v>
      </c>
      <c r="B335" s="36"/>
      <c r="C335" s="37"/>
      <c r="D335" s="16"/>
      <c r="E335" s="109"/>
      <c r="F335" s="164"/>
      <c r="G335" s="164"/>
      <c r="H335" s="161">
        <f t="shared" si="15"/>
        <v>0</v>
      </c>
      <c r="I335" s="214"/>
      <c r="J335" s="160"/>
      <c r="K335" s="161">
        <f t="shared" si="16"/>
        <v>0</v>
      </c>
      <c r="L335" s="160"/>
      <c r="M335" s="160"/>
      <c r="N335" s="161">
        <f t="shared" si="17"/>
        <v>0</v>
      </c>
      <c r="O335" s="38"/>
    </row>
    <row r="336" spans="1:15" s="28" customFormat="1" x14ac:dyDescent="0.25">
      <c r="A336" s="80">
        <v>331</v>
      </c>
      <c r="B336" s="36"/>
      <c r="C336" s="37"/>
      <c r="D336" s="16"/>
      <c r="E336" s="109"/>
      <c r="F336" s="164"/>
      <c r="G336" s="164"/>
      <c r="H336" s="161">
        <f t="shared" si="15"/>
        <v>0</v>
      </c>
      <c r="I336" s="214"/>
      <c r="J336" s="160"/>
      <c r="K336" s="161">
        <f t="shared" si="16"/>
        <v>0</v>
      </c>
      <c r="L336" s="160"/>
      <c r="M336" s="160"/>
      <c r="N336" s="161">
        <f t="shared" si="17"/>
        <v>0</v>
      </c>
      <c r="O336" s="38"/>
    </row>
    <row r="337" spans="1:15" s="28" customFormat="1" x14ac:dyDescent="0.25">
      <c r="A337" s="80">
        <v>332</v>
      </c>
      <c r="B337" s="36"/>
      <c r="C337" s="37"/>
      <c r="D337" s="16"/>
      <c r="E337" s="109"/>
      <c r="F337" s="164"/>
      <c r="G337" s="164"/>
      <c r="H337" s="161">
        <f t="shared" si="15"/>
        <v>0</v>
      </c>
      <c r="I337" s="214"/>
      <c r="J337" s="160"/>
      <c r="K337" s="161">
        <f t="shared" si="16"/>
        <v>0</v>
      </c>
      <c r="L337" s="160"/>
      <c r="M337" s="160"/>
      <c r="N337" s="161">
        <f t="shared" si="17"/>
        <v>0</v>
      </c>
      <c r="O337" s="38"/>
    </row>
    <row r="338" spans="1:15" s="28" customFormat="1" x14ac:dyDescent="0.25">
      <c r="A338" s="80">
        <v>333</v>
      </c>
      <c r="B338" s="36"/>
      <c r="C338" s="37"/>
      <c r="D338" s="16"/>
      <c r="E338" s="109"/>
      <c r="F338" s="164"/>
      <c r="G338" s="164"/>
      <c r="H338" s="161">
        <f t="shared" si="15"/>
        <v>0</v>
      </c>
      <c r="I338" s="214"/>
      <c r="J338" s="160"/>
      <c r="K338" s="161">
        <f t="shared" si="16"/>
        <v>0</v>
      </c>
      <c r="L338" s="160"/>
      <c r="M338" s="160"/>
      <c r="N338" s="161">
        <f t="shared" si="17"/>
        <v>0</v>
      </c>
      <c r="O338" s="38"/>
    </row>
    <row r="339" spans="1:15" s="28" customFormat="1" x14ac:dyDescent="0.25">
      <c r="A339" s="80">
        <v>334</v>
      </c>
      <c r="B339" s="36"/>
      <c r="C339" s="37"/>
      <c r="D339" s="16"/>
      <c r="E339" s="109"/>
      <c r="F339" s="164"/>
      <c r="G339" s="164"/>
      <c r="H339" s="161">
        <f t="shared" si="15"/>
        <v>0</v>
      </c>
      <c r="I339" s="214"/>
      <c r="J339" s="160"/>
      <c r="K339" s="161">
        <f t="shared" si="16"/>
        <v>0</v>
      </c>
      <c r="L339" s="160"/>
      <c r="M339" s="160"/>
      <c r="N339" s="161">
        <f t="shared" si="17"/>
        <v>0</v>
      </c>
      <c r="O339" s="38"/>
    </row>
    <row r="340" spans="1:15" s="28" customFormat="1" x14ac:dyDescent="0.25">
      <c r="A340" s="80">
        <v>335</v>
      </c>
      <c r="B340" s="36"/>
      <c r="C340" s="37"/>
      <c r="D340" s="16"/>
      <c r="E340" s="109"/>
      <c r="F340" s="164"/>
      <c r="G340" s="164"/>
      <c r="H340" s="161">
        <f t="shared" si="15"/>
        <v>0</v>
      </c>
      <c r="I340" s="214"/>
      <c r="J340" s="160"/>
      <c r="K340" s="161">
        <f t="shared" si="16"/>
        <v>0</v>
      </c>
      <c r="L340" s="160"/>
      <c r="M340" s="160"/>
      <c r="N340" s="161">
        <f t="shared" si="17"/>
        <v>0</v>
      </c>
      <c r="O340" s="38"/>
    </row>
    <row r="341" spans="1:15" s="28" customFormat="1" x14ac:dyDescent="0.25">
      <c r="A341" s="80">
        <v>336</v>
      </c>
      <c r="B341" s="36"/>
      <c r="C341" s="37"/>
      <c r="D341" s="16"/>
      <c r="E341" s="109"/>
      <c r="F341" s="164"/>
      <c r="G341" s="164"/>
      <c r="H341" s="161">
        <f t="shared" si="15"/>
        <v>0</v>
      </c>
      <c r="I341" s="214"/>
      <c r="J341" s="160"/>
      <c r="K341" s="161">
        <f t="shared" si="16"/>
        <v>0</v>
      </c>
      <c r="L341" s="160"/>
      <c r="M341" s="160"/>
      <c r="N341" s="161">
        <f t="shared" si="17"/>
        <v>0</v>
      </c>
      <c r="O341" s="38"/>
    </row>
    <row r="342" spans="1:15" s="28" customFormat="1" x14ac:dyDescent="0.25">
      <c r="A342" s="80">
        <v>337</v>
      </c>
      <c r="B342" s="36"/>
      <c r="C342" s="37"/>
      <c r="D342" s="16"/>
      <c r="E342" s="109"/>
      <c r="F342" s="164"/>
      <c r="G342" s="164"/>
      <c r="H342" s="161">
        <f t="shared" si="15"/>
        <v>0</v>
      </c>
      <c r="I342" s="214"/>
      <c r="J342" s="160"/>
      <c r="K342" s="161">
        <f t="shared" si="16"/>
        <v>0</v>
      </c>
      <c r="L342" s="160"/>
      <c r="M342" s="160"/>
      <c r="N342" s="161">
        <f t="shared" si="17"/>
        <v>0</v>
      </c>
      <c r="O342" s="38"/>
    </row>
    <row r="343" spans="1:15" s="28" customFormat="1" x14ac:dyDescent="0.25">
      <c r="A343" s="80">
        <v>338</v>
      </c>
      <c r="B343" s="36"/>
      <c r="C343" s="37"/>
      <c r="D343" s="16"/>
      <c r="E343" s="109"/>
      <c r="F343" s="164"/>
      <c r="G343" s="164"/>
      <c r="H343" s="161">
        <f t="shared" si="15"/>
        <v>0</v>
      </c>
      <c r="I343" s="214"/>
      <c r="J343" s="160"/>
      <c r="K343" s="161">
        <f t="shared" si="16"/>
        <v>0</v>
      </c>
      <c r="L343" s="160"/>
      <c r="M343" s="160"/>
      <c r="N343" s="161">
        <f t="shared" si="17"/>
        <v>0</v>
      </c>
      <c r="O343" s="38"/>
    </row>
    <row r="344" spans="1:15" s="28" customFormat="1" x14ac:dyDescent="0.25">
      <c r="A344" s="80">
        <v>339</v>
      </c>
      <c r="B344" s="36"/>
      <c r="C344" s="37"/>
      <c r="D344" s="16"/>
      <c r="E344" s="109"/>
      <c r="F344" s="164"/>
      <c r="G344" s="164"/>
      <c r="H344" s="161">
        <f t="shared" si="15"/>
        <v>0</v>
      </c>
      <c r="I344" s="214"/>
      <c r="J344" s="160"/>
      <c r="K344" s="161">
        <f t="shared" si="16"/>
        <v>0</v>
      </c>
      <c r="L344" s="160"/>
      <c r="M344" s="160"/>
      <c r="N344" s="161">
        <f t="shared" si="17"/>
        <v>0</v>
      </c>
      <c r="O344" s="38"/>
    </row>
    <row r="345" spans="1:15" s="28" customFormat="1" x14ac:dyDescent="0.25">
      <c r="A345" s="80">
        <v>340</v>
      </c>
      <c r="B345" s="36"/>
      <c r="C345" s="37"/>
      <c r="D345" s="16"/>
      <c r="E345" s="109"/>
      <c r="F345" s="164"/>
      <c r="G345" s="164"/>
      <c r="H345" s="161">
        <f t="shared" si="15"/>
        <v>0</v>
      </c>
      <c r="I345" s="214"/>
      <c r="J345" s="160"/>
      <c r="K345" s="161">
        <f t="shared" si="16"/>
        <v>0</v>
      </c>
      <c r="L345" s="160"/>
      <c r="M345" s="160"/>
      <c r="N345" s="161">
        <f t="shared" si="17"/>
        <v>0</v>
      </c>
      <c r="O345" s="38"/>
    </row>
    <row r="346" spans="1:15" s="28" customFormat="1" x14ac:dyDescent="0.25">
      <c r="A346" s="80">
        <v>341</v>
      </c>
      <c r="B346" s="36"/>
      <c r="C346" s="37"/>
      <c r="D346" s="16"/>
      <c r="E346" s="109"/>
      <c r="F346" s="164"/>
      <c r="G346" s="164"/>
      <c r="H346" s="161">
        <f t="shared" si="15"/>
        <v>0</v>
      </c>
      <c r="I346" s="214"/>
      <c r="J346" s="160"/>
      <c r="K346" s="161">
        <f t="shared" si="16"/>
        <v>0</v>
      </c>
      <c r="L346" s="160"/>
      <c r="M346" s="160"/>
      <c r="N346" s="161">
        <f t="shared" si="17"/>
        <v>0</v>
      </c>
      <c r="O346" s="38"/>
    </row>
    <row r="347" spans="1:15" s="28" customFormat="1" x14ac:dyDescent="0.25">
      <c r="A347" s="80">
        <v>342</v>
      </c>
      <c r="B347" s="36"/>
      <c r="C347" s="37"/>
      <c r="D347" s="16"/>
      <c r="E347" s="109"/>
      <c r="F347" s="164"/>
      <c r="G347" s="164"/>
      <c r="H347" s="161">
        <f t="shared" si="15"/>
        <v>0</v>
      </c>
      <c r="I347" s="214"/>
      <c r="J347" s="160"/>
      <c r="K347" s="161">
        <f t="shared" si="16"/>
        <v>0</v>
      </c>
      <c r="L347" s="160"/>
      <c r="M347" s="160"/>
      <c r="N347" s="161">
        <f t="shared" si="17"/>
        <v>0</v>
      </c>
      <c r="O347" s="38"/>
    </row>
    <row r="348" spans="1:15" s="28" customFormat="1" x14ac:dyDescent="0.25">
      <c r="A348" s="80">
        <v>343</v>
      </c>
      <c r="B348" s="36"/>
      <c r="C348" s="37"/>
      <c r="D348" s="16"/>
      <c r="E348" s="109"/>
      <c r="F348" s="164"/>
      <c r="G348" s="164"/>
      <c r="H348" s="161">
        <f t="shared" si="15"/>
        <v>0</v>
      </c>
      <c r="I348" s="214"/>
      <c r="J348" s="160"/>
      <c r="K348" s="161">
        <f t="shared" si="16"/>
        <v>0</v>
      </c>
      <c r="L348" s="160"/>
      <c r="M348" s="160"/>
      <c r="N348" s="161">
        <f t="shared" si="17"/>
        <v>0</v>
      </c>
      <c r="O348" s="38"/>
    </row>
    <row r="349" spans="1:15" s="28" customFormat="1" x14ac:dyDescent="0.25">
      <c r="A349" s="80">
        <v>344</v>
      </c>
      <c r="B349" s="36"/>
      <c r="C349" s="37"/>
      <c r="D349" s="16"/>
      <c r="E349" s="109"/>
      <c r="F349" s="164"/>
      <c r="G349" s="164"/>
      <c r="H349" s="161">
        <f t="shared" si="15"/>
        <v>0</v>
      </c>
      <c r="I349" s="214"/>
      <c r="J349" s="160"/>
      <c r="K349" s="161">
        <f t="shared" si="16"/>
        <v>0</v>
      </c>
      <c r="L349" s="160"/>
      <c r="M349" s="160"/>
      <c r="N349" s="161">
        <f t="shared" si="17"/>
        <v>0</v>
      </c>
      <c r="O349" s="38"/>
    </row>
    <row r="350" spans="1:15" s="28" customFormat="1" x14ac:dyDescent="0.25">
      <c r="A350" s="80">
        <v>345</v>
      </c>
      <c r="B350" s="36"/>
      <c r="C350" s="37"/>
      <c r="D350" s="16"/>
      <c r="E350" s="109"/>
      <c r="F350" s="164"/>
      <c r="G350" s="164"/>
      <c r="H350" s="161">
        <f t="shared" si="15"/>
        <v>0</v>
      </c>
      <c r="I350" s="214"/>
      <c r="J350" s="160"/>
      <c r="K350" s="161">
        <f t="shared" si="16"/>
        <v>0</v>
      </c>
      <c r="L350" s="160"/>
      <c r="M350" s="160"/>
      <c r="N350" s="161">
        <f t="shared" si="17"/>
        <v>0</v>
      </c>
      <c r="O350" s="38"/>
    </row>
    <row r="351" spans="1:15" s="28" customFormat="1" x14ac:dyDescent="0.25">
      <c r="A351" s="80">
        <v>346</v>
      </c>
      <c r="B351" s="36"/>
      <c r="C351" s="37"/>
      <c r="D351" s="16"/>
      <c r="E351" s="109"/>
      <c r="F351" s="164"/>
      <c r="G351" s="164"/>
      <c r="H351" s="161">
        <f t="shared" si="15"/>
        <v>0</v>
      </c>
      <c r="I351" s="214"/>
      <c r="J351" s="160"/>
      <c r="K351" s="161">
        <f t="shared" si="16"/>
        <v>0</v>
      </c>
      <c r="L351" s="160"/>
      <c r="M351" s="160"/>
      <c r="N351" s="161">
        <f t="shared" si="17"/>
        <v>0</v>
      </c>
      <c r="O351" s="38"/>
    </row>
    <row r="352" spans="1:15" s="28" customFormat="1" x14ac:dyDescent="0.25">
      <c r="A352" s="80">
        <v>347</v>
      </c>
      <c r="B352" s="36"/>
      <c r="C352" s="37"/>
      <c r="D352" s="16"/>
      <c r="E352" s="109"/>
      <c r="F352" s="164"/>
      <c r="G352" s="164"/>
      <c r="H352" s="161">
        <f t="shared" si="15"/>
        <v>0</v>
      </c>
      <c r="I352" s="214"/>
      <c r="J352" s="160"/>
      <c r="K352" s="161">
        <f t="shared" si="16"/>
        <v>0</v>
      </c>
      <c r="L352" s="160"/>
      <c r="M352" s="160"/>
      <c r="N352" s="161">
        <f t="shared" si="17"/>
        <v>0</v>
      </c>
      <c r="O352" s="38"/>
    </row>
    <row r="353" spans="1:15" s="28" customFormat="1" x14ac:dyDescent="0.25">
      <c r="A353" s="80">
        <v>348</v>
      </c>
      <c r="B353" s="36"/>
      <c r="C353" s="37"/>
      <c r="D353" s="16"/>
      <c r="E353" s="109"/>
      <c r="F353" s="164"/>
      <c r="G353" s="164"/>
      <c r="H353" s="161">
        <f t="shared" si="15"/>
        <v>0</v>
      </c>
      <c r="I353" s="214"/>
      <c r="J353" s="160"/>
      <c r="K353" s="161">
        <f t="shared" si="16"/>
        <v>0</v>
      </c>
      <c r="L353" s="160"/>
      <c r="M353" s="160"/>
      <c r="N353" s="161">
        <f t="shared" si="17"/>
        <v>0</v>
      </c>
      <c r="O353" s="38"/>
    </row>
    <row r="354" spans="1:15" s="28" customFormat="1" x14ac:dyDescent="0.25">
      <c r="A354" s="80">
        <v>349</v>
      </c>
      <c r="B354" s="36"/>
      <c r="C354" s="37"/>
      <c r="D354" s="16"/>
      <c r="E354" s="109"/>
      <c r="F354" s="164"/>
      <c r="G354" s="164"/>
      <c r="H354" s="161">
        <f t="shared" si="15"/>
        <v>0</v>
      </c>
      <c r="I354" s="214"/>
      <c r="J354" s="160"/>
      <c r="K354" s="161">
        <f t="shared" si="16"/>
        <v>0</v>
      </c>
      <c r="L354" s="160"/>
      <c r="M354" s="160"/>
      <c r="N354" s="161">
        <f t="shared" si="17"/>
        <v>0</v>
      </c>
      <c r="O354" s="38"/>
    </row>
    <row r="355" spans="1:15" s="28" customFormat="1" x14ac:dyDescent="0.25">
      <c r="A355" s="80">
        <v>350</v>
      </c>
      <c r="B355" s="36"/>
      <c r="C355" s="37"/>
      <c r="D355" s="16"/>
      <c r="E355" s="109"/>
      <c r="F355" s="164"/>
      <c r="G355" s="164"/>
      <c r="H355" s="161">
        <f t="shared" si="15"/>
        <v>0</v>
      </c>
      <c r="I355" s="214"/>
      <c r="J355" s="160"/>
      <c r="K355" s="161">
        <f t="shared" si="16"/>
        <v>0</v>
      </c>
      <c r="L355" s="160"/>
      <c r="M355" s="160"/>
      <c r="N355" s="161">
        <f t="shared" si="17"/>
        <v>0</v>
      </c>
      <c r="O355" s="38"/>
    </row>
    <row r="356" spans="1:15" s="28" customFormat="1" x14ac:dyDescent="0.25">
      <c r="A356" s="80">
        <v>351</v>
      </c>
      <c r="B356" s="36"/>
      <c r="C356" s="37"/>
      <c r="D356" s="16"/>
      <c r="E356" s="109"/>
      <c r="F356" s="164"/>
      <c r="G356" s="164"/>
      <c r="H356" s="161">
        <f t="shared" si="15"/>
        <v>0</v>
      </c>
      <c r="I356" s="214"/>
      <c r="J356" s="160"/>
      <c r="K356" s="161">
        <f t="shared" si="16"/>
        <v>0</v>
      </c>
      <c r="L356" s="160"/>
      <c r="M356" s="160"/>
      <c r="N356" s="161">
        <f t="shared" si="17"/>
        <v>0</v>
      </c>
      <c r="O356" s="38"/>
    </row>
    <row r="357" spans="1:15" s="28" customFormat="1" x14ac:dyDescent="0.25">
      <c r="A357" s="80">
        <v>352</v>
      </c>
      <c r="B357" s="36"/>
      <c r="C357" s="37"/>
      <c r="D357" s="16"/>
      <c r="E357" s="109"/>
      <c r="F357" s="164"/>
      <c r="G357" s="164"/>
      <c r="H357" s="161">
        <f t="shared" si="15"/>
        <v>0</v>
      </c>
      <c r="I357" s="214"/>
      <c r="J357" s="160"/>
      <c r="K357" s="161">
        <f t="shared" si="16"/>
        <v>0</v>
      </c>
      <c r="L357" s="160"/>
      <c r="M357" s="160"/>
      <c r="N357" s="161">
        <f t="shared" si="17"/>
        <v>0</v>
      </c>
      <c r="O357" s="38"/>
    </row>
    <row r="358" spans="1:15" s="28" customFormat="1" x14ac:dyDescent="0.25">
      <c r="A358" s="80">
        <v>353</v>
      </c>
      <c r="B358" s="36"/>
      <c r="C358" s="37"/>
      <c r="D358" s="16"/>
      <c r="E358" s="109"/>
      <c r="F358" s="164"/>
      <c r="G358" s="164"/>
      <c r="H358" s="161">
        <f t="shared" si="15"/>
        <v>0</v>
      </c>
      <c r="I358" s="214"/>
      <c r="J358" s="160"/>
      <c r="K358" s="161">
        <f t="shared" si="16"/>
        <v>0</v>
      </c>
      <c r="L358" s="160"/>
      <c r="M358" s="160"/>
      <c r="N358" s="161">
        <f t="shared" si="17"/>
        <v>0</v>
      </c>
      <c r="O358" s="38"/>
    </row>
    <row r="359" spans="1:15" s="28" customFormat="1" x14ac:dyDescent="0.25">
      <c r="A359" s="80">
        <v>354</v>
      </c>
      <c r="B359" s="36"/>
      <c r="C359" s="37"/>
      <c r="D359" s="16"/>
      <c r="E359" s="109"/>
      <c r="F359" s="164"/>
      <c r="G359" s="164"/>
      <c r="H359" s="161">
        <f t="shared" si="15"/>
        <v>0</v>
      </c>
      <c r="I359" s="214"/>
      <c r="J359" s="160"/>
      <c r="K359" s="161">
        <f t="shared" si="16"/>
        <v>0</v>
      </c>
      <c r="L359" s="160"/>
      <c r="M359" s="160"/>
      <c r="N359" s="161">
        <f t="shared" si="17"/>
        <v>0</v>
      </c>
      <c r="O359" s="38"/>
    </row>
    <row r="360" spans="1:15" s="28" customFormat="1" x14ac:dyDescent="0.25">
      <c r="A360" s="80">
        <v>355</v>
      </c>
      <c r="B360" s="36"/>
      <c r="C360" s="37"/>
      <c r="D360" s="16"/>
      <c r="E360" s="109"/>
      <c r="F360" s="164"/>
      <c r="G360" s="164"/>
      <c r="H360" s="161">
        <f t="shared" si="15"/>
        <v>0</v>
      </c>
      <c r="I360" s="214"/>
      <c r="J360" s="160"/>
      <c r="K360" s="161">
        <f t="shared" si="16"/>
        <v>0</v>
      </c>
      <c r="L360" s="160"/>
      <c r="M360" s="160"/>
      <c r="N360" s="161">
        <f t="shared" si="17"/>
        <v>0</v>
      </c>
      <c r="O360" s="38"/>
    </row>
    <row r="361" spans="1:15" s="28" customFormat="1" x14ac:dyDescent="0.25">
      <c r="A361" s="80">
        <v>356</v>
      </c>
      <c r="B361" s="36"/>
      <c r="C361" s="37"/>
      <c r="D361" s="16"/>
      <c r="E361" s="109"/>
      <c r="F361" s="164"/>
      <c r="G361" s="164"/>
      <c r="H361" s="161">
        <f t="shared" si="15"/>
        <v>0</v>
      </c>
      <c r="I361" s="214"/>
      <c r="J361" s="160"/>
      <c r="K361" s="161">
        <f t="shared" si="16"/>
        <v>0</v>
      </c>
      <c r="L361" s="160"/>
      <c r="M361" s="160"/>
      <c r="N361" s="161">
        <f t="shared" si="17"/>
        <v>0</v>
      </c>
      <c r="O361" s="38"/>
    </row>
    <row r="362" spans="1:15" s="28" customFormat="1" x14ac:dyDescent="0.25">
      <c r="A362" s="80">
        <v>357</v>
      </c>
      <c r="B362" s="36"/>
      <c r="C362" s="37"/>
      <c r="D362" s="16"/>
      <c r="E362" s="109"/>
      <c r="F362" s="164"/>
      <c r="G362" s="164"/>
      <c r="H362" s="161">
        <f t="shared" si="15"/>
        <v>0</v>
      </c>
      <c r="I362" s="214"/>
      <c r="J362" s="160"/>
      <c r="K362" s="161">
        <f t="shared" si="16"/>
        <v>0</v>
      </c>
      <c r="L362" s="160"/>
      <c r="M362" s="160"/>
      <c r="N362" s="161">
        <f t="shared" si="17"/>
        <v>0</v>
      </c>
      <c r="O362" s="38"/>
    </row>
    <row r="363" spans="1:15" s="28" customFormat="1" x14ac:dyDescent="0.25">
      <c r="A363" s="80">
        <v>358</v>
      </c>
      <c r="B363" s="36"/>
      <c r="C363" s="37"/>
      <c r="D363" s="16"/>
      <c r="E363" s="109"/>
      <c r="F363" s="164"/>
      <c r="G363" s="164"/>
      <c r="H363" s="161">
        <f t="shared" si="15"/>
        <v>0</v>
      </c>
      <c r="I363" s="214"/>
      <c r="J363" s="160"/>
      <c r="K363" s="161">
        <f t="shared" si="16"/>
        <v>0</v>
      </c>
      <c r="L363" s="160"/>
      <c r="M363" s="160"/>
      <c r="N363" s="161">
        <f t="shared" si="17"/>
        <v>0</v>
      </c>
      <c r="O363" s="38"/>
    </row>
    <row r="364" spans="1:15" s="28" customFormat="1" x14ac:dyDescent="0.25">
      <c r="A364" s="80">
        <v>359</v>
      </c>
      <c r="B364" s="36"/>
      <c r="C364" s="37"/>
      <c r="D364" s="16"/>
      <c r="E364" s="109"/>
      <c r="F364" s="164"/>
      <c r="G364" s="164"/>
      <c r="H364" s="161">
        <f t="shared" si="15"/>
        <v>0</v>
      </c>
      <c r="I364" s="214"/>
      <c r="J364" s="160"/>
      <c r="K364" s="161">
        <f t="shared" si="16"/>
        <v>0</v>
      </c>
      <c r="L364" s="160"/>
      <c r="M364" s="160"/>
      <c r="N364" s="161">
        <f t="shared" si="17"/>
        <v>0</v>
      </c>
      <c r="O364" s="38"/>
    </row>
    <row r="365" spans="1:15" s="28" customFormat="1" x14ac:dyDescent="0.25">
      <c r="A365" s="80">
        <v>360</v>
      </c>
      <c r="B365" s="36"/>
      <c r="C365" s="37"/>
      <c r="D365" s="16"/>
      <c r="E365" s="109"/>
      <c r="F365" s="164"/>
      <c r="G365" s="164"/>
      <c r="H365" s="161">
        <f t="shared" si="15"/>
        <v>0</v>
      </c>
      <c r="I365" s="214"/>
      <c r="J365" s="160"/>
      <c r="K365" s="161">
        <f t="shared" si="16"/>
        <v>0</v>
      </c>
      <c r="L365" s="160"/>
      <c r="M365" s="160"/>
      <c r="N365" s="161">
        <f t="shared" si="17"/>
        <v>0</v>
      </c>
      <c r="O365" s="38"/>
    </row>
    <row r="366" spans="1:15" s="28" customFormat="1" x14ac:dyDescent="0.25">
      <c r="A366" s="80">
        <v>361</v>
      </c>
      <c r="B366" s="36"/>
      <c r="C366" s="37"/>
      <c r="D366" s="16"/>
      <c r="E366" s="109"/>
      <c r="F366" s="164"/>
      <c r="G366" s="164"/>
      <c r="H366" s="161">
        <f t="shared" si="15"/>
        <v>0</v>
      </c>
      <c r="I366" s="214"/>
      <c r="J366" s="160"/>
      <c r="K366" s="161">
        <f t="shared" si="16"/>
        <v>0</v>
      </c>
      <c r="L366" s="160"/>
      <c r="M366" s="160"/>
      <c r="N366" s="161">
        <f t="shared" si="17"/>
        <v>0</v>
      </c>
      <c r="O366" s="38"/>
    </row>
    <row r="367" spans="1:15" s="28" customFormat="1" x14ac:dyDescent="0.25">
      <c r="A367" s="80">
        <v>362</v>
      </c>
      <c r="B367" s="36"/>
      <c r="C367" s="37"/>
      <c r="D367" s="16"/>
      <c r="E367" s="109"/>
      <c r="F367" s="164"/>
      <c r="G367" s="164"/>
      <c r="H367" s="161">
        <f t="shared" si="15"/>
        <v>0</v>
      </c>
      <c r="I367" s="214"/>
      <c r="J367" s="160"/>
      <c r="K367" s="161">
        <f t="shared" si="16"/>
        <v>0</v>
      </c>
      <c r="L367" s="160"/>
      <c r="M367" s="160"/>
      <c r="N367" s="161">
        <f t="shared" si="17"/>
        <v>0</v>
      </c>
      <c r="O367" s="38"/>
    </row>
    <row r="368" spans="1:15" s="28" customFormat="1" x14ac:dyDescent="0.25">
      <c r="A368" s="80">
        <v>363</v>
      </c>
      <c r="B368" s="36"/>
      <c r="C368" s="37"/>
      <c r="D368" s="16"/>
      <c r="E368" s="109"/>
      <c r="F368" s="164"/>
      <c r="G368" s="164"/>
      <c r="H368" s="161">
        <f t="shared" si="15"/>
        <v>0</v>
      </c>
      <c r="I368" s="214"/>
      <c r="J368" s="160"/>
      <c r="K368" s="161">
        <f t="shared" si="16"/>
        <v>0</v>
      </c>
      <c r="L368" s="160"/>
      <c r="M368" s="160"/>
      <c r="N368" s="161">
        <f t="shared" si="17"/>
        <v>0</v>
      </c>
      <c r="O368" s="38"/>
    </row>
    <row r="369" spans="1:15" s="28" customFormat="1" x14ac:dyDescent="0.25">
      <c r="A369" s="80">
        <v>364</v>
      </c>
      <c r="B369" s="36"/>
      <c r="C369" s="37"/>
      <c r="D369" s="16"/>
      <c r="E369" s="109"/>
      <c r="F369" s="164"/>
      <c r="G369" s="164"/>
      <c r="H369" s="161">
        <f t="shared" si="15"/>
        <v>0</v>
      </c>
      <c r="I369" s="214"/>
      <c r="J369" s="160"/>
      <c r="K369" s="161">
        <f t="shared" si="16"/>
        <v>0</v>
      </c>
      <c r="L369" s="160"/>
      <c r="M369" s="160"/>
      <c r="N369" s="161">
        <f t="shared" si="17"/>
        <v>0</v>
      </c>
      <c r="O369" s="38"/>
    </row>
    <row r="370" spans="1:15" s="28" customFormat="1" x14ac:dyDescent="0.25">
      <c r="A370" s="80">
        <v>365</v>
      </c>
      <c r="B370" s="36"/>
      <c r="C370" s="37"/>
      <c r="D370" s="16"/>
      <c r="E370" s="109"/>
      <c r="F370" s="164"/>
      <c r="G370" s="164"/>
      <c r="H370" s="161">
        <f t="shared" si="15"/>
        <v>0</v>
      </c>
      <c r="I370" s="214"/>
      <c r="J370" s="160"/>
      <c r="K370" s="161">
        <f t="shared" si="16"/>
        <v>0</v>
      </c>
      <c r="L370" s="160"/>
      <c r="M370" s="160"/>
      <c r="N370" s="161">
        <f t="shared" si="17"/>
        <v>0</v>
      </c>
      <c r="O370" s="38"/>
    </row>
    <row r="371" spans="1:15" s="28" customFormat="1" x14ac:dyDescent="0.25">
      <c r="A371" s="80">
        <v>366</v>
      </c>
      <c r="B371" s="36"/>
      <c r="C371" s="37"/>
      <c r="D371" s="16"/>
      <c r="E371" s="109"/>
      <c r="F371" s="164"/>
      <c r="G371" s="164"/>
      <c r="H371" s="161">
        <f t="shared" si="15"/>
        <v>0</v>
      </c>
      <c r="I371" s="214"/>
      <c r="J371" s="160"/>
      <c r="K371" s="161">
        <f t="shared" si="16"/>
        <v>0</v>
      </c>
      <c r="L371" s="160"/>
      <c r="M371" s="160"/>
      <c r="N371" s="161">
        <f t="shared" si="17"/>
        <v>0</v>
      </c>
      <c r="O371" s="38"/>
    </row>
    <row r="372" spans="1:15" s="28" customFormat="1" x14ac:dyDescent="0.25">
      <c r="A372" s="80">
        <v>367</v>
      </c>
      <c r="B372" s="36"/>
      <c r="C372" s="37"/>
      <c r="D372" s="16"/>
      <c r="E372" s="109"/>
      <c r="F372" s="164"/>
      <c r="G372" s="164"/>
      <c r="H372" s="161">
        <f t="shared" si="15"/>
        <v>0</v>
      </c>
      <c r="I372" s="214"/>
      <c r="J372" s="160"/>
      <c r="K372" s="161">
        <f t="shared" si="16"/>
        <v>0</v>
      </c>
      <c r="L372" s="160"/>
      <c r="M372" s="160"/>
      <c r="N372" s="161">
        <f t="shared" si="17"/>
        <v>0</v>
      </c>
      <c r="O372" s="38"/>
    </row>
    <row r="373" spans="1:15" s="28" customFormat="1" x14ac:dyDescent="0.25">
      <c r="A373" s="80">
        <v>368</v>
      </c>
      <c r="B373" s="36"/>
      <c r="C373" s="37"/>
      <c r="D373" s="16"/>
      <c r="E373" s="109"/>
      <c r="F373" s="164"/>
      <c r="G373" s="164"/>
      <c r="H373" s="161">
        <f t="shared" si="15"/>
        <v>0</v>
      </c>
      <c r="I373" s="214"/>
      <c r="J373" s="160"/>
      <c r="K373" s="161">
        <f t="shared" si="16"/>
        <v>0</v>
      </c>
      <c r="L373" s="160"/>
      <c r="M373" s="160"/>
      <c r="N373" s="161">
        <f t="shared" si="17"/>
        <v>0</v>
      </c>
      <c r="O373" s="38"/>
    </row>
    <row r="374" spans="1:15" s="28" customFormat="1" x14ac:dyDescent="0.25">
      <c r="A374" s="80">
        <v>369</v>
      </c>
      <c r="B374" s="36"/>
      <c r="C374" s="37"/>
      <c r="D374" s="16"/>
      <c r="E374" s="109"/>
      <c r="F374" s="164"/>
      <c r="G374" s="164"/>
      <c r="H374" s="161">
        <f t="shared" si="15"/>
        <v>0</v>
      </c>
      <c r="I374" s="214"/>
      <c r="J374" s="160"/>
      <c r="K374" s="161">
        <f t="shared" si="16"/>
        <v>0</v>
      </c>
      <c r="L374" s="160"/>
      <c r="M374" s="160"/>
      <c r="N374" s="161">
        <f t="shared" si="17"/>
        <v>0</v>
      </c>
      <c r="O374" s="38"/>
    </row>
    <row r="375" spans="1:15" s="28" customFormat="1" x14ac:dyDescent="0.25">
      <c r="A375" s="80">
        <v>370</v>
      </c>
      <c r="B375" s="36"/>
      <c r="C375" s="37"/>
      <c r="D375" s="16"/>
      <c r="E375" s="109"/>
      <c r="F375" s="164"/>
      <c r="G375" s="164"/>
      <c r="H375" s="161">
        <f t="shared" si="15"/>
        <v>0</v>
      </c>
      <c r="I375" s="214"/>
      <c r="J375" s="160"/>
      <c r="K375" s="161">
        <f t="shared" si="16"/>
        <v>0</v>
      </c>
      <c r="L375" s="160"/>
      <c r="M375" s="160"/>
      <c r="N375" s="161">
        <f t="shared" si="17"/>
        <v>0</v>
      </c>
      <c r="O375" s="38"/>
    </row>
    <row r="376" spans="1:15" s="28" customFormat="1" x14ac:dyDescent="0.25">
      <c r="A376" s="80">
        <v>371</v>
      </c>
      <c r="B376" s="36"/>
      <c r="C376" s="37"/>
      <c r="D376" s="16"/>
      <c r="E376" s="109"/>
      <c r="F376" s="164"/>
      <c r="G376" s="164"/>
      <c r="H376" s="161">
        <f t="shared" si="15"/>
        <v>0</v>
      </c>
      <c r="I376" s="214"/>
      <c r="J376" s="160"/>
      <c r="K376" s="161">
        <f t="shared" si="16"/>
        <v>0</v>
      </c>
      <c r="L376" s="160"/>
      <c r="M376" s="160"/>
      <c r="N376" s="161">
        <f t="shared" si="17"/>
        <v>0</v>
      </c>
      <c r="O376" s="38"/>
    </row>
    <row r="377" spans="1:15" s="28" customFormat="1" x14ac:dyDescent="0.25">
      <c r="A377" s="80">
        <v>372</v>
      </c>
      <c r="B377" s="36"/>
      <c r="C377" s="37"/>
      <c r="D377" s="16"/>
      <c r="E377" s="109"/>
      <c r="F377" s="164"/>
      <c r="G377" s="164"/>
      <c r="H377" s="161">
        <f t="shared" si="15"/>
        <v>0</v>
      </c>
      <c r="I377" s="214"/>
      <c r="J377" s="160"/>
      <c r="K377" s="161">
        <f t="shared" si="16"/>
        <v>0</v>
      </c>
      <c r="L377" s="160"/>
      <c r="M377" s="160"/>
      <c r="N377" s="161">
        <f t="shared" si="17"/>
        <v>0</v>
      </c>
      <c r="O377" s="38"/>
    </row>
    <row r="378" spans="1:15" s="28" customFormat="1" x14ac:dyDescent="0.25">
      <c r="A378" s="80">
        <v>373</v>
      </c>
      <c r="B378" s="36"/>
      <c r="C378" s="37"/>
      <c r="D378" s="16"/>
      <c r="E378" s="109"/>
      <c r="F378" s="164"/>
      <c r="G378" s="164"/>
      <c r="H378" s="161">
        <f t="shared" si="15"/>
        <v>0</v>
      </c>
      <c r="I378" s="214"/>
      <c r="J378" s="160"/>
      <c r="K378" s="161">
        <f t="shared" si="16"/>
        <v>0</v>
      </c>
      <c r="L378" s="160"/>
      <c r="M378" s="160"/>
      <c r="N378" s="161">
        <f t="shared" si="17"/>
        <v>0</v>
      </c>
      <c r="O378" s="38"/>
    </row>
    <row r="379" spans="1:15" s="28" customFormat="1" x14ac:dyDescent="0.25">
      <c r="A379" s="80">
        <v>374</v>
      </c>
      <c r="B379" s="36"/>
      <c r="C379" s="37"/>
      <c r="D379" s="16"/>
      <c r="E379" s="109"/>
      <c r="F379" s="164"/>
      <c r="G379" s="164"/>
      <c r="H379" s="161">
        <f t="shared" si="15"/>
        <v>0</v>
      </c>
      <c r="I379" s="214"/>
      <c r="J379" s="160"/>
      <c r="K379" s="161">
        <f t="shared" si="16"/>
        <v>0</v>
      </c>
      <c r="L379" s="160"/>
      <c r="M379" s="160"/>
      <c r="N379" s="161">
        <f t="shared" si="17"/>
        <v>0</v>
      </c>
      <c r="O379" s="38"/>
    </row>
    <row r="380" spans="1:15" s="28" customFormat="1" x14ac:dyDescent="0.25">
      <c r="A380" s="80">
        <v>375</v>
      </c>
      <c r="B380" s="36"/>
      <c r="C380" s="37"/>
      <c r="D380" s="16"/>
      <c r="E380" s="109"/>
      <c r="F380" s="164"/>
      <c r="G380" s="164"/>
      <c r="H380" s="161">
        <f t="shared" si="15"/>
        <v>0</v>
      </c>
      <c r="I380" s="214"/>
      <c r="J380" s="160"/>
      <c r="K380" s="161">
        <f t="shared" si="16"/>
        <v>0</v>
      </c>
      <c r="L380" s="160"/>
      <c r="M380" s="160"/>
      <c r="N380" s="161">
        <f t="shared" si="17"/>
        <v>0</v>
      </c>
      <c r="O380" s="38"/>
    </row>
    <row r="381" spans="1:15" s="28" customFormat="1" x14ac:dyDescent="0.25">
      <c r="A381" s="80">
        <v>376</v>
      </c>
      <c r="B381" s="36"/>
      <c r="C381" s="37"/>
      <c r="D381" s="16"/>
      <c r="E381" s="109"/>
      <c r="F381" s="164"/>
      <c r="G381" s="164"/>
      <c r="H381" s="161">
        <f t="shared" si="15"/>
        <v>0</v>
      </c>
      <c r="I381" s="214"/>
      <c r="J381" s="160"/>
      <c r="K381" s="161">
        <f t="shared" si="16"/>
        <v>0</v>
      </c>
      <c r="L381" s="160"/>
      <c r="M381" s="160"/>
      <c r="N381" s="161">
        <f t="shared" si="17"/>
        <v>0</v>
      </c>
      <c r="O381" s="38"/>
    </row>
    <row r="382" spans="1:15" s="28" customFormat="1" x14ac:dyDescent="0.25">
      <c r="A382" s="80">
        <v>377</v>
      </c>
      <c r="B382" s="36"/>
      <c r="C382" s="37"/>
      <c r="D382" s="16"/>
      <c r="E382" s="109"/>
      <c r="F382" s="164"/>
      <c r="G382" s="164"/>
      <c r="H382" s="161">
        <f t="shared" si="15"/>
        <v>0</v>
      </c>
      <c r="I382" s="214"/>
      <c r="J382" s="160"/>
      <c r="K382" s="161">
        <f t="shared" si="16"/>
        <v>0</v>
      </c>
      <c r="L382" s="160"/>
      <c r="M382" s="160"/>
      <c r="N382" s="161">
        <f t="shared" si="17"/>
        <v>0</v>
      </c>
      <c r="O382" s="38"/>
    </row>
    <row r="383" spans="1:15" s="28" customFormat="1" x14ac:dyDescent="0.25">
      <c r="A383" s="80">
        <v>378</v>
      </c>
      <c r="B383" s="36"/>
      <c r="C383" s="37"/>
      <c r="D383" s="16"/>
      <c r="E383" s="109"/>
      <c r="F383" s="164"/>
      <c r="G383" s="164"/>
      <c r="H383" s="161">
        <f t="shared" si="15"/>
        <v>0</v>
      </c>
      <c r="I383" s="214"/>
      <c r="J383" s="160"/>
      <c r="K383" s="161">
        <f t="shared" si="16"/>
        <v>0</v>
      </c>
      <c r="L383" s="160"/>
      <c r="M383" s="160"/>
      <c r="N383" s="161">
        <f t="shared" si="17"/>
        <v>0</v>
      </c>
      <c r="O383" s="38"/>
    </row>
    <row r="384" spans="1:15" s="28" customFormat="1" x14ac:dyDescent="0.25">
      <c r="A384" s="80">
        <v>379</v>
      </c>
      <c r="B384" s="36"/>
      <c r="C384" s="37"/>
      <c r="D384" s="16"/>
      <c r="E384" s="109"/>
      <c r="F384" s="164"/>
      <c r="G384" s="164"/>
      <c r="H384" s="161">
        <f t="shared" si="15"/>
        <v>0</v>
      </c>
      <c r="I384" s="214"/>
      <c r="J384" s="160"/>
      <c r="K384" s="161">
        <f t="shared" si="16"/>
        <v>0</v>
      </c>
      <c r="L384" s="160"/>
      <c r="M384" s="160"/>
      <c r="N384" s="161">
        <f t="shared" si="17"/>
        <v>0</v>
      </c>
      <c r="O384" s="38"/>
    </row>
    <row r="385" spans="1:15" s="28" customFormat="1" x14ac:dyDescent="0.25">
      <c r="A385" s="80">
        <v>380</v>
      </c>
      <c r="B385" s="36"/>
      <c r="C385" s="37"/>
      <c r="D385" s="16"/>
      <c r="E385" s="109"/>
      <c r="F385" s="164"/>
      <c r="G385" s="164"/>
      <c r="H385" s="161">
        <f t="shared" si="15"/>
        <v>0</v>
      </c>
      <c r="I385" s="214"/>
      <c r="J385" s="160"/>
      <c r="K385" s="161">
        <f t="shared" si="16"/>
        <v>0</v>
      </c>
      <c r="L385" s="160"/>
      <c r="M385" s="160"/>
      <c r="N385" s="161">
        <f t="shared" si="17"/>
        <v>0</v>
      </c>
      <c r="O385" s="38"/>
    </row>
    <row r="386" spans="1:15" s="28" customFormat="1" x14ac:dyDescent="0.25">
      <c r="A386" s="80">
        <v>381</v>
      </c>
      <c r="B386" s="36"/>
      <c r="C386" s="37"/>
      <c r="D386" s="16"/>
      <c r="E386" s="109"/>
      <c r="F386" s="164"/>
      <c r="G386" s="164"/>
      <c r="H386" s="161">
        <f t="shared" si="15"/>
        <v>0</v>
      </c>
      <c r="I386" s="214"/>
      <c r="J386" s="160"/>
      <c r="K386" s="161">
        <f t="shared" si="16"/>
        <v>0</v>
      </c>
      <c r="L386" s="160"/>
      <c r="M386" s="160"/>
      <c r="N386" s="161">
        <f t="shared" si="17"/>
        <v>0</v>
      </c>
      <c r="O386" s="38"/>
    </row>
    <row r="387" spans="1:15" s="28" customFormat="1" x14ac:dyDescent="0.25">
      <c r="A387" s="80">
        <v>382</v>
      </c>
      <c r="B387" s="36"/>
      <c r="C387" s="37"/>
      <c r="D387" s="16"/>
      <c r="E387" s="109"/>
      <c r="F387" s="164"/>
      <c r="G387" s="164"/>
      <c r="H387" s="161">
        <f t="shared" si="15"/>
        <v>0</v>
      </c>
      <c r="I387" s="214"/>
      <c r="J387" s="160"/>
      <c r="K387" s="161">
        <f t="shared" si="16"/>
        <v>0</v>
      </c>
      <c r="L387" s="160"/>
      <c r="M387" s="160"/>
      <c r="N387" s="161">
        <f t="shared" si="17"/>
        <v>0</v>
      </c>
      <c r="O387" s="38"/>
    </row>
    <row r="388" spans="1:15" s="28" customFormat="1" x14ac:dyDescent="0.25">
      <c r="A388" s="80">
        <v>383</v>
      </c>
      <c r="B388" s="36"/>
      <c r="C388" s="37"/>
      <c r="D388" s="16"/>
      <c r="E388" s="109"/>
      <c r="F388" s="164"/>
      <c r="G388" s="164"/>
      <c r="H388" s="161">
        <f t="shared" si="15"/>
        <v>0</v>
      </c>
      <c r="I388" s="214"/>
      <c r="J388" s="160"/>
      <c r="K388" s="161">
        <f t="shared" si="16"/>
        <v>0</v>
      </c>
      <c r="L388" s="160"/>
      <c r="M388" s="160"/>
      <c r="N388" s="161">
        <f t="shared" si="17"/>
        <v>0</v>
      </c>
      <c r="O388" s="38"/>
    </row>
    <row r="389" spans="1:15" s="28" customFormat="1" x14ac:dyDescent="0.25">
      <c r="A389" s="80">
        <v>384</v>
      </c>
      <c r="B389" s="36"/>
      <c r="C389" s="37"/>
      <c r="D389" s="16"/>
      <c r="E389" s="109"/>
      <c r="F389" s="164"/>
      <c r="G389" s="164"/>
      <c r="H389" s="161">
        <f t="shared" si="15"/>
        <v>0</v>
      </c>
      <c r="I389" s="214"/>
      <c r="J389" s="160"/>
      <c r="K389" s="161">
        <f t="shared" si="16"/>
        <v>0</v>
      </c>
      <c r="L389" s="160"/>
      <c r="M389" s="160"/>
      <c r="N389" s="161">
        <f t="shared" si="17"/>
        <v>0</v>
      </c>
      <c r="O389" s="38"/>
    </row>
    <row r="390" spans="1:15" s="28" customFormat="1" x14ac:dyDescent="0.25">
      <c r="A390" s="80">
        <v>385</v>
      </c>
      <c r="B390" s="36"/>
      <c r="C390" s="37"/>
      <c r="D390" s="16"/>
      <c r="E390" s="109"/>
      <c r="F390" s="164"/>
      <c r="G390" s="164"/>
      <c r="H390" s="161">
        <f t="shared" si="15"/>
        <v>0</v>
      </c>
      <c r="I390" s="214"/>
      <c r="J390" s="160"/>
      <c r="K390" s="161">
        <f t="shared" si="16"/>
        <v>0</v>
      </c>
      <c r="L390" s="160"/>
      <c r="M390" s="160"/>
      <c r="N390" s="161">
        <f t="shared" si="17"/>
        <v>0</v>
      </c>
      <c r="O390" s="38"/>
    </row>
    <row r="391" spans="1:15" s="28" customFormat="1" x14ac:dyDescent="0.25">
      <c r="A391" s="80">
        <v>386</v>
      </c>
      <c r="B391" s="36"/>
      <c r="C391" s="37"/>
      <c r="D391" s="16"/>
      <c r="E391" s="109"/>
      <c r="F391" s="164"/>
      <c r="G391" s="164"/>
      <c r="H391" s="161">
        <f t="shared" ref="H391:H454" si="18">F391*G391</f>
        <v>0</v>
      </c>
      <c r="I391" s="214"/>
      <c r="J391" s="160"/>
      <c r="K391" s="161">
        <f t="shared" ref="K391:K454" si="19">H391-J391</f>
        <v>0</v>
      </c>
      <c r="L391" s="160"/>
      <c r="M391" s="160"/>
      <c r="N391" s="161">
        <f t="shared" ref="N391:N454" si="20">L391*M391</f>
        <v>0</v>
      </c>
      <c r="O391" s="38"/>
    </row>
    <row r="392" spans="1:15" s="28" customFormat="1" x14ac:dyDescent="0.25">
      <c r="A392" s="80">
        <v>387</v>
      </c>
      <c r="B392" s="36"/>
      <c r="C392" s="37"/>
      <c r="D392" s="16"/>
      <c r="E392" s="109"/>
      <c r="F392" s="164"/>
      <c r="G392" s="164"/>
      <c r="H392" s="161">
        <f t="shared" si="18"/>
        <v>0</v>
      </c>
      <c r="I392" s="214"/>
      <c r="J392" s="160"/>
      <c r="K392" s="161">
        <f t="shared" si="19"/>
        <v>0</v>
      </c>
      <c r="L392" s="160"/>
      <c r="M392" s="160"/>
      <c r="N392" s="161">
        <f t="shared" si="20"/>
        <v>0</v>
      </c>
      <c r="O392" s="38"/>
    </row>
    <row r="393" spans="1:15" s="28" customFormat="1" x14ac:dyDescent="0.25">
      <c r="A393" s="80">
        <v>388</v>
      </c>
      <c r="B393" s="36"/>
      <c r="C393" s="37"/>
      <c r="D393" s="16"/>
      <c r="E393" s="109"/>
      <c r="F393" s="164"/>
      <c r="G393" s="164"/>
      <c r="H393" s="161">
        <f t="shared" si="18"/>
        <v>0</v>
      </c>
      <c r="I393" s="214"/>
      <c r="J393" s="160"/>
      <c r="K393" s="161">
        <f t="shared" si="19"/>
        <v>0</v>
      </c>
      <c r="L393" s="160"/>
      <c r="M393" s="160"/>
      <c r="N393" s="161">
        <f t="shared" si="20"/>
        <v>0</v>
      </c>
      <c r="O393" s="38"/>
    </row>
    <row r="394" spans="1:15" s="28" customFormat="1" x14ac:dyDescent="0.25">
      <c r="A394" s="80">
        <v>389</v>
      </c>
      <c r="B394" s="36"/>
      <c r="C394" s="37"/>
      <c r="D394" s="16"/>
      <c r="E394" s="109"/>
      <c r="F394" s="164"/>
      <c r="G394" s="164"/>
      <c r="H394" s="161">
        <f t="shared" si="18"/>
        <v>0</v>
      </c>
      <c r="I394" s="214"/>
      <c r="J394" s="160"/>
      <c r="K394" s="161">
        <f t="shared" si="19"/>
        <v>0</v>
      </c>
      <c r="L394" s="160"/>
      <c r="M394" s="160"/>
      <c r="N394" s="161">
        <f t="shared" si="20"/>
        <v>0</v>
      </c>
      <c r="O394" s="38"/>
    </row>
    <row r="395" spans="1:15" s="28" customFormat="1" x14ac:dyDescent="0.25">
      <c r="A395" s="80">
        <v>390</v>
      </c>
      <c r="B395" s="36"/>
      <c r="C395" s="37"/>
      <c r="D395" s="16"/>
      <c r="E395" s="109"/>
      <c r="F395" s="164"/>
      <c r="G395" s="164"/>
      <c r="H395" s="161">
        <f t="shared" si="18"/>
        <v>0</v>
      </c>
      <c r="I395" s="214"/>
      <c r="J395" s="160"/>
      <c r="K395" s="161">
        <f t="shared" si="19"/>
        <v>0</v>
      </c>
      <c r="L395" s="160"/>
      <c r="M395" s="160"/>
      <c r="N395" s="161">
        <f t="shared" si="20"/>
        <v>0</v>
      </c>
      <c r="O395" s="38"/>
    </row>
    <row r="396" spans="1:15" s="28" customFormat="1" x14ac:dyDescent="0.25">
      <c r="A396" s="80">
        <v>391</v>
      </c>
      <c r="B396" s="36"/>
      <c r="C396" s="37"/>
      <c r="D396" s="16"/>
      <c r="E396" s="109"/>
      <c r="F396" s="164"/>
      <c r="G396" s="164"/>
      <c r="H396" s="161">
        <f t="shared" si="18"/>
        <v>0</v>
      </c>
      <c r="I396" s="214"/>
      <c r="J396" s="160"/>
      <c r="K396" s="161">
        <f t="shared" si="19"/>
        <v>0</v>
      </c>
      <c r="L396" s="160"/>
      <c r="M396" s="160"/>
      <c r="N396" s="161">
        <f t="shared" si="20"/>
        <v>0</v>
      </c>
      <c r="O396" s="38"/>
    </row>
    <row r="397" spans="1:15" s="28" customFormat="1" x14ac:dyDescent="0.25">
      <c r="A397" s="80">
        <v>392</v>
      </c>
      <c r="B397" s="36"/>
      <c r="C397" s="37"/>
      <c r="D397" s="16"/>
      <c r="E397" s="109"/>
      <c r="F397" s="164"/>
      <c r="G397" s="164"/>
      <c r="H397" s="161">
        <f t="shared" si="18"/>
        <v>0</v>
      </c>
      <c r="I397" s="214"/>
      <c r="J397" s="160"/>
      <c r="K397" s="161">
        <f t="shared" si="19"/>
        <v>0</v>
      </c>
      <c r="L397" s="160"/>
      <c r="M397" s="160"/>
      <c r="N397" s="161">
        <f t="shared" si="20"/>
        <v>0</v>
      </c>
      <c r="O397" s="38"/>
    </row>
    <row r="398" spans="1:15" s="28" customFormat="1" x14ac:dyDescent="0.25">
      <c r="A398" s="80">
        <v>393</v>
      </c>
      <c r="B398" s="36"/>
      <c r="C398" s="37"/>
      <c r="D398" s="16"/>
      <c r="E398" s="109"/>
      <c r="F398" s="164"/>
      <c r="G398" s="164"/>
      <c r="H398" s="161">
        <f t="shared" si="18"/>
        <v>0</v>
      </c>
      <c r="I398" s="214"/>
      <c r="J398" s="160"/>
      <c r="K398" s="161">
        <f t="shared" si="19"/>
        <v>0</v>
      </c>
      <c r="L398" s="160"/>
      <c r="M398" s="160"/>
      <c r="N398" s="161">
        <f t="shared" si="20"/>
        <v>0</v>
      </c>
      <c r="O398" s="38"/>
    </row>
    <row r="399" spans="1:15" s="28" customFormat="1" x14ac:dyDescent="0.25">
      <c r="A399" s="80">
        <v>394</v>
      </c>
      <c r="B399" s="36"/>
      <c r="C399" s="37"/>
      <c r="D399" s="16"/>
      <c r="E399" s="109"/>
      <c r="F399" s="164"/>
      <c r="G399" s="164"/>
      <c r="H399" s="161">
        <f t="shared" si="18"/>
        <v>0</v>
      </c>
      <c r="I399" s="214"/>
      <c r="J399" s="160"/>
      <c r="K399" s="161">
        <f t="shared" si="19"/>
        <v>0</v>
      </c>
      <c r="L399" s="160"/>
      <c r="M399" s="160"/>
      <c r="N399" s="161">
        <f t="shared" si="20"/>
        <v>0</v>
      </c>
      <c r="O399" s="38"/>
    </row>
    <row r="400" spans="1:15" s="28" customFormat="1" x14ac:dyDescent="0.25">
      <c r="A400" s="80">
        <v>395</v>
      </c>
      <c r="B400" s="36"/>
      <c r="C400" s="37"/>
      <c r="D400" s="16"/>
      <c r="E400" s="109"/>
      <c r="F400" s="164"/>
      <c r="G400" s="164"/>
      <c r="H400" s="161">
        <f t="shared" si="18"/>
        <v>0</v>
      </c>
      <c r="I400" s="214"/>
      <c r="J400" s="160"/>
      <c r="K400" s="161">
        <f t="shared" si="19"/>
        <v>0</v>
      </c>
      <c r="L400" s="160"/>
      <c r="M400" s="160"/>
      <c r="N400" s="161">
        <f t="shared" si="20"/>
        <v>0</v>
      </c>
      <c r="O400" s="38"/>
    </row>
    <row r="401" spans="1:15" s="28" customFormat="1" x14ac:dyDescent="0.25">
      <c r="A401" s="80">
        <v>396</v>
      </c>
      <c r="B401" s="36"/>
      <c r="C401" s="37"/>
      <c r="D401" s="16"/>
      <c r="E401" s="109"/>
      <c r="F401" s="164"/>
      <c r="G401" s="164"/>
      <c r="H401" s="161">
        <f t="shared" si="18"/>
        <v>0</v>
      </c>
      <c r="I401" s="214"/>
      <c r="J401" s="160"/>
      <c r="K401" s="161">
        <f t="shared" si="19"/>
        <v>0</v>
      </c>
      <c r="L401" s="160"/>
      <c r="M401" s="160"/>
      <c r="N401" s="161">
        <f t="shared" si="20"/>
        <v>0</v>
      </c>
      <c r="O401" s="38"/>
    </row>
    <row r="402" spans="1:15" s="28" customFormat="1" x14ac:dyDescent="0.25">
      <c r="A402" s="80">
        <v>397</v>
      </c>
      <c r="B402" s="36"/>
      <c r="C402" s="37"/>
      <c r="D402" s="16"/>
      <c r="E402" s="109"/>
      <c r="F402" s="164"/>
      <c r="G402" s="164"/>
      <c r="H402" s="161">
        <f t="shared" si="18"/>
        <v>0</v>
      </c>
      <c r="I402" s="214"/>
      <c r="J402" s="160"/>
      <c r="K402" s="161">
        <f t="shared" si="19"/>
        <v>0</v>
      </c>
      <c r="L402" s="160"/>
      <c r="M402" s="160"/>
      <c r="N402" s="161">
        <f t="shared" si="20"/>
        <v>0</v>
      </c>
      <c r="O402" s="38"/>
    </row>
    <row r="403" spans="1:15" s="28" customFormat="1" x14ac:dyDescent="0.25">
      <c r="A403" s="80">
        <v>398</v>
      </c>
      <c r="B403" s="36"/>
      <c r="C403" s="37"/>
      <c r="D403" s="16"/>
      <c r="E403" s="109"/>
      <c r="F403" s="164"/>
      <c r="G403" s="164"/>
      <c r="H403" s="161">
        <f t="shared" si="18"/>
        <v>0</v>
      </c>
      <c r="I403" s="214"/>
      <c r="J403" s="160"/>
      <c r="K403" s="161">
        <f t="shared" si="19"/>
        <v>0</v>
      </c>
      <c r="L403" s="160"/>
      <c r="M403" s="160"/>
      <c r="N403" s="161">
        <f t="shared" si="20"/>
        <v>0</v>
      </c>
      <c r="O403" s="38"/>
    </row>
    <row r="404" spans="1:15" s="28" customFormat="1" x14ac:dyDescent="0.25">
      <c r="A404" s="80">
        <v>399</v>
      </c>
      <c r="B404" s="36"/>
      <c r="C404" s="37"/>
      <c r="D404" s="16"/>
      <c r="E404" s="109"/>
      <c r="F404" s="164"/>
      <c r="G404" s="164"/>
      <c r="H404" s="161">
        <f t="shared" si="18"/>
        <v>0</v>
      </c>
      <c r="I404" s="214"/>
      <c r="J404" s="160"/>
      <c r="K404" s="161">
        <f t="shared" si="19"/>
        <v>0</v>
      </c>
      <c r="L404" s="160"/>
      <c r="M404" s="160"/>
      <c r="N404" s="161">
        <f t="shared" si="20"/>
        <v>0</v>
      </c>
      <c r="O404" s="38"/>
    </row>
    <row r="405" spans="1:15" s="28" customFormat="1" x14ac:dyDescent="0.25">
      <c r="A405" s="80">
        <v>400</v>
      </c>
      <c r="B405" s="36"/>
      <c r="C405" s="37"/>
      <c r="D405" s="16"/>
      <c r="E405" s="109"/>
      <c r="F405" s="164"/>
      <c r="G405" s="164"/>
      <c r="H405" s="161">
        <f t="shared" si="18"/>
        <v>0</v>
      </c>
      <c r="I405" s="214"/>
      <c r="J405" s="160"/>
      <c r="K405" s="161">
        <f t="shared" si="19"/>
        <v>0</v>
      </c>
      <c r="L405" s="160"/>
      <c r="M405" s="160"/>
      <c r="N405" s="161">
        <f t="shared" si="20"/>
        <v>0</v>
      </c>
      <c r="O405" s="38"/>
    </row>
    <row r="406" spans="1:15" s="28" customFormat="1" x14ac:dyDescent="0.25">
      <c r="A406" s="80">
        <v>401</v>
      </c>
      <c r="B406" s="36"/>
      <c r="C406" s="37"/>
      <c r="D406" s="16"/>
      <c r="E406" s="109"/>
      <c r="F406" s="164"/>
      <c r="G406" s="164"/>
      <c r="H406" s="161">
        <f t="shared" si="18"/>
        <v>0</v>
      </c>
      <c r="I406" s="214"/>
      <c r="J406" s="160"/>
      <c r="K406" s="161">
        <f t="shared" si="19"/>
        <v>0</v>
      </c>
      <c r="L406" s="160"/>
      <c r="M406" s="160"/>
      <c r="N406" s="161">
        <f t="shared" si="20"/>
        <v>0</v>
      </c>
      <c r="O406" s="38"/>
    </row>
    <row r="407" spans="1:15" s="28" customFormat="1" x14ac:dyDescent="0.25">
      <c r="A407" s="80">
        <v>402</v>
      </c>
      <c r="B407" s="36"/>
      <c r="C407" s="37"/>
      <c r="D407" s="16"/>
      <c r="E407" s="109"/>
      <c r="F407" s="164"/>
      <c r="G407" s="164"/>
      <c r="H407" s="161">
        <f t="shared" si="18"/>
        <v>0</v>
      </c>
      <c r="I407" s="214"/>
      <c r="J407" s="160"/>
      <c r="K407" s="161">
        <f t="shared" si="19"/>
        <v>0</v>
      </c>
      <c r="L407" s="160"/>
      <c r="M407" s="160"/>
      <c r="N407" s="161">
        <f t="shared" si="20"/>
        <v>0</v>
      </c>
      <c r="O407" s="38"/>
    </row>
    <row r="408" spans="1:15" s="28" customFormat="1" x14ac:dyDescent="0.25">
      <c r="A408" s="80">
        <v>403</v>
      </c>
      <c r="B408" s="36"/>
      <c r="C408" s="37"/>
      <c r="D408" s="16"/>
      <c r="E408" s="109"/>
      <c r="F408" s="164"/>
      <c r="G408" s="164"/>
      <c r="H408" s="161">
        <f t="shared" si="18"/>
        <v>0</v>
      </c>
      <c r="I408" s="214"/>
      <c r="J408" s="160"/>
      <c r="K408" s="161">
        <f t="shared" si="19"/>
        <v>0</v>
      </c>
      <c r="L408" s="160"/>
      <c r="M408" s="160"/>
      <c r="N408" s="161">
        <f t="shared" si="20"/>
        <v>0</v>
      </c>
      <c r="O408" s="38"/>
    </row>
    <row r="409" spans="1:15" s="28" customFormat="1" x14ac:dyDescent="0.25">
      <c r="A409" s="80">
        <v>404</v>
      </c>
      <c r="B409" s="36"/>
      <c r="C409" s="37"/>
      <c r="D409" s="16"/>
      <c r="E409" s="109"/>
      <c r="F409" s="164"/>
      <c r="G409" s="164"/>
      <c r="H409" s="161">
        <f t="shared" si="18"/>
        <v>0</v>
      </c>
      <c r="I409" s="214"/>
      <c r="J409" s="160"/>
      <c r="K409" s="161">
        <f t="shared" si="19"/>
        <v>0</v>
      </c>
      <c r="L409" s="160"/>
      <c r="M409" s="160"/>
      <c r="N409" s="161">
        <f t="shared" si="20"/>
        <v>0</v>
      </c>
      <c r="O409" s="38"/>
    </row>
    <row r="410" spans="1:15" s="28" customFormat="1" x14ac:dyDescent="0.25">
      <c r="A410" s="80">
        <v>405</v>
      </c>
      <c r="B410" s="36"/>
      <c r="C410" s="37"/>
      <c r="D410" s="16"/>
      <c r="E410" s="109"/>
      <c r="F410" s="164"/>
      <c r="G410" s="164"/>
      <c r="H410" s="161">
        <f t="shared" si="18"/>
        <v>0</v>
      </c>
      <c r="I410" s="214"/>
      <c r="J410" s="160"/>
      <c r="K410" s="161">
        <f t="shared" si="19"/>
        <v>0</v>
      </c>
      <c r="L410" s="160"/>
      <c r="M410" s="160"/>
      <c r="N410" s="161">
        <f t="shared" si="20"/>
        <v>0</v>
      </c>
      <c r="O410" s="38"/>
    </row>
    <row r="411" spans="1:15" s="28" customFormat="1" x14ac:dyDescent="0.25">
      <c r="A411" s="80">
        <v>406</v>
      </c>
      <c r="B411" s="36"/>
      <c r="C411" s="37"/>
      <c r="D411" s="16"/>
      <c r="E411" s="109"/>
      <c r="F411" s="164"/>
      <c r="G411" s="164"/>
      <c r="H411" s="161">
        <f t="shared" si="18"/>
        <v>0</v>
      </c>
      <c r="I411" s="214"/>
      <c r="J411" s="160"/>
      <c r="K411" s="161">
        <f t="shared" si="19"/>
        <v>0</v>
      </c>
      <c r="L411" s="160"/>
      <c r="M411" s="160"/>
      <c r="N411" s="161">
        <f t="shared" si="20"/>
        <v>0</v>
      </c>
      <c r="O411" s="38"/>
    </row>
    <row r="412" spans="1:15" s="28" customFormat="1" x14ac:dyDescent="0.25">
      <c r="A412" s="80">
        <v>407</v>
      </c>
      <c r="B412" s="36"/>
      <c r="C412" s="37"/>
      <c r="D412" s="16"/>
      <c r="E412" s="109"/>
      <c r="F412" s="164"/>
      <c r="G412" s="164"/>
      <c r="H412" s="161">
        <f t="shared" si="18"/>
        <v>0</v>
      </c>
      <c r="I412" s="214"/>
      <c r="J412" s="160"/>
      <c r="K412" s="161">
        <f t="shared" si="19"/>
        <v>0</v>
      </c>
      <c r="L412" s="160"/>
      <c r="M412" s="160"/>
      <c r="N412" s="161">
        <f t="shared" si="20"/>
        <v>0</v>
      </c>
      <c r="O412" s="38"/>
    </row>
    <row r="413" spans="1:15" s="28" customFormat="1" x14ac:dyDescent="0.25">
      <c r="A413" s="80">
        <v>408</v>
      </c>
      <c r="B413" s="36"/>
      <c r="C413" s="37"/>
      <c r="D413" s="16"/>
      <c r="E413" s="109"/>
      <c r="F413" s="164"/>
      <c r="G413" s="164"/>
      <c r="H413" s="161">
        <f t="shared" si="18"/>
        <v>0</v>
      </c>
      <c r="I413" s="214"/>
      <c r="J413" s="160"/>
      <c r="K413" s="161">
        <f t="shared" si="19"/>
        <v>0</v>
      </c>
      <c r="L413" s="160"/>
      <c r="M413" s="160"/>
      <c r="N413" s="161">
        <f t="shared" si="20"/>
        <v>0</v>
      </c>
      <c r="O413" s="38"/>
    </row>
    <row r="414" spans="1:15" s="28" customFormat="1" x14ac:dyDescent="0.25">
      <c r="A414" s="80">
        <v>409</v>
      </c>
      <c r="B414" s="36"/>
      <c r="C414" s="37"/>
      <c r="D414" s="16"/>
      <c r="E414" s="109"/>
      <c r="F414" s="164"/>
      <c r="G414" s="164"/>
      <c r="H414" s="161">
        <f t="shared" si="18"/>
        <v>0</v>
      </c>
      <c r="I414" s="214"/>
      <c r="J414" s="160"/>
      <c r="K414" s="161">
        <f t="shared" si="19"/>
        <v>0</v>
      </c>
      <c r="L414" s="160"/>
      <c r="M414" s="160"/>
      <c r="N414" s="161">
        <f t="shared" si="20"/>
        <v>0</v>
      </c>
      <c r="O414" s="38"/>
    </row>
    <row r="415" spans="1:15" s="28" customFormat="1" x14ac:dyDescent="0.25">
      <c r="A415" s="80">
        <v>410</v>
      </c>
      <c r="B415" s="36"/>
      <c r="C415" s="37"/>
      <c r="D415" s="16"/>
      <c r="E415" s="109"/>
      <c r="F415" s="164"/>
      <c r="G415" s="164"/>
      <c r="H415" s="161">
        <f t="shared" si="18"/>
        <v>0</v>
      </c>
      <c r="I415" s="214"/>
      <c r="J415" s="160"/>
      <c r="K415" s="161">
        <f t="shared" si="19"/>
        <v>0</v>
      </c>
      <c r="L415" s="160"/>
      <c r="M415" s="160"/>
      <c r="N415" s="161">
        <f t="shared" si="20"/>
        <v>0</v>
      </c>
      <c r="O415" s="38"/>
    </row>
    <row r="416" spans="1:15" s="28" customFormat="1" x14ac:dyDescent="0.25">
      <c r="A416" s="80">
        <v>411</v>
      </c>
      <c r="B416" s="36"/>
      <c r="C416" s="37"/>
      <c r="D416" s="16"/>
      <c r="E416" s="109"/>
      <c r="F416" s="164"/>
      <c r="G416" s="164"/>
      <c r="H416" s="161">
        <f t="shared" si="18"/>
        <v>0</v>
      </c>
      <c r="I416" s="214"/>
      <c r="J416" s="160"/>
      <c r="K416" s="161">
        <f t="shared" si="19"/>
        <v>0</v>
      </c>
      <c r="L416" s="160"/>
      <c r="M416" s="160"/>
      <c r="N416" s="161">
        <f t="shared" si="20"/>
        <v>0</v>
      </c>
      <c r="O416" s="38"/>
    </row>
    <row r="417" spans="1:15" s="28" customFormat="1" x14ac:dyDescent="0.25">
      <c r="A417" s="80">
        <v>412</v>
      </c>
      <c r="B417" s="36"/>
      <c r="C417" s="37"/>
      <c r="D417" s="16"/>
      <c r="E417" s="109"/>
      <c r="F417" s="164"/>
      <c r="G417" s="164"/>
      <c r="H417" s="161">
        <f t="shared" si="18"/>
        <v>0</v>
      </c>
      <c r="I417" s="214"/>
      <c r="J417" s="160"/>
      <c r="K417" s="161">
        <f t="shared" si="19"/>
        <v>0</v>
      </c>
      <c r="L417" s="160"/>
      <c r="M417" s="160"/>
      <c r="N417" s="161">
        <f t="shared" si="20"/>
        <v>0</v>
      </c>
      <c r="O417" s="38"/>
    </row>
    <row r="418" spans="1:15" s="28" customFormat="1" x14ac:dyDescent="0.25">
      <c r="A418" s="80">
        <v>413</v>
      </c>
      <c r="B418" s="36"/>
      <c r="C418" s="37"/>
      <c r="D418" s="16"/>
      <c r="E418" s="109"/>
      <c r="F418" s="164"/>
      <c r="G418" s="164"/>
      <c r="H418" s="161">
        <f t="shared" si="18"/>
        <v>0</v>
      </c>
      <c r="I418" s="214"/>
      <c r="J418" s="160"/>
      <c r="K418" s="161">
        <f t="shared" si="19"/>
        <v>0</v>
      </c>
      <c r="L418" s="160"/>
      <c r="M418" s="160"/>
      <c r="N418" s="161">
        <f t="shared" si="20"/>
        <v>0</v>
      </c>
      <c r="O418" s="38"/>
    </row>
    <row r="419" spans="1:15" s="28" customFormat="1" x14ac:dyDescent="0.25">
      <c r="A419" s="80">
        <v>414</v>
      </c>
      <c r="B419" s="36"/>
      <c r="C419" s="37"/>
      <c r="D419" s="16"/>
      <c r="E419" s="109"/>
      <c r="F419" s="164"/>
      <c r="G419" s="164"/>
      <c r="H419" s="161">
        <f t="shared" si="18"/>
        <v>0</v>
      </c>
      <c r="I419" s="214"/>
      <c r="J419" s="160"/>
      <c r="K419" s="161">
        <f t="shared" si="19"/>
        <v>0</v>
      </c>
      <c r="L419" s="160"/>
      <c r="M419" s="160"/>
      <c r="N419" s="161">
        <f t="shared" si="20"/>
        <v>0</v>
      </c>
      <c r="O419" s="38"/>
    </row>
    <row r="420" spans="1:15" s="28" customFormat="1" x14ac:dyDescent="0.25">
      <c r="A420" s="80">
        <v>415</v>
      </c>
      <c r="B420" s="36"/>
      <c r="C420" s="37"/>
      <c r="D420" s="16"/>
      <c r="E420" s="109"/>
      <c r="F420" s="164"/>
      <c r="G420" s="164"/>
      <c r="H420" s="161">
        <f t="shared" si="18"/>
        <v>0</v>
      </c>
      <c r="I420" s="214"/>
      <c r="J420" s="160"/>
      <c r="K420" s="161">
        <f t="shared" si="19"/>
        <v>0</v>
      </c>
      <c r="L420" s="160"/>
      <c r="M420" s="160"/>
      <c r="N420" s="161">
        <f t="shared" si="20"/>
        <v>0</v>
      </c>
      <c r="O420" s="38"/>
    </row>
    <row r="421" spans="1:15" s="28" customFormat="1" x14ac:dyDescent="0.25">
      <c r="A421" s="80">
        <v>416</v>
      </c>
      <c r="B421" s="36"/>
      <c r="C421" s="37"/>
      <c r="D421" s="16"/>
      <c r="E421" s="109"/>
      <c r="F421" s="164"/>
      <c r="G421" s="164"/>
      <c r="H421" s="161">
        <f t="shared" si="18"/>
        <v>0</v>
      </c>
      <c r="I421" s="214"/>
      <c r="J421" s="160"/>
      <c r="K421" s="161">
        <f t="shared" si="19"/>
        <v>0</v>
      </c>
      <c r="L421" s="160"/>
      <c r="M421" s="160"/>
      <c r="N421" s="161">
        <f t="shared" si="20"/>
        <v>0</v>
      </c>
      <c r="O421" s="38"/>
    </row>
    <row r="422" spans="1:15" s="28" customFormat="1" x14ac:dyDescent="0.25">
      <c r="A422" s="80">
        <v>417</v>
      </c>
      <c r="B422" s="36"/>
      <c r="C422" s="37"/>
      <c r="D422" s="16"/>
      <c r="E422" s="109"/>
      <c r="F422" s="164"/>
      <c r="G422" s="164"/>
      <c r="H422" s="161">
        <f t="shared" si="18"/>
        <v>0</v>
      </c>
      <c r="I422" s="214"/>
      <c r="J422" s="160"/>
      <c r="K422" s="161">
        <f t="shared" si="19"/>
        <v>0</v>
      </c>
      <c r="L422" s="160"/>
      <c r="M422" s="160"/>
      <c r="N422" s="161">
        <f t="shared" si="20"/>
        <v>0</v>
      </c>
      <c r="O422" s="38"/>
    </row>
    <row r="423" spans="1:15" s="28" customFormat="1" x14ac:dyDescent="0.25">
      <c r="A423" s="80">
        <v>418</v>
      </c>
      <c r="B423" s="36"/>
      <c r="C423" s="37"/>
      <c r="D423" s="16"/>
      <c r="E423" s="109"/>
      <c r="F423" s="164"/>
      <c r="G423" s="164"/>
      <c r="H423" s="161">
        <f t="shared" si="18"/>
        <v>0</v>
      </c>
      <c r="I423" s="214"/>
      <c r="J423" s="160"/>
      <c r="K423" s="161">
        <f t="shared" si="19"/>
        <v>0</v>
      </c>
      <c r="L423" s="160"/>
      <c r="M423" s="160"/>
      <c r="N423" s="161">
        <f t="shared" si="20"/>
        <v>0</v>
      </c>
      <c r="O423" s="38"/>
    </row>
    <row r="424" spans="1:15" s="28" customFormat="1" x14ac:dyDescent="0.25">
      <c r="A424" s="80">
        <v>419</v>
      </c>
      <c r="B424" s="36"/>
      <c r="C424" s="37"/>
      <c r="D424" s="16"/>
      <c r="E424" s="109"/>
      <c r="F424" s="164"/>
      <c r="G424" s="164"/>
      <c r="H424" s="161">
        <f t="shared" si="18"/>
        <v>0</v>
      </c>
      <c r="I424" s="214"/>
      <c r="J424" s="160"/>
      <c r="K424" s="161">
        <f t="shared" si="19"/>
        <v>0</v>
      </c>
      <c r="L424" s="160"/>
      <c r="M424" s="160"/>
      <c r="N424" s="161">
        <f t="shared" si="20"/>
        <v>0</v>
      </c>
      <c r="O424" s="38"/>
    </row>
    <row r="425" spans="1:15" s="28" customFormat="1" x14ac:dyDescent="0.25">
      <c r="A425" s="80">
        <v>420</v>
      </c>
      <c r="B425" s="36"/>
      <c r="C425" s="37"/>
      <c r="D425" s="16"/>
      <c r="E425" s="109"/>
      <c r="F425" s="164"/>
      <c r="G425" s="164"/>
      <c r="H425" s="161">
        <f t="shared" si="18"/>
        <v>0</v>
      </c>
      <c r="I425" s="214"/>
      <c r="J425" s="160"/>
      <c r="K425" s="161">
        <f t="shared" si="19"/>
        <v>0</v>
      </c>
      <c r="L425" s="160"/>
      <c r="M425" s="160"/>
      <c r="N425" s="161">
        <f t="shared" si="20"/>
        <v>0</v>
      </c>
      <c r="O425" s="38"/>
    </row>
    <row r="426" spans="1:15" s="28" customFormat="1" x14ac:dyDescent="0.25">
      <c r="A426" s="80">
        <v>421</v>
      </c>
      <c r="B426" s="36"/>
      <c r="C426" s="37"/>
      <c r="D426" s="16"/>
      <c r="E426" s="109"/>
      <c r="F426" s="164"/>
      <c r="G426" s="164"/>
      <c r="H426" s="161">
        <f t="shared" si="18"/>
        <v>0</v>
      </c>
      <c r="I426" s="214"/>
      <c r="J426" s="160"/>
      <c r="K426" s="161">
        <f t="shared" si="19"/>
        <v>0</v>
      </c>
      <c r="L426" s="160"/>
      <c r="M426" s="160"/>
      <c r="N426" s="161">
        <f t="shared" si="20"/>
        <v>0</v>
      </c>
      <c r="O426" s="38"/>
    </row>
    <row r="427" spans="1:15" s="28" customFormat="1" x14ac:dyDescent="0.25">
      <c r="A427" s="80">
        <v>422</v>
      </c>
      <c r="B427" s="36"/>
      <c r="C427" s="37"/>
      <c r="D427" s="16"/>
      <c r="E427" s="109"/>
      <c r="F427" s="164"/>
      <c r="G427" s="164"/>
      <c r="H427" s="161">
        <f t="shared" si="18"/>
        <v>0</v>
      </c>
      <c r="I427" s="214"/>
      <c r="J427" s="160"/>
      <c r="K427" s="161">
        <f t="shared" si="19"/>
        <v>0</v>
      </c>
      <c r="L427" s="160"/>
      <c r="M427" s="160"/>
      <c r="N427" s="161">
        <f t="shared" si="20"/>
        <v>0</v>
      </c>
      <c r="O427" s="38"/>
    </row>
    <row r="428" spans="1:15" s="28" customFormat="1" x14ac:dyDescent="0.25">
      <c r="A428" s="80">
        <v>423</v>
      </c>
      <c r="B428" s="36"/>
      <c r="C428" s="37"/>
      <c r="D428" s="16"/>
      <c r="E428" s="109"/>
      <c r="F428" s="164"/>
      <c r="G428" s="164"/>
      <c r="H428" s="161">
        <f t="shared" si="18"/>
        <v>0</v>
      </c>
      <c r="I428" s="214"/>
      <c r="J428" s="160"/>
      <c r="K428" s="161">
        <f t="shared" si="19"/>
        <v>0</v>
      </c>
      <c r="L428" s="160"/>
      <c r="M428" s="160"/>
      <c r="N428" s="161">
        <f t="shared" si="20"/>
        <v>0</v>
      </c>
      <c r="O428" s="38"/>
    </row>
    <row r="429" spans="1:15" s="28" customFormat="1" x14ac:dyDescent="0.25">
      <c r="A429" s="80">
        <v>424</v>
      </c>
      <c r="B429" s="36"/>
      <c r="C429" s="37"/>
      <c r="D429" s="16"/>
      <c r="E429" s="109"/>
      <c r="F429" s="164"/>
      <c r="G429" s="164"/>
      <c r="H429" s="161">
        <f t="shared" si="18"/>
        <v>0</v>
      </c>
      <c r="I429" s="214"/>
      <c r="J429" s="160"/>
      <c r="K429" s="161">
        <f t="shared" si="19"/>
        <v>0</v>
      </c>
      <c r="L429" s="160"/>
      <c r="M429" s="160"/>
      <c r="N429" s="161">
        <f t="shared" si="20"/>
        <v>0</v>
      </c>
      <c r="O429" s="38"/>
    </row>
    <row r="430" spans="1:15" s="28" customFormat="1" x14ac:dyDescent="0.25">
      <c r="A430" s="80">
        <v>425</v>
      </c>
      <c r="B430" s="36"/>
      <c r="C430" s="37"/>
      <c r="D430" s="16"/>
      <c r="E430" s="109"/>
      <c r="F430" s="164"/>
      <c r="G430" s="164"/>
      <c r="H430" s="161">
        <f t="shared" si="18"/>
        <v>0</v>
      </c>
      <c r="I430" s="214"/>
      <c r="J430" s="160"/>
      <c r="K430" s="161">
        <f t="shared" si="19"/>
        <v>0</v>
      </c>
      <c r="L430" s="160"/>
      <c r="M430" s="160"/>
      <c r="N430" s="161">
        <f t="shared" si="20"/>
        <v>0</v>
      </c>
      <c r="O430" s="38"/>
    </row>
    <row r="431" spans="1:15" s="28" customFormat="1" x14ac:dyDescent="0.25">
      <c r="A431" s="80">
        <v>426</v>
      </c>
      <c r="B431" s="36"/>
      <c r="C431" s="37"/>
      <c r="D431" s="16"/>
      <c r="E431" s="109"/>
      <c r="F431" s="164"/>
      <c r="G431" s="164"/>
      <c r="H431" s="161">
        <f t="shared" si="18"/>
        <v>0</v>
      </c>
      <c r="I431" s="214"/>
      <c r="J431" s="160"/>
      <c r="K431" s="161">
        <f t="shared" si="19"/>
        <v>0</v>
      </c>
      <c r="L431" s="160"/>
      <c r="M431" s="160"/>
      <c r="N431" s="161">
        <f t="shared" si="20"/>
        <v>0</v>
      </c>
      <c r="O431" s="38"/>
    </row>
    <row r="432" spans="1:15" s="28" customFormat="1" x14ac:dyDescent="0.25">
      <c r="A432" s="80">
        <v>427</v>
      </c>
      <c r="B432" s="36"/>
      <c r="C432" s="37"/>
      <c r="D432" s="16"/>
      <c r="E432" s="109"/>
      <c r="F432" s="164"/>
      <c r="G432" s="164"/>
      <c r="H432" s="161">
        <f t="shared" si="18"/>
        <v>0</v>
      </c>
      <c r="I432" s="214"/>
      <c r="J432" s="160"/>
      <c r="K432" s="161">
        <f t="shared" si="19"/>
        <v>0</v>
      </c>
      <c r="L432" s="160"/>
      <c r="M432" s="160"/>
      <c r="N432" s="161">
        <f t="shared" si="20"/>
        <v>0</v>
      </c>
      <c r="O432" s="38"/>
    </row>
    <row r="433" spans="1:15" s="28" customFormat="1" x14ac:dyDescent="0.25">
      <c r="A433" s="80">
        <v>428</v>
      </c>
      <c r="B433" s="36"/>
      <c r="C433" s="37"/>
      <c r="D433" s="16"/>
      <c r="E433" s="109"/>
      <c r="F433" s="164"/>
      <c r="G433" s="164"/>
      <c r="H433" s="161">
        <f t="shared" si="18"/>
        <v>0</v>
      </c>
      <c r="I433" s="214"/>
      <c r="J433" s="160"/>
      <c r="K433" s="161">
        <f t="shared" si="19"/>
        <v>0</v>
      </c>
      <c r="L433" s="160"/>
      <c r="M433" s="160"/>
      <c r="N433" s="161">
        <f t="shared" si="20"/>
        <v>0</v>
      </c>
      <c r="O433" s="38"/>
    </row>
    <row r="434" spans="1:15" s="28" customFormat="1" x14ac:dyDescent="0.25">
      <c r="A434" s="80">
        <v>429</v>
      </c>
      <c r="B434" s="36"/>
      <c r="C434" s="37"/>
      <c r="D434" s="16"/>
      <c r="E434" s="109"/>
      <c r="F434" s="164"/>
      <c r="G434" s="164"/>
      <c r="H434" s="161">
        <f t="shared" si="18"/>
        <v>0</v>
      </c>
      <c r="I434" s="214"/>
      <c r="J434" s="160"/>
      <c r="K434" s="161">
        <f t="shared" si="19"/>
        <v>0</v>
      </c>
      <c r="L434" s="160"/>
      <c r="M434" s="160"/>
      <c r="N434" s="161">
        <f t="shared" si="20"/>
        <v>0</v>
      </c>
      <c r="O434" s="38"/>
    </row>
    <row r="435" spans="1:15" s="28" customFormat="1" x14ac:dyDescent="0.25">
      <c r="A435" s="80">
        <v>430</v>
      </c>
      <c r="B435" s="36"/>
      <c r="C435" s="37"/>
      <c r="D435" s="16"/>
      <c r="E435" s="109"/>
      <c r="F435" s="164"/>
      <c r="G435" s="164"/>
      <c r="H435" s="161">
        <f t="shared" si="18"/>
        <v>0</v>
      </c>
      <c r="I435" s="214"/>
      <c r="J435" s="160"/>
      <c r="K435" s="161">
        <f t="shared" si="19"/>
        <v>0</v>
      </c>
      <c r="L435" s="160"/>
      <c r="M435" s="160"/>
      <c r="N435" s="161">
        <f t="shared" si="20"/>
        <v>0</v>
      </c>
      <c r="O435" s="38"/>
    </row>
    <row r="436" spans="1:15" s="28" customFormat="1" x14ac:dyDescent="0.25">
      <c r="A436" s="80">
        <v>431</v>
      </c>
      <c r="B436" s="36"/>
      <c r="C436" s="37"/>
      <c r="D436" s="16"/>
      <c r="E436" s="109"/>
      <c r="F436" s="164"/>
      <c r="G436" s="164"/>
      <c r="H436" s="161">
        <f t="shared" si="18"/>
        <v>0</v>
      </c>
      <c r="I436" s="214"/>
      <c r="J436" s="160"/>
      <c r="K436" s="161">
        <f t="shared" si="19"/>
        <v>0</v>
      </c>
      <c r="L436" s="160"/>
      <c r="M436" s="160"/>
      <c r="N436" s="161">
        <f t="shared" si="20"/>
        <v>0</v>
      </c>
      <c r="O436" s="38"/>
    </row>
    <row r="437" spans="1:15" s="28" customFormat="1" x14ac:dyDescent="0.25">
      <c r="A437" s="80">
        <v>432</v>
      </c>
      <c r="B437" s="36"/>
      <c r="C437" s="37"/>
      <c r="D437" s="16"/>
      <c r="E437" s="109"/>
      <c r="F437" s="164"/>
      <c r="G437" s="164"/>
      <c r="H437" s="161">
        <f t="shared" si="18"/>
        <v>0</v>
      </c>
      <c r="I437" s="214"/>
      <c r="J437" s="160"/>
      <c r="K437" s="161">
        <f t="shared" si="19"/>
        <v>0</v>
      </c>
      <c r="L437" s="160"/>
      <c r="M437" s="160"/>
      <c r="N437" s="161">
        <f t="shared" si="20"/>
        <v>0</v>
      </c>
      <c r="O437" s="38"/>
    </row>
    <row r="438" spans="1:15" s="28" customFormat="1" x14ac:dyDescent="0.25">
      <c r="A438" s="80">
        <v>433</v>
      </c>
      <c r="B438" s="36"/>
      <c r="C438" s="37"/>
      <c r="D438" s="16"/>
      <c r="E438" s="109"/>
      <c r="F438" s="164"/>
      <c r="G438" s="164"/>
      <c r="H438" s="161">
        <f t="shared" si="18"/>
        <v>0</v>
      </c>
      <c r="I438" s="214"/>
      <c r="J438" s="160"/>
      <c r="K438" s="161">
        <f t="shared" si="19"/>
        <v>0</v>
      </c>
      <c r="L438" s="160"/>
      <c r="M438" s="160"/>
      <c r="N438" s="161">
        <f t="shared" si="20"/>
        <v>0</v>
      </c>
      <c r="O438" s="38"/>
    </row>
    <row r="439" spans="1:15" s="28" customFormat="1" x14ac:dyDescent="0.25">
      <c r="A439" s="80">
        <v>434</v>
      </c>
      <c r="B439" s="36"/>
      <c r="C439" s="37"/>
      <c r="D439" s="16"/>
      <c r="E439" s="109"/>
      <c r="F439" s="164"/>
      <c r="G439" s="164"/>
      <c r="H439" s="161">
        <f t="shared" si="18"/>
        <v>0</v>
      </c>
      <c r="I439" s="214"/>
      <c r="J439" s="160"/>
      <c r="K439" s="161">
        <f t="shared" si="19"/>
        <v>0</v>
      </c>
      <c r="L439" s="160"/>
      <c r="M439" s="160"/>
      <c r="N439" s="161">
        <f t="shared" si="20"/>
        <v>0</v>
      </c>
      <c r="O439" s="38"/>
    </row>
    <row r="440" spans="1:15" s="28" customFormat="1" x14ac:dyDescent="0.25">
      <c r="A440" s="80">
        <v>435</v>
      </c>
      <c r="B440" s="36"/>
      <c r="C440" s="37"/>
      <c r="D440" s="16"/>
      <c r="E440" s="109"/>
      <c r="F440" s="164"/>
      <c r="G440" s="164"/>
      <c r="H440" s="161">
        <f t="shared" si="18"/>
        <v>0</v>
      </c>
      <c r="I440" s="214"/>
      <c r="J440" s="160"/>
      <c r="K440" s="161">
        <f t="shared" si="19"/>
        <v>0</v>
      </c>
      <c r="L440" s="160"/>
      <c r="M440" s="160"/>
      <c r="N440" s="161">
        <f t="shared" si="20"/>
        <v>0</v>
      </c>
      <c r="O440" s="38"/>
    </row>
    <row r="441" spans="1:15" s="28" customFormat="1" x14ac:dyDescent="0.25">
      <c r="A441" s="80">
        <v>436</v>
      </c>
      <c r="B441" s="36"/>
      <c r="C441" s="37"/>
      <c r="D441" s="16"/>
      <c r="E441" s="109"/>
      <c r="F441" s="164"/>
      <c r="G441" s="164"/>
      <c r="H441" s="161">
        <f t="shared" si="18"/>
        <v>0</v>
      </c>
      <c r="I441" s="214"/>
      <c r="J441" s="160"/>
      <c r="K441" s="161">
        <f t="shared" si="19"/>
        <v>0</v>
      </c>
      <c r="L441" s="160"/>
      <c r="M441" s="160"/>
      <c r="N441" s="161">
        <f t="shared" si="20"/>
        <v>0</v>
      </c>
      <c r="O441" s="38"/>
    </row>
    <row r="442" spans="1:15" s="28" customFormat="1" x14ac:dyDescent="0.25">
      <c r="A442" s="80">
        <v>437</v>
      </c>
      <c r="B442" s="36"/>
      <c r="C442" s="37"/>
      <c r="D442" s="16"/>
      <c r="E442" s="109"/>
      <c r="F442" s="164"/>
      <c r="G442" s="164"/>
      <c r="H442" s="161">
        <f t="shared" si="18"/>
        <v>0</v>
      </c>
      <c r="I442" s="214"/>
      <c r="J442" s="160"/>
      <c r="K442" s="161">
        <f t="shared" si="19"/>
        <v>0</v>
      </c>
      <c r="L442" s="160"/>
      <c r="M442" s="160"/>
      <c r="N442" s="161">
        <f t="shared" si="20"/>
        <v>0</v>
      </c>
      <c r="O442" s="38"/>
    </row>
    <row r="443" spans="1:15" s="28" customFormat="1" x14ac:dyDescent="0.25">
      <c r="A443" s="80">
        <v>438</v>
      </c>
      <c r="B443" s="36"/>
      <c r="C443" s="37"/>
      <c r="D443" s="16"/>
      <c r="E443" s="109"/>
      <c r="F443" s="164"/>
      <c r="G443" s="164"/>
      <c r="H443" s="161">
        <f t="shared" si="18"/>
        <v>0</v>
      </c>
      <c r="I443" s="214"/>
      <c r="J443" s="160"/>
      <c r="K443" s="161">
        <f t="shared" si="19"/>
        <v>0</v>
      </c>
      <c r="L443" s="160"/>
      <c r="M443" s="160"/>
      <c r="N443" s="161">
        <f t="shared" si="20"/>
        <v>0</v>
      </c>
      <c r="O443" s="38"/>
    </row>
    <row r="444" spans="1:15" s="28" customFormat="1" x14ac:dyDescent="0.25">
      <c r="A444" s="80">
        <v>439</v>
      </c>
      <c r="B444" s="36"/>
      <c r="C444" s="37"/>
      <c r="D444" s="16"/>
      <c r="E444" s="109"/>
      <c r="F444" s="164"/>
      <c r="G444" s="164"/>
      <c r="H444" s="161">
        <f t="shared" si="18"/>
        <v>0</v>
      </c>
      <c r="I444" s="214"/>
      <c r="J444" s="160"/>
      <c r="K444" s="161">
        <f t="shared" si="19"/>
        <v>0</v>
      </c>
      <c r="L444" s="160"/>
      <c r="M444" s="160"/>
      <c r="N444" s="161">
        <f t="shared" si="20"/>
        <v>0</v>
      </c>
      <c r="O444" s="38"/>
    </row>
    <row r="445" spans="1:15" s="28" customFormat="1" x14ac:dyDescent="0.25">
      <c r="A445" s="80">
        <v>440</v>
      </c>
      <c r="B445" s="36"/>
      <c r="C445" s="37"/>
      <c r="D445" s="16"/>
      <c r="E445" s="109"/>
      <c r="F445" s="164"/>
      <c r="G445" s="164"/>
      <c r="H445" s="161">
        <f t="shared" si="18"/>
        <v>0</v>
      </c>
      <c r="I445" s="214"/>
      <c r="J445" s="160"/>
      <c r="K445" s="161">
        <f t="shared" si="19"/>
        <v>0</v>
      </c>
      <c r="L445" s="160"/>
      <c r="M445" s="160"/>
      <c r="N445" s="161">
        <f t="shared" si="20"/>
        <v>0</v>
      </c>
      <c r="O445" s="38"/>
    </row>
    <row r="446" spans="1:15" s="28" customFormat="1" x14ac:dyDescent="0.25">
      <c r="A446" s="80">
        <v>441</v>
      </c>
      <c r="B446" s="36"/>
      <c r="C446" s="37"/>
      <c r="D446" s="16"/>
      <c r="E446" s="109"/>
      <c r="F446" s="164"/>
      <c r="G446" s="164"/>
      <c r="H446" s="161">
        <f t="shared" si="18"/>
        <v>0</v>
      </c>
      <c r="I446" s="214"/>
      <c r="J446" s="160"/>
      <c r="K446" s="161">
        <f t="shared" si="19"/>
        <v>0</v>
      </c>
      <c r="L446" s="160"/>
      <c r="M446" s="160"/>
      <c r="N446" s="161">
        <f t="shared" si="20"/>
        <v>0</v>
      </c>
      <c r="O446" s="38"/>
    </row>
    <row r="447" spans="1:15" s="28" customFormat="1" x14ac:dyDescent="0.25">
      <c r="A447" s="80">
        <v>442</v>
      </c>
      <c r="B447" s="36"/>
      <c r="C447" s="37"/>
      <c r="D447" s="16"/>
      <c r="E447" s="109"/>
      <c r="F447" s="164"/>
      <c r="G447" s="164"/>
      <c r="H447" s="161">
        <f t="shared" si="18"/>
        <v>0</v>
      </c>
      <c r="I447" s="214"/>
      <c r="J447" s="160"/>
      <c r="K447" s="161">
        <f t="shared" si="19"/>
        <v>0</v>
      </c>
      <c r="L447" s="160"/>
      <c r="M447" s="160"/>
      <c r="N447" s="161">
        <f t="shared" si="20"/>
        <v>0</v>
      </c>
      <c r="O447" s="38"/>
    </row>
    <row r="448" spans="1:15" s="28" customFormat="1" x14ac:dyDescent="0.25">
      <c r="A448" s="80">
        <v>443</v>
      </c>
      <c r="B448" s="36"/>
      <c r="C448" s="37"/>
      <c r="D448" s="16"/>
      <c r="E448" s="109"/>
      <c r="F448" s="164"/>
      <c r="G448" s="164"/>
      <c r="H448" s="161">
        <f t="shared" si="18"/>
        <v>0</v>
      </c>
      <c r="I448" s="214"/>
      <c r="J448" s="160"/>
      <c r="K448" s="161">
        <f t="shared" si="19"/>
        <v>0</v>
      </c>
      <c r="L448" s="160"/>
      <c r="M448" s="160"/>
      <c r="N448" s="161">
        <f t="shared" si="20"/>
        <v>0</v>
      </c>
      <c r="O448" s="38"/>
    </row>
    <row r="449" spans="1:15" s="28" customFormat="1" x14ac:dyDescent="0.25">
      <c r="A449" s="80">
        <v>444</v>
      </c>
      <c r="B449" s="36"/>
      <c r="C449" s="37"/>
      <c r="D449" s="16"/>
      <c r="E449" s="109"/>
      <c r="F449" s="164"/>
      <c r="G449" s="164"/>
      <c r="H449" s="161">
        <f t="shared" si="18"/>
        <v>0</v>
      </c>
      <c r="I449" s="214"/>
      <c r="J449" s="160"/>
      <c r="K449" s="161">
        <f t="shared" si="19"/>
        <v>0</v>
      </c>
      <c r="L449" s="160"/>
      <c r="M449" s="160"/>
      <c r="N449" s="161">
        <f t="shared" si="20"/>
        <v>0</v>
      </c>
      <c r="O449" s="38"/>
    </row>
    <row r="450" spans="1:15" s="28" customFormat="1" x14ac:dyDescent="0.25">
      <c r="A450" s="80">
        <v>445</v>
      </c>
      <c r="B450" s="36"/>
      <c r="C450" s="37"/>
      <c r="D450" s="16"/>
      <c r="E450" s="109"/>
      <c r="F450" s="164"/>
      <c r="G450" s="164"/>
      <c r="H450" s="161">
        <f t="shared" si="18"/>
        <v>0</v>
      </c>
      <c r="I450" s="214"/>
      <c r="J450" s="160"/>
      <c r="K450" s="161">
        <f t="shared" si="19"/>
        <v>0</v>
      </c>
      <c r="L450" s="160"/>
      <c r="M450" s="160"/>
      <c r="N450" s="161">
        <f t="shared" si="20"/>
        <v>0</v>
      </c>
      <c r="O450" s="38"/>
    </row>
    <row r="451" spans="1:15" s="28" customFormat="1" x14ac:dyDescent="0.25">
      <c r="A451" s="80">
        <v>446</v>
      </c>
      <c r="B451" s="36"/>
      <c r="C451" s="37"/>
      <c r="D451" s="16"/>
      <c r="E451" s="109"/>
      <c r="F451" s="164"/>
      <c r="G451" s="164"/>
      <c r="H451" s="161">
        <f t="shared" si="18"/>
        <v>0</v>
      </c>
      <c r="I451" s="214"/>
      <c r="J451" s="160"/>
      <c r="K451" s="161">
        <f t="shared" si="19"/>
        <v>0</v>
      </c>
      <c r="L451" s="160"/>
      <c r="M451" s="160"/>
      <c r="N451" s="161">
        <f t="shared" si="20"/>
        <v>0</v>
      </c>
      <c r="O451" s="38"/>
    </row>
    <row r="452" spans="1:15" s="28" customFormat="1" x14ac:dyDescent="0.25">
      <c r="A452" s="80">
        <v>447</v>
      </c>
      <c r="B452" s="36"/>
      <c r="C452" s="37"/>
      <c r="D452" s="16"/>
      <c r="E452" s="109"/>
      <c r="F452" s="164"/>
      <c r="G452" s="164"/>
      <c r="H452" s="161">
        <f t="shared" si="18"/>
        <v>0</v>
      </c>
      <c r="I452" s="214"/>
      <c r="J452" s="160"/>
      <c r="K452" s="161">
        <f t="shared" si="19"/>
        <v>0</v>
      </c>
      <c r="L452" s="160"/>
      <c r="M452" s="160"/>
      <c r="N452" s="161">
        <f t="shared" si="20"/>
        <v>0</v>
      </c>
      <c r="O452" s="38"/>
    </row>
    <row r="453" spans="1:15" s="28" customFormat="1" x14ac:dyDescent="0.25">
      <c r="A453" s="80">
        <v>448</v>
      </c>
      <c r="B453" s="36"/>
      <c r="C453" s="37"/>
      <c r="D453" s="16"/>
      <c r="E453" s="109"/>
      <c r="F453" s="164"/>
      <c r="G453" s="164"/>
      <c r="H453" s="161">
        <f t="shared" si="18"/>
        <v>0</v>
      </c>
      <c r="I453" s="214"/>
      <c r="J453" s="160"/>
      <c r="K453" s="161">
        <f t="shared" si="19"/>
        <v>0</v>
      </c>
      <c r="L453" s="160"/>
      <c r="M453" s="160"/>
      <c r="N453" s="161">
        <f t="shared" si="20"/>
        <v>0</v>
      </c>
      <c r="O453" s="38"/>
    </row>
    <row r="454" spans="1:15" s="28" customFormat="1" x14ac:dyDescent="0.25">
      <c r="A454" s="80">
        <v>449</v>
      </c>
      <c r="B454" s="36"/>
      <c r="C454" s="37"/>
      <c r="D454" s="16"/>
      <c r="E454" s="109"/>
      <c r="F454" s="164"/>
      <c r="G454" s="164"/>
      <c r="H454" s="161">
        <f t="shared" si="18"/>
        <v>0</v>
      </c>
      <c r="I454" s="214"/>
      <c r="J454" s="160"/>
      <c r="K454" s="161">
        <f t="shared" si="19"/>
        <v>0</v>
      </c>
      <c r="L454" s="160"/>
      <c r="M454" s="160"/>
      <c r="N454" s="161">
        <f t="shared" si="20"/>
        <v>0</v>
      </c>
      <c r="O454" s="38"/>
    </row>
    <row r="455" spans="1:15" s="28" customFormat="1" x14ac:dyDescent="0.25">
      <c r="A455" s="80">
        <v>450</v>
      </c>
      <c r="B455" s="36"/>
      <c r="C455" s="37"/>
      <c r="D455" s="16"/>
      <c r="E455" s="109"/>
      <c r="F455" s="164"/>
      <c r="G455" s="164"/>
      <c r="H455" s="161">
        <f t="shared" ref="H455:H518" si="21">F455*G455</f>
        <v>0</v>
      </c>
      <c r="I455" s="214"/>
      <c r="J455" s="160"/>
      <c r="K455" s="161">
        <f t="shared" ref="K455:K518" si="22">H455-J455</f>
        <v>0</v>
      </c>
      <c r="L455" s="160"/>
      <c r="M455" s="160"/>
      <c r="N455" s="161">
        <f t="shared" ref="N455:N518" si="23">L455*M455</f>
        <v>0</v>
      </c>
      <c r="O455" s="38"/>
    </row>
    <row r="456" spans="1:15" s="28" customFormat="1" x14ac:dyDescent="0.25">
      <c r="A456" s="80">
        <v>451</v>
      </c>
      <c r="B456" s="36"/>
      <c r="C456" s="37"/>
      <c r="D456" s="16"/>
      <c r="E456" s="109"/>
      <c r="F456" s="164"/>
      <c r="G456" s="164"/>
      <c r="H456" s="161">
        <f t="shared" si="21"/>
        <v>0</v>
      </c>
      <c r="I456" s="214"/>
      <c r="J456" s="160"/>
      <c r="K456" s="161">
        <f t="shared" si="22"/>
        <v>0</v>
      </c>
      <c r="L456" s="160"/>
      <c r="M456" s="160"/>
      <c r="N456" s="161">
        <f t="shared" si="23"/>
        <v>0</v>
      </c>
      <c r="O456" s="38"/>
    </row>
    <row r="457" spans="1:15" s="28" customFormat="1" x14ac:dyDescent="0.25">
      <c r="A457" s="80">
        <v>452</v>
      </c>
      <c r="B457" s="36"/>
      <c r="C457" s="37"/>
      <c r="D457" s="16"/>
      <c r="E457" s="109"/>
      <c r="F457" s="164"/>
      <c r="G457" s="164"/>
      <c r="H457" s="161">
        <f t="shared" si="21"/>
        <v>0</v>
      </c>
      <c r="I457" s="214"/>
      <c r="J457" s="160"/>
      <c r="K457" s="161">
        <f t="shared" si="22"/>
        <v>0</v>
      </c>
      <c r="L457" s="160"/>
      <c r="M457" s="160"/>
      <c r="N457" s="161">
        <f t="shared" si="23"/>
        <v>0</v>
      </c>
      <c r="O457" s="38"/>
    </row>
    <row r="458" spans="1:15" s="28" customFormat="1" x14ac:dyDescent="0.25">
      <c r="A458" s="80">
        <v>453</v>
      </c>
      <c r="B458" s="36"/>
      <c r="C458" s="37"/>
      <c r="D458" s="16"/>
      <c r="E458" s="109"/>
      <c r="F458" s="164"/>
      <c r="G458" s="164"/>
      <c r="H458" s="161">
        <f t="shared" si="21"/>
        <v>0</v>
      </c>
      <c r="I458" s="214"/>
      <c r="J458" s="160"/>
      <c r="K458" s="161">
        <f t="shared" si="22"/>
        <v>0</v>
      </c>
      <c r="L458" s="160"/>
      <c r="M458" s="160"/>
      <c r="N458" s="161">
        <f t="shared" si="23"/>
        <v>0</v>
      </c>
      <c r="O458" s="38"/>
    </row>
    <row r="459" spans="1:15" s="28" customFormat="1" x14ac:dyDescent="0.25">
      <c r="A459" s="80">
        <v>454</v>
      </c>
      <c r="B459" s="36"/>
      <c r="C459" s="37"/>
      <c r="D459" s="16"/>
      <c r="E459" s="109"/>
      <c r="F459" s="164"/>
      <c r="G459" s="164"/>
      <c r="H459" s="161">
        <f t="shared" si="21"/>
        <v>0</v>
      </c>
      <c r="I459" s="214"/>
      <c r="J459" s="160"/>
      <c r="K459" s="161">
        <f t="shared" si="22"/>
        <v>0</v>
      </c>
      <c r="L459" s="160"/>
      <c r="M459" s="160"/>
      <c r="N459" s="161">
        <f t="shared" si="23"/>
        <v>0</v>
      </c>
      <c r="O459" s="38"/>
    </row>
    <row r="460" spans="1:15" s="28" customFormat="1" x14ac:dyDescent="0.25">
      <c r="A460" s="80">
        <v>455</v>
      </c>
      <c r="B460" s="36"/>
      <c r="C460" s="37"/>
      <c r="D460" s="16"/>
      <c r="E460" s="109"/>
      <c r="F460" s="164"/>
      <c r="G460" s="164"/>
      <c r="H460" s="161">
        <f t="shared" si="21"/>
        <v>0</v>
      </c>
      <c r="I460" s="214"/>
      <c r="J460" s="160"/>
      <c r="K460" s="161">
        <f t="shared" si="22"/>
        <v>0</v>
      </c>
      <c r="L460" s="160"/>
      <c r="M460" s="160"/>
      <c r="N460" s="161">
        <f t="shared" si="23"/>
        <v>0</v>
      </c>
      <c r="O460" s="38"/>
    </row>
    <row r="461" spans="1:15" s="28" customFormat="1" x14ac:dyDescent="0.25">
      <c r="A461" s="80">
        <v>456</v>
      </c>
      <c r="B461" s="36"/>
      <c r="C461" s="37"/>
      <c r="D461" s="16"/>
      <c r="E461" s="109"/>
      <c r="F461" s="164"/>
      <c r="G461" s="164"/>
      <c r="H461" s="161">
        <f t="shared" si="21"/>
        <v>0</v>
      </c>
      <c r="I461" s="214"/>
      <c r="J461" s="160"/>
      <c r="K461" s="161">
        <f t="shared" si="22"/>
        <v>0</v>
      </c>
      <c r="L461" s="160"/>
      <c r="M461" s="160"/>
      <c r="N461" s="161">
        <f t="shared" si="23"/>
        <v>0</v>
      </c>
      <c r="O461" s="38"/>
    </row>
    <row r="462" spans="1:15" s="28" customFormat="1" x14ac:dyDescent="0.25">
      <c r="A462" s="80">
        <v>457</v>
      </c>
      <c r="B462" s="36"/>
      <c r="C462" s="37"/>
      <c r="D462" s="16"/>
      <c r="E462" s="109"/>
      <c r="F462" s="164"/>
      <c r="G462" s="164"/>
      <c r="H462" s="161">
        <f t="shared" si="21"/>
        <v>0</v>
      </c>
      <c r="I462" s="214"/>
      <c r="J462" s="160"/>
      <c r="K462" s="161">
        <f t="shared" si="22"/>
        <v>0</v>
      </c>
      <c r="L462" s="160"/>
      <c r="M462" s="160"/>
      <c r="N462" s="161">
        <f t="shared" si="23"/>
        <v>0</v>
      </c>
      <c r="O462" s="38"/>
    </row>
    <row r="463" spans="1:15" s="28" customFormat="1" x14ac:dyDescent="0.25">
      <c r="A463" s="80">
        <v>458</v>
      </c>
      <c r="B463" s="36"/>
      <c r="C463" s="37"/>
      <c r="D463" s="16"/>
      <c r="E463" s="109"/>
      <c r="F463" s="164"/>
      <c r="G463" s="164"/>
      <c r="H463" s="161">
        <f t="shared" si="21"/>
        <v>0</v>
      </c>
      <c r="I463" s="214"/>
      <c r="J463" s="160"/>
      <c r="K463" s="161">
        <f t="shared" si="22"/>
        <v>0</v>
      </c>
      <c r="L463" s="160"/>
      <c r="M463" s="160"/>
      <c r="N463" s="161">
        <f t="shared" si="23"/>
        <v>0</v>
      </c>
      <c r="O463" s="38"/>
    </row>
    <row r="464" spans="1:15" s="28" customFormat="1" x14ac:dyDescent="0.25">
      <c r="A464" s="80">
        <v>459</v>
      </c>
      <c r="B464" s="36"/>
      <c r="C464" s="37"/>
      <c r="D464" s="16"/>
      <c r="E464" s="109"/>
      <c r="F464" s="164"/>
      <c r="G464" s="164"/>
      <c r="H464" s="161">
        <f t="shared" si="21"/>
        <v>0</v>
      </c>
      <c r="I464" s="214"/>
      <c r="J464" s="160"/>
      <c r="K464" s="161">
        <f t="shared" si="22"/>
        <v>0</v>
      </c>
      <c r="L464" s="160"/>
      <c r="M464" s="160"/>
      <c r="N464" s="161">
        <f t="shared" si="23"/>
        <v>0</v>
      </c>
      <c r="O464" s="38"/>
    </row>
    <row r="465" spans="1:15" s="28" customFormat="1" x14ac:dyDescent="0.25">
      <c r="A465" s="80">
        <v>460</v>
      </c>
      <c r="B465" s="36"/>
      <c r="C465" s="37"/>
      <c r="D465" s="16"/>
      <c r="E465" s="109"/>
      <c r="F465" s="164"/>
      <c r="G465" s="164"/>
      <c r="H465" s="161">
        <f t="shared" si="21"/>
        <v>0</v>
      </c>
      <c r="I465" s="214"/>
      <c r="J465" s="160"/>
      <c r="K465" s="161">
        <f t="shared" si="22"/>
        <v>0</v>
      </c>
      <c r="L465" s="160"/>
      <c r="M465" s="160"/>
      <c r="N465" s="161">
        <f t="shared" si="23"/>
        <v>0</v>
      </c>
      <c r="O465" s="38"/>
    </row>
    <row r="466" spans="1:15" s="28" customFormat="1" x14ac:dyDescent="0.25">
      <c r="A466" s="80">
        <v>461</v>
      </c>
      <c r="B466" s="36"/>
      <c r="C466" s="37"/>
      <c r="D466" s="16"/>
      <c r="E466" s="109"/>
      <c r="F466" s="164"/>
      <c r="G466" s="164"/>
      <c r="H466" s="161">
        <f t="shared" si="21"/>
        <v>0</v>
      </c>
      <c r="I466" s="214"/>
      <c r="J466" s="160"/>
      <c r="K466" s="161">
        <f t="shared" si="22"/>
        <v>0</v>
      </c>
      <c r="L466" s="160"/>
      <c r="M466" s="160"/>
      <c r="N466" s="161">
        <f t="shared" si="23"/>
        <v>0</v>
      </c>
      <c r="O466" s="38"/>
    </row>
    <row r="467" spans="1:15" s="28" customFormat="1" x14ac:dyDescent="0.25">
      <c r="A467" s="80">
        <v>462</v>
      </c>
      <c r="B467" s="36"/>
      <c r="C467" s="37"/>
      <c r="D467" s="16"/>
      <c r="E467" s="109"/>
      <c r="F467" s="164"/>
      <c r="G467" s="164"/>
      <c r="H467" s="161">
        <f t="shared" si="21"/>
        <v>0</v>
      </c>
      <c r="I467" s="214"/>
      <c r="J467" s="160"/>
      <c r="K467" s="161">
        <f t="shared" si="22"/>
        <v>0</v>
      </c>
      <c r="L467" s="160"/>
      <c r="M467" s="160"/>
      <c r="N467" s="161">
        <f t="shared" si="23"/>
        <v>0</v>
      </c>
      <c r="O467" s="38"/>
    </row>
    <row r="468" spans="1:15" s="28" customFormat="1" x14ac:dyDescent="0.25">
      <c r="A468" s="80">
        <v>463</v>
      </c>
      <c r="B468" s="36"/>
      <c r="C468" s="37"/>
      <c r="D468" s="16"/>
      <c r="E468" s="109"/>
      <c r="F468" s="164"/>
      <c r="G468" s="164"/>
      <c r="H468" s="161">
        <f t="shared" si="21"/>
        <v>0</v>
      </c>
      <c r="I468" s="214"/>
      <c r="J468" s="160"/>
      <c r="K468" s="161">
        <f t="shared" si="22"/>
        <v>0</v>
      </c>
      <c r="L468" s="160"/>
      <c r="M468" s="160"/>
      <c r="N468" s="161">
        <f t="shared" si="23"/>
        <v>0</v>
      </c>
      <c r="O468" s="38"/>
    </row>
    <row r="469" spans="1:15" s="28" customFormat="1" x14ac:dyDescent="0.25">
      <c r="A469" s="80">
        <v>464</v>
      </c>
      <c r="B469" s="36"/>
      <c r="C469" s="37"/>
      <c r="D469" s="16"/>
      <c r="E469" s="109"/>
      <c r="F469" s="164"/>
      <c r="G469" s="164"/>
      <c r="H469" s="161">
        <f t="shared" si="21"/>
        <v>0</v>
      </c>
      <c r="I469" s="214"/>
      <c r="J469" s="160"/>
      <c r="K469" s="161">
        <f t="shared" si="22"/>
        <v>0</v>
      </c>
      <c r="L469" s="160"/>
      <c r="M469" s="160"/>
      <c r="N469" s="161">
        <f t="shared" si="23"/>
        <v>0</v>
      </c>
      <c r="O469" s="38"/>
    </row>
    <row r="470" spans="1:15" s="28" customFormat="1" x14ac:dyDescent="0.25">
      <c r="A470" s="80">
        <v>465</v>
      </c>
      <c r="B470" s="36"/>
      <c r="C470" s="37"/>
      <c r="D470" s="16"/>
      <c r="E470" s="109"/>
      <c r="F470" s="164"/>
      <c r="G470" s="164"/>
      <c r="H470" s="161">
        <f t="shared" si="21"/>
        <v>0</v>
      </c>
      <c r="I470" s="214"/>
      <c r="J470" s="160"/>
      <c r="K470" s="161">
        <f t="shared" si="22"/>
        <v>0</v>
      </c>
      <c r="L470" s="160"/>
      <c r="M470" s="160"/>
      <c r="N470" s="161">
        <f t="shared" si="23"/>
        <v>0</v>
      </c>
      <c r="O470" s="38"/>
    </row>
    <row r="471" spans="1:15" s="28" customFormat="1" x14ac:dyDescent="0.25">
      <c r="A471" s="80">
        <v>466</v>
      </c>
      <c r="B471" s="36"/>
      <c r="C471" s="37"/>
      <c r="D471" s="16"/>
      <c r="E471" s="109"/>
      <c r="F471" s="164"/>
      <c r="G471" s="164"/>
      <c r="H471" s="161">
        <f t="shared" si="21"/>
        <v>0</v>
      </c>
      <c r="I471" s="214"/>
      <c r="J471" s="160"/>
      <c r="K471" s="161">
        <f t="shared" si="22"/>
        <v>0</v>
      </c>
      <c r="L471" s="160"/>
      <c r="M471" s="160"/>
      <c r="N471" s="161">
        <f t="shared" si="23"/>
        <v>0</v>
      </c>
      <c r="O471" s="38"/>
    </row>
    <row r="472" spans="1:15" s="28" customFormat="1" x14ac:dyDescent="0.25">
      <c r="A472" s="80">
        <v>467</v>
      </c>
      <c r="B472" s="36"/>
      <c r="C472" s="37"/>
      <c r="D472" s="16"/>
      <c r="E472" s="109"/>
      <c r="F472" s="164"/>
      <c r="G472" s="164"/>
      <c r="H472" s="161">
        <f t="shared" si="21"/>
        <v>0</v>
      </c>
      <c r="I472" s="214"/>
      <c r="J472" s="160"/>
      <c r="K472" s="161">
        <f t="shared" si="22"/>
        <v>0</v>
      </c>
      <c r="L472" s="160"/>
      <c r="M472" s="160"/>
      <c r="N472" s="161">
        <f t="shared" si="23"/>
        <v>0</v>
      </c>
      <c r="O472" s="38"/>
    </row>
    <row r="473" spans="1:15" s="28" customFormat="1" x14ac:dyDescent="0.25">
      <c r="A473" s="80">
        <v>468</v>
      </c>
      <c r="B473" s="36"/>
      <c r="C473" s="37"/>
      <c r="D473" s="16"/>
      <c r="E473" s="109"/>
      <c r="F473" s="164"/>
      <c r="G473" s="164"/>
      <c r="H473" s="161">
        <f t="shared" si="21"/>
        <v>0</v>
      </c>
      <c r="I473" s="214"/>
      <c r="J473" s="160"/>
      <c r="K473" s="161">
        <f t="shared" si="22"/>
        <v>0</v>
      </c>
      <c r="L473" s="160"/>
      <c r="M473" s="160"/>
      <c r="N473" s="161">
        <f t="shared" si="23"/>
        <v>0</v>
      </c>
      <c r="O473" s="38"/>
    </row>
    <row r="474" spans="1:15" s="28" customFormat="1" x14ac:dyDescent="0.25">
      <c r="A474" s="80">
        <v>469</v>
      </c>
      <c r="B474" s="36"/>
      <c r="C474" s="37"/>
      <c r="D474" s="16"/>
      <c r="E474" s="109"/>
      <c r="F474" s="164"/>
      <c r="G474" s="164"/>
      <c r="H474" s="161">
        <f t="shared" si="21"/>
        <v>0</v>
      </c>
      <c r="I474" s="214"/>
      <c r="J474" s="160"/>
      <c r="K474" s="161">
        <f t="shared" si="22"/>
        <v>0</v>
      </c>
      <c r="L474" s="160"/>
      <c r="M474" s="160"/>
      <c r="N474" s="161">
        <f t="shared" si="23"/>
        <v>0</v>
      </c>
      <c r="O474" s="38"/>
    </row>
    <row r="475" spans="1:15" s="28" customFormat="1" x14ac:dyDescent="0.25">
      <c r="A475" s="80">
        <v>470</v>
      </c>
      <c r="B475" s="36"/>
      <c r="C475" s="37"/>
      <c r="D475" s="16"/>
      <c r="E475" s="109"/>
      <c r="F475" s="164"/>
      <c r="G475" s="164"/>
      <c r="H475" s="161">
        <f t="shared" si="21"/>
        <v>0</v>
      </c>
      <c r="I475" s="214"/>
      <c r="J475" s="160"/>
      <c r="K475" s="161">
        <f t="shared" si="22"/>
        <v>0</v>
      </c>
      <c r="L475" s="160"/>
      <c r="M475" s="160"/>
      <c r="N475" s="161">
        <f t="shared" si="23"/>
        <v>0</v>
      </c>
      <c r="O475" s="38"/>
    </row>
    <row r="476" spans="1:15" s="28" customFormat="1" x14ac:dyDescent="0.25">
      <c r="A476" s="80">
        <v>471</v>
      </c>
      <c r="B476" s="36"/>
      <c r="C476" s="37"/>
      <c r="D476" s="16"/>
      <c r="E476" s="109"/>
      <c r="F476" s="164"/>
      <c r="G476" s="164"/>
      <c r="H476" s="161">
        <f t="shared" si="21"/>
        <v>0</v>
      </c>
      <c r="I476" s="214"/>
      <c r="J476" s="160"/>
      <c r="K476" s="161">
        <f t="shared" si="22"/>
        <v>0</v>
      </c>
      <c r="L476" s="160"/>
      <c r="M476" s="160"/>
      <c r="N476" s="161">
        <f t="shared" si="23"/>
        <v>0</v>
      </c>
      <c r="O476" s="38"/>
    </row>
    <row r="477" spans="1:15" s="28" customFormat="1" x14ac:dyDescent="0.25">
      <c r="A477" s="80">
        <v>472</v>
      </c>
      <c r="B477" s="36"/>
      <c r="C477" s="37"/>
      <c r="D477" s="16"/>
      <c r="E477" s="109"/>
      <c r="F477" s="164"/>
      <c r="G477" s="164"/>
      <c r="H477" s="161">
        <f t="shared" si="21"/>
        <v>0</v>
      </c>
      <c r="I477" s="214"/>
      <c r="J477" s="160"/>
      <c r="K477" s="161">
        <f t="shared" si="22"/>
        <v>0</v>
      </c>
      <c r="L477" s="160"/>
      <c r="M477" s="160"/>
      <c r="N477" s="161">
        <f t="shared" si="23"/>
        <v>0</v>
      </c>
      <c r="O477" s="38"/>
    </row>
    <row r="478" spans="1:15" s="28" customFormat="1" x14ac:dyDescent="0.25">
      <c r="A478" s="80">
        <v>473</v>
      </c>
      <c r="B478" s="36"/>
      <c r="C478" s="37"/>
      <c r="D478" s="16"/>
      <c r="E478" s="109"/>
      <c r="F478" s="164"/>
      <c r="G478" s="164"/>
      <c r="H478" s="161">
        <f t="shared" si="21"/>
        <v>0</v>
      </c>
      <c r="I478" s="214"/>
      <c r="J478" s="160"/>
      <c r="K478" s="161">
        <f t="shared" si="22"/>
        <v>0</v>
      </c>
      <c r="L478" s="160"/>
      <c r="M478" s="160"/>
      <c r="N478" s="161">
        <f t="shared" si="23"/>
        <v>0</v>
      </c>
      <c r="O478" s="38"/>
    </row>
    <row r="479" spans="1:15" s="28" customFormat="1" x14ac:dyDescent="0.25">
      <c r="A479" s="80">
        <v>474</v>
      </c>
      <c r="B479" s="36"/>
      <c r="C479" s="37"/>
      <c r="D479" s="16"/>
      <c r="E479" s="109"/>
      <c r="F479" s="164"/>
      <c r="G479" s="164"/>
      <c r="H479" s="161">
        <f t="shared" si="21"/>
        <v>0</v>
      </c>
      <c r="I479" s="214"/>
      <c r="J479" s="160"/>
      <c r="K479" s="161">
        <f t="shared" si="22"/>
        <v>0</v>
      </c>
      <c r="L479" s="160"/>
      <c r="M479" s="160"/>
      <c r="N479" s="161">
        <f t="shared" si="23"/>
        <v>0</v>
      </c>
      <c r="O479" s="38"/>
    </row>
    <row r="480" spans="1:15" s="28" customFormat="1" x14ac:dyDescent="0.25">
      <c r="A480" s="80">
        <v>475</v>
      </c>
      <c r="B480" s="36"/>
      <c r="C480" s="37"/>
      <c r="D480" s="16"/>
      <c r="E480" s="109"/>
      <c r="F480" s="164"/>
      <c r="G480" s="164"/>
      <c r="H480" s="161">
        <f t="shared" si="21"/>
        <v>0</v>
      </c>
      <c r="I480" s="214"/>
      <c r="J480" s="160"/>
      <c r="K480" s="161">
        <f t="shared" si="22"/>
        <v>0</v>
      </c>
      <c r="L480" s="160"/>
      <c r="M480" s="160"/>
      <c r="N480" s="161">
        <f t="shared" si="23"/>
        <v>0</v>
      </c>
      <c r="O480" s="38"/>
    </row>
    <row r="481" spans="1:15" s="28" customFormat="1" x14ac:dyDescent="0.25">
      <c r="A481" s="80">
        <v>476</v>
      </c>
      <c r="B481" s="36"/>
      <c r="C481" s="37"/>
      <c r="D481" s="16"/>
      <c r="E481" s="109"/>
      <c r="F481" s="164"/>
      <c r="G481" s="164"/>
      <c r="H481" s="161">
        <f t="shared" si="21"/>
        <v>0</v>
      </c>
      <c r="I481" s="214"/>
      <c r="J481" s="160"/>
      <c r="K481" s="161">
        <f t="shared" si="22"/>
        <v>0</v>
      </c>
      <c r="L481" s="160"/>
      <c r="M481" s="160"/>
      <c r="N481" s="161">
        <f t="shared" si="23"/>
        <v>0</v>
      </c>
      <c r="O481" s="38"/>
    </row>
    <row r="482" spans="1:15" s="28" customFormat="1" x14ac:dyDescent="0.25">
      <c r="A482" s="80">
        <v>477</v>
      </c>
      <c r="B482" s="36"/>
      <c r="C482" s="37"/>
      <c r="D482" s="16"/>
      <c r="E482" s="109"/>
      <c r="F482" s="164"/>
      <c r="G482" s="164"/>
      <c r="H482" s="161">
        <f t="shared" si="21"/>
        <v>0</v>
      </c>
      <c r="I482" s="214"/>
      <c r="J482" s="160"/>
      <c r="K482" s="161">
        <f t="shared" si="22"/>
        <v>0</v>
      </c>
      <c r="L482" s="160"/>
      <c r="M482" s="160"/>
      <c r="N482" s="161">
        <f t="shared" si="23"/>
        <v>0</v>
      </c>
      <c r="O482" s="38"/>
    </row>
    <row r="483" spans="1:15" s="28" customFormat="1" x14ac:dyDescent="0.25">
      <c r="A483" s="80">
        <v>478</v>
      </c>
      <c r="B483" s="36"/>
      <c r="C483" s="37"/>
      <c r="D483" s="16"/>
      <c r="E483" s="109"/>
      <c r="F483" s="164"/>
      <c r="G483" s="164"/>
      <c r="H483" s="161">
        <f t="shared" si="21"/>
        <v>0</v>
      </c>
      <c r="I483" s="214"/>
      <c r="J483" s="160"/>
      <c r="K483" s="161">
        <f t="shared" si="22"/>
        <v>0</v>
      </c>
      <c r="L483" s="160"/>
      <c r="M483" s="160"/>
      <c r="N483" s="161">
        <f t="shared" si="23"/>
        <v>0</v>
      </c>
      <c r="O483" s="38"/>
    </row>
    <row r="484" spans="1:15" s="28" customFormat="1" x14ac:dyDescent="0.25">
      <c r="A484" s="80">
        <v>479</v>
      </c>
      <c r="B484" s="36"/>
      <c r="C484" s="37"/>
      <c r="D484" s="16"/>
      <c r="E484" s="109"/>
      <c r="F484" s="164"/>
      <c r="G484" s="164"/>
      <c r="H484" s="161">
        <f t="shared" si="21"/>
        <v>0</v>
      </c>
      <c r="I484" s="214"/>
      <c r="J484" s="160"/>
      <c r="K484" s="161">
        <f t="shared" si="22"/>
        <v>0</v>
      </c>
      <c r="L484" s="160"/>
      <c r="M484" s="160"/>
      <c r="N484" s="161">
        <f t="shared" si="23"/>
        <v>0</v>
      </c>
      <c r="O484" s="38"/>
    </row>
    <row r="485" spans="1:15" s="28" customFormat="1" x14ac:dyDescent="0.25">
      <c r="A485" s="80">
        <v>480</v>
      </c>
      <c r="B485" s="36"/>
      <c r="C485" s="37"/>
      <c r="D485" s="16"/>
      <c r="E485" s="109"/>
      <c r="F485" s="164"/>
      <c r="G485" s="164"/>
      <c r="H485" s="161">
        <f t="shared" si="21"/>
        <v>0</v>
      </c>
      <c r="I485" s="214"/>
      <c r="J485" s="160"/>
      <c r="K485" s="161">
        <f t="shared" si="22"/>
        <v>0</v>
      </c>
      <c r="L485" s="160"/>
      <c r="M485" s="160"/>
      <c r="N485" s="161">
        <f t="shared" si="23"/>
        <v>0</v>
      </c>
      <c r="O485" s="38"/>
    </row>
    <row r="486" spans="1:15" s="28" customFormat="1" x14ac:dyDescent="0.25">
      <c r="A486" s="80">
        <v>481</v>
      </c>
      <c r="B486" s="36"/>
      <c r="C486" s="37"/>
      <c r="D486" s="16"/>
      <c r="E486" s="109"/>
      <c r="F486" s="164"/>
      <c r="G486" s="164"/>
      <c r="H486" s="161">
        <f t="shared" si="21"/>
        <v>0</v>
      </c>
      <c r="I486" s="214"/>
      <c r="J486" s="160"/>
      <c r="K486" s="161">
        <f t="shared" si="22"/>
        <v>0</v>
      </c>
      <c r="L486" s="160"/>
      <c r="M486" s="160"/>
      <c r="N486" s="161">
        <f t="shared" si="23"/>
        <v>0</v>
      </c>
      <c r="O486" s="38"/>
    </row>
    <row r="487" spans="1:15" s="28" customFormat="1" x14ac:dyDescent="0.25">
      <c r="A487" s="80">
        <v>482</v>
      </c>
      <c r="B487" s="36"/>
      <c r="C487" s="37"/>
      <c r="D487" s="16"/>
      <c r="E487" s="109"/>
      <c r="F487" s="164"/>
      <c r="G487" s="164"/>
      <c r="H487" s="161">
        <f t="shared" si="21"/>
        <v>0</v>
      </c>
      <c r="I487" s="214"/>
      <c r="J487" s="160"/>
      <c r="K487" s="161">
        <f t="shared" si="22"/>
        <v>0</v>
      </c>
      <c r="L487" s="160"/>
      <c r="M487" s="160"/>
      <c r="N487" s="161">
        <f t="shared" si="23"/>
        <v>0</v>
      </c>
      <c r="O487" s="38"/>
    </row>
    <row r="488" spans="1:15" s="28" customFormat="1" x14ac:dyDescent="0.25">
      <c r="A488" s="80">
        <v>483</v>
      </c>
      <c r="B488" s="36"/>
      <c r="C488" s="37"/>
      <c r="D488" s="16"/>
      <c r="E488" s="109"/>
      <c r="F488" s="164"/>
      <c r="G488" s="164"/>
      <c r="H488" s="161">
        <f t="shared" si="21"/>
        <v>0</v>
      </c>
      <c r="I488" s="214"/>
      <c r="J488" s="160"/>
      <c r="K488" s="161">
        <f t="shared" si="22"/>
        <v>0</v>
      </c>
      <c r="L488" s="160"/>
      <c r="M488" s="160"/>
      <c r="N488" s="161">
        <f t="shared" si="23"/>
        <v>0</v>
      </c>
      <c r="O488" s="38"/>
    </row>
    <row r="489" spans="1:15" s="28" customFormat="1" x14ac:dyDescent="0.25">
      <c r="A489" s="80">
        <v>484</v>
      </c>
      <c r="B489" s="36"/>
      <c r="C489" s="37"/>
      <c r="D489" s="16"/>
      <c r="E489" s="109"/>
      <c r="F489" s="164"/>
      <c r="G489" s="164"/>
      <c r="H489" s="161">
        <f t="shared" si="21"/>
        <v>0</v>
      </c>
      <c r="I489" s="214"/>
      <c r="J489" s="160"/>
      <c r="K489" s="161">
        <f t="shared" si="22"/>
        <v>0</v>
      </c>
      <c r="L489" s="160"/>
      <c r="M489" s="160"/>
      <c r="N489" s="161">
        <f t="shared" si="23"/>
        <v>0</v>
      </c>
      <c r="O489" s="38"/>
    </row>
    <row r="490" spans="1:15" s="28" customFormat="1" x14ac:dyDescent="0.25">
      <c r="A490" s="80">
        <v>485</v>
      </c>
      <c r="B490" s="36"/>
      <c r="C490" s="37"/>
      <c r="D490" s="16"/>
      <c r="E490" s="109"/>
      <c r="F490" s="164"/>
      <c r="G490" s="164"/>
      <c r="H490" s="161">
        <f t="shared" si="21"/>
        <v>0</v>
      </c>
      <c r="I490" s="214"/>
      <c r="J490" s="160"/>
      <c r="K490" s="161">
        <f t="shared" si="22"/>
        <v>0</v>
      </c>
      <c r="L490" s="160"/>
      <c r="M490" s="160"/>
      <c r="N490" s="161">
        <f t="shared" si="23"/>
        <v>0</v>
      </c>
      <c r="O490" s="38"/>
    </row>
    <row r="491" spans="1:15" s="28" customFormat="1" x14ac:dyDescent="0.25">
      <c r="A491" s="80">
        <v>486</v>
      </c>
      <c r="B491" s="36"/>
      <c r="C491" s="37"/>
      <c r="D491" s="16"/>
      <c r="E491" s="109"/>
      <c r="F491" s="164"/>
      <c r="G491" s="164"/>
      <c r="H491" s="161">
        <f t="shared" si="21"/>
        <v>0</v>
      </c>
      <c r="I491" s="214"/>
      <c r="J491" s="160"/>
      <c r="K491" s="161">
        <f t="shared" si="22"/>
        <v>0</v>
      </c>
      <c r="L491" s="160"/>
      <c r="M491" s="160"/>
      <c r="N491" s="161">
        <f t="shared" si="23"/>
        <v>0</v>
      </c>
      <c r="O491" s="38"/>
    </row>
    <row r="492" spans="1:15" s="28" customFormat="1" x14ac:dyDescent="0.25">
      <c r="A492" s="80">
        <v>487</v>
      </c>
      <c r="B492" s="36"/>
      <c r="C492" s="37"/>
      <c r="D492" s="16"/>
      <c r="E492" s="109"/>
      <c r="F492" s="164"/>
      <c r="G492" s="164"/>
      <c r="H492" s="161">
        <f t="shared" si="21"/>
        <v>0</v>
      </c>
      <c r="I492" s="214"/>
      <c r="J492" s="160"/>
      <c r="K492" s="161">
        <f t="shared" si="22"/>
        <v>0</v>
      </c>
      <c r="L492" s="160"/>
      <c r="M492" s="160"/>
      <c r="N492" s="161">
        <f t="shared" si="23"/>
        <v>0</v>
      </c>
      <c r="O492" s="38"/>
    </row>
    <row r="493" spans="1:15" s="28" customFormat="1" x14ac:dyDescent="0.25">
      <c r="A493" s="80">
        <v>488</v>
      </c>
      <c r="B493" s="36"/>
      <c r="C493" s="37"/>
      <c r="D493" s="16"/>
      <c r="E493" s="109"/>
      <c r="F493" s="164"/>
      <c r="G493" s="164"/>
      <c r="H493" s="161">
        <f t="shared" si="21"/>
        <v>0</v>
      </c>
      <c r="I493" s="214"/>
      <c r="J493" s="160"/>
      <c r="K493" s="161">
        <f t="shared" si="22"/>
        <v>0</v>
      </c>
      <c r="L493" s="160"/>
      <c r="M493" s="160"/>
      <c r="N493" s="161">
        <f t="shared" si="23"/>
        <v>0</v>
      </c>
      <c r="O493" s="38"/>
    </row>
    <row r="494" spans="1:15" s="28" customFormat="1" x14ac:dyDescent="0.25">
      <c r="A494" s="80">
        <v>489</v>
      </c>
      <c r="B494" s="36"/>
      <c r="C494" s="37"/>
      <c r="D494" s="16"/>
      <c r="E494" s="109"/>
      <c r="F494" s="164"/>
      <c r="G494" s="164"/>
      <c r="H494" s="161">
        <f t="shared" si="21"/>
        <v>0</v>
      </c>
      <c r="I494" s="214"/>
      <c r="J494" s="160"/>
      <c r="K494" s="161">
        <f t="shared" si="22"/>
        <v>0</v>
      </c>
      <c r="L494" s="160"/>
      <c r="M494" s="160"/>
      <c r="N494" s="161">
        <f t="shared" si="23"/>
        <v>0</v>
      </c>
      <c r="O494" s="38"/>
    </row>
    <row r="495" spans="1:15" s="28" customFormat="1" x14ac:dyDescent="0.25">
      <c r="A495" s="80">
        <v>490</v>
      </c>
      <c r="B495" s="36"/>
      <c r="C495" s="37"/>
      <c r="D495" s="16"/>
      <c r="E495" s="109"/>
      <c r="F495" s="164"/>
      <c r="G495" s="164"/>
      <c r="H495" s="161">
        <f t="shared" si="21"/>
        <v>0</v>
      </c>
      <c r="I495" s="214"/>
      <c r="J495" s="160"/>
      <c r="K495" s="161">
        <f t="shared" si="22"/>
        <v>0</v>
      </c>
      <c r="L495" s="160"/>
      <c r="M495" s="160"/>
      <c r="N495" s="161">
        <f t="shared" si="23"/>
        <v>0</v>
      </c>
      <c r="O495" s="38"/>
    </row>
    <row r="496" spans="1:15" s="28" customFormat="1" x14ac:dyDescent="0.25">
      <c r="A496" s="80">
        <v>491</v>
      </c>
      <c r="B496" s="36"/>
      <c r="C496" s="37"/>
      <c r="D496" s="16"/>
      <c r="E496" s="109"/>
      <c r="F496" s="164"/>
      <c r="G496" s="164"/>
      <c r="H496" s="161">
        <f t="shared" si="21"/>
        <v>0</v>
      </c>
      <c r="I496" s="214"/>
      <c r="J496" s="160"/>
      <c r="K496" s="161">
        <f t="shared" si="22"/>
        <v>0</v>
      </c>
      <c r="L496" s="160"/>
      <c r="M496" s="160"/>
      <c r="N496" s="161">
        <f t="shared" si="23"/>
        <v>0</v>
      </c>
      <c r="O496" s="38"/>
    </row>
    <row r="497" spans="1:15" s="28" customFormat="1" x14ac:dyDescent="0.25">
      <c r="A497" s="80">
        <v>492</v>
      </c>
      <c r="B497" s="36"/>
      <c r="C497" s="37"/>
      <c r="D497" s="16"/>
      <c r="E497" s="109"/>
      <c r="F497" s="164"/>
      <c r="G497" s="164"/>
      <c r="H497" s="161">
        <f t="shared" si="21"/>
        <v>0</v>
      </c>
      <c r="I497" s="214"/>
      <c r="J497" s="160"/>
      <c r="K497" s="161">
        <f t="shared" si="22"/>
        <v>0</v>
      </c>
      <c r="L497" s="160"/>
      <c r="M497" s="160"/>
      <c r="N497" s="161">
        <f t="shared" si="23"/>
        <v>0</v>
      </c>
      <c r="O497" s="38"/>
    </row>
    <row r="498" spans="1:15" s="28" customFormat="1" x14ac:dyDescent="0.25">
      <c r="A498" s="80">
        <v>493</v>
      </c>
      <c r="B498" s="36"/>
      <c r="C498" s="37"/>
      <c r="D498" s="16"/>
      <c r="E498" s="109"/>
      <c r="F498" s="164"/>
      <c r="G498" s="164"/>
      <c r="H498" s="161">
        <f t="shared" si="21"/>
        <v>0</v>
      </c>
      <c r="I498" s="214"/>
      <c r="J498" s="160"/>
      <c r="K498" s="161">
        <f t="shared" si="22"/>
        <v>0</v>
      </c>
      <c r="L498" s="160"/>
      <c r="M498" s="160"/>
      <c r="N498" s="161">
        <f t="shared" si="23"/>
        <v>0</v>
      </c>
      <c r="O498" s="38"/>
    </row>
    <row r="499" spans="1:15" s="28" customFormat="1" x14ac:dyDescent="0.25">
      <c r="A499" s="80">
        <v>494</v>
      </c>
      <c r="B499" s="36"/>
      <c r="C499" s="37"/>
      <c r="D499" s="16"/>
      <c r="E499" s="109"/>
      <c r="F499" s="164"/>
      <c r="G499" s="164"/>
      <c r="H499" s="161">
        <f t="shared" si="21"/>
        <v>0</v>
      </c>
      <c r="I499" s="214"/>
      <c r="J499" s="160"/>
      <c r="K499" s="161">
        <f t="shared" si="22"/>
        <v>0</v>
      </c>
      <c r="L499" s="160"/>
      <c r="M499" s="160"/>
      <c r="N499" s="161">
        <f t="shared" si="23"/>
        <v>0</v>
      </c>
      <c r="O499" s="38"/>
    </row>
    <row r="500" spans="1:15" s="28" customFormat="1" x14ac:dyDescent="0.25">
      <c r="A500" s="80">
        <v>495</v>
      </c>
      <c r="B500" s="36"/>
      <c r="C500" s="37"/>
      <c r="D500" s="16"/>
      <c r="E500" s="109"/>
      <c r="F500" s="164"/>
      <c r="G500" s="164"/>
      <c r="H500" s="161">
        <f t="shared" si="21"/>
        <v>0</v>
      </c>
      <c r="I500" s="214"/>
      <c r="J500" s="160"/>
      <c r="K500" s="161">
        <f t="shared" si="22"/>
        <v>0</v>
      </c>
      <c r="L500" s="160"/>
      <c r="M500" s="160"/>
      <c r="N500" s="161">
        <f t="shared" si="23"/>
        <v>0</v>
      </c>
      <c r="O500" s="38"/>
    </row>
    <row r="501" spans="1:15" s="28" customFormat="1" x14ac:dyDescent="0.25">
      <c r="A501" s="80">
        <v>496</v>
      </c>
      <c r="B501" s="36"/>
      <c r="C501" s="37"/>
      <c r="D501" s="16"/>
      <c r="E501" s="109"/>
      <c r="F501" s="164"/>
      <c r="G501" s="164"/>
      <c r="H501" s="161">
        <f t="shared" si="21"/>
        <v>0</v>
      </c>
      <c r="I501" s="214"/>
      <c r="J501" s="160"/>
      <c r="K501" s="161">
        <f t="shared" si="22"/>
        <v>0</v>
      </c>
      <c r="L501" s="160"/>
      <c r="M501" s="160"/>
      <c r="N501" s="161">
        <f t="shared" si="23"/>
        <v>0</v>
      </c>
      <c r="O501" s="38"/>
    </row>
    <row r="502" spans="1:15" s="28" customFormat="1" x14ac:dyDescent="0.25">
      <c r="A502" s="80">
        <v>497</v>
      </c>
      <c r="B502" s="36"/>
      <c r="C502" s="37"/>
      <c r="D502" s="16"/>
      <c r="E502" s="109"/>
      <c r="F502" s="164"/>
      <c r="G502" s="164"/>
      <c r="H502" s="161">
        <f t="shared" si="21"/>
        <v>0</v>
      </c>
      <c r="I502" s="214"/>
      <c r="J502" s="160"/>
      <c r="K502" s="161">
        <f t="shared" si="22"/>
        <v>0</v>
      </c>
      <c r="L502" s="160"/>
      <c r="M502" s="160"/>
      <c r="N502" s="161">
        <f t="shared" si="23"/>
        <v>0</v>
      </c>
      <c r="O502" s="38"/>
    </row>
    <row r="503" spans="1:15" s="28" customFormat="1" x14ac:dyDescent="0.25">
      <c r="A503" s="80">
        <v>498</v>
      </c>
      <c r="B503" s="36"/>
      <c r="C503" s="37"/>
      <c r="D503" s="16"/>
      <c r="E503" s="109"/>
      <c r="F503" s="164"/>
      <c r="G503" s="164"/>
      <c r="H503" s="161">
        <f t="shared" si="21"/>
        <v>0</v>
      </c>
      <c r="I503" s="214"/>
      <c r="J503" s="160"/>
      <c r="K503" s="161">
        <f t="shared" si="22"/>
        <v>0</v>
      </c>
      <c r="L503" s="160"/>
      <c r="M503" s="160"/>
      <c r="N503" s="161">
        <f t="shared" si="23"/>
        <v>0</v>
      </c>
      <c r="O503" s="38"/>
    </row>
    <row r="504" spans="1:15" s="28" customFormat="1" x14ac:dyDescent="0.25">
      <c r="A504" s="80">
        <v>499</v>
      </c>
      <c r="B504" s="36"/>
      <c r="C504" s="37"/>
      <c r="D504" s="16"/>
      <c r="E504" s="109"/>
      <c r="F504" s="164"/>
      <c r="G504" s="164"/>
      <c r="H504" s="161">
        <f t="shared" si="21"/>
        <v>0</v>
      </c>
      <c r="I504" s="214"/>
      <c r="J504" s="160"/>
      <c r="K504" s="161">
        <f t="shared" si="22"/>
        <v>0</v>
      </c>
      <c r="L504" s="160"/>
      <c r="M504" s="160"/>
      <c r="N504" s="161">
        <f t="shared" si="23"/>
        <v>0</v>
      </c>
      <c r="O504" s="38"/>
    </row>
    <row r="505" spans="1:15" s="28" customFormat="1" x14ac:dyDescent="0.25">
      <c r="A505" s="80">
        <v>500</v>
      </c>
      <c r="B505" s="36"/>
      <c r="C505" s="37"/>
      <c r="D505" s="16"/>
      <c r="E505" s="109"/>
      <c r="F505" s="164"/>
      <c r="G505" s="164"/>
      <c r="H505" s="161">
        <f t="shared" si="21"/>
        <v>0</v>
      </c>
      <c r="I505" s="214"/>
      <c r="J505" s="160"/>
      <c r="K505" s="161">
        <f t="shared" si="22"/>
        <v>0</v>
      </c>
      <c r="L505" s="160"/>
      <c r="M505" s="160"/>
      <c r="N505" s="161">
        <f t="shared" si="23"/>
        <v>0</v>
      </c>
      <c r="O505" s="38"/>
    </row>
    <row r="506" spans="1:15" s="28" customFormat="1" x14ac:dyDescent="0.25">
      <c r="A506" s="80">
        <v>501</v>
      </c>
      <c r="B506" s="36"/>
      <c r="C506" s="37"/>
      <c r="D506" s="16"/>
      <c r="E506" s="109"/>
      <c r="F506" s="164"/>
      <c r="G506" s="164"/>
      <c r="H506" s="161">
        <f t="shared" si="21"/>
        <v>0</v>
      </c>
      <c r="I506" s="214"/>
      <c r="J506" s="160"/>
      <c r="K506" s="161">
        <f t="shared" si="22"/>
        <v>0</v>
      </c>
      <c r="L506" s="160"/>
      <c r="M506" s="160"/>
      <c r="N506" s="161">
        <f t="shared" si="23"/>
        <v>0</v>
      </c>
      <c r="O506" s="38"/>
    </row>
    <row r="507" spans="1:15" s="28" customFormat="1" x14ac:dyDescent="0.25">
      <c r="A507" s="80">
        <v>502</v>
      </c>
      <c r="B507" s="36"/>
      <c r="C507" s="37"/>
      <c r="D507" s="16"/>
      <c r="E507" s="109"/>
      <c r="F507" s="164"/>
      <c r="G507" s="164"/>
      <c r="H507" s="161">
        <f t="shared" si="21"/>
        <v>0</v>
      </c>
      <c r="I507" s="214"/>
      <c r="J507" s="160"/>
      <c r="K507" s="161">
        <f t="shared" si="22"/>
        <v>0</v>
      </c>
      <c r="L507" s="160"/>
      <c r="M507" s="160"/>
      <c r="N507" s="161">
        <f t="shared" si="23"/>
        <v>0</v>
      </c>
      <c r="O507" s="38"/>
    </row>
    <row r="508" spans="1:15" s="28" customFormat="1" x14ac:dyDescent="0.25">
      <c r="A508" s="80">
        <v>503</v>
      </c>
      <c r="B508" s="36"/>
      <c r="C508" s="37"/>
      <c r="D508" s="16"/>
      <c r="E508" s="109"/>
      <c r="F508" s="164"/>
      <c r="G508" s="164"/>
      <c r="H508" s="161">
        <f t="shared" si="21"/>
        <v>0</v>
      </c>
      <c r="I508" s="214"/>
      <c r="J508" s="160"/>
      <c r="K508" s="161">
        <f t="shared" si="22"/>
        <v>0</v>
      </c>
      <c r="L508" s="160"/>
      <c r="M508" s="160"/>
      <c r="N508" s="161">
        <f t="shared" si="23"/>
        <v>0</v>
      </c>
      <c r="O508" s="38"/>
    </row>
    <row r="509" spans="1:15" s="28" customFormat="1" x14ac:dyDescent="0.25">
      <c r="A509" s="80">
        <v>504</v>
      </c>
      <c r="B509" s="36"/>
      <c r="C509" s="37"/>
      <c r="D509" s="16"/>
      <c r="E509" s="109"/>
      <c r="F509" s="164"/>
      <c r="G509" s="164"/>
      <c r="H509" s="161">
        <f t="shared" si="21"/>
        <v>0</v>
      </c>
      <c r="I509" s="214"/>
      <c r="J509" s="160"/>
      <c r="K509" s="161">
        <f t="shared" si="22"/>
        <v>0</v>
      </c>
      <c r="L509" s="160"/>
      <c r="M509" s="160"/>
      <c r="N509" s="161">
        <f t="shared" si="23"/>
        <v>0</v>
      </c>
      <c r="O509" s="38"/>
    </row>
    <row r="510" spans="1:15" s="28" customFormat="1" x14ac:dyDescent="0.25">
      <c r="A510" s="80">
        <v>505</v>
      </c>
      <c r="B510" s="36"/>
      <c r="C510" s="37"/>
      <c r="D510" s="16"/>
      <c r="E510" s="109"/>
      <c r="F510" s="164"/>
      <c r="G510" s="164"/>
      <c r="H510" s="161">
        <f t="shared" si="21"/>
        <v>0</v>
      </c>
      <c r="I510" s="214"/>
      <c r="J510" s="160"/>
      <c r="K510" s="161">
        <f t="shared" si="22"/>
        <v>0</v>
      </c>
      <c r="L510" s="160"/>
      <c r="M510" s="160"/>
      <c r="N510" s="161">
        <f t="shared" si="23"/>
        <v>0</v>
      </c>
      <c r="O510" s="38"/>
    </row>
    <row r="511" spans="1:15" s="28" customFormat="1" x14ac:dyDescent="0.25">
      <c r="A511" s="80">
        <v>506</v>
      </c>
      <c r="B511" s="36"/>
      <c r="C511" s="37"/>
      <c r="D511" s="16"/>
      <c r="E511" s="109"/>
      <c r="F511" s="164"/>
      <c r="G511" s="164"/>
      <c r="H511" s="161">
        <f t="shared" si="21"/>
        <v>0</v>
      </c>
      <c r="I511" s="214"/>
      <c r="J511" s="160"/>
      <c r="K511" s="161">
        <f t="shared" si="22"/>
        <v>0</v>
      </c>
      <c r="L511" s="160"/>
      <c r="M511" s="160"/>
      <c r="N511" s="161">
        <f t="shared" si="23"/>
        <v>0</v>
      </c>
      <c r="O511" s="38"/>
    </row>
    <row r="512" spans="1:15" s="28" customFormat="1" x14ac:dyDescent="0.25">
      <c r="A512" s="80">
        <v>507</v>
      </c>
      <c r="B512" s="36"/>
      <c r="C512" s="37"/>
      <c r="D512" s="16"/>
      <c r="E512" s="109"/>
      <c r="F512" s="164"/>
      <c r="G512" s="164"/>
      <c r="H512" s="161">
        <f t="shared" si="21"/>
        <v>0</v>
      </c>
      <c r="I512" s="214"/>
      <c r="J512" s="160"/>
      <c r="K512" s="161">
        <f t="shared" si="22"/>
        <v>0</v>
      </c>
      <c r="L512" s="160"/>
      <c r="M512" s="160"/>
      <c r="N512" s="161">
        <f t="shared" si="23"/>
        <v>0</v>
      </c>
      <c r="O512" s="38"/>
    </row>
    <row r="513" spans="1:15" s="28" customFormat="1" x14ac:dyDescent="0.25">
      <c r="A513" s="80">
        <v>508</v>
      </c>
      <c r="B513" s="36"/>
      <c r="C513" s="37"/>
      <c r="D513" s="16"/>
      <c r="E513" s="109"/>
      <c r="F513" s="164"/>
      <c r="G513" s="164"/>
      <c r="H513" s="161">
        <f t="shared" si="21"/>
        <v>0</v>
      </c>
      <c r="I513" s="214"/>
      <c r="J513" s="160"/>
      <c r="K513" s="161">
        <f t="shared" si="22"/>
        <v>0</v>
      </c>
      <c r="L513" s="160"/>
      <c r="M513" s="160"/>
      <c r="N513" s="161">
        <f t="shared" si="23"/>
        <v>0</v>
      </c>
      <c r="O513" s="38"/>
    </row>
    <row r="514" spans="1:15" s="28" customFormat="1" x14ac:dyDescent="0.25">
      <c r="A514" s="80">
        <v>509</v>
      </c>
      <c r="B514" s="36"/>
      <c r="C514" s="37"/>
      <c r="D514" s="16"/>
      <c r="E514" s="109"/>
      <c r="F514" s="164"/>
      <c r="G514" s="164"/>
      <c r="H514" s="161">
        <f t="shared" si="21"/>
        <v>0</v>
      </c>
      <c r="I514" s="214"/>
      <c r="J514" s="160"/>
      <c r="K514" s="161">
        <f t="shared" si="22"/>
        <v>0</v>
      </c>
      <c r="L514" s="160"/>
      <c r="M514" s="160"/>
      <c r="N514" s="161">
        <f t="shared" si="23"/>
        <v>0</v>
      </c>
      <c r="O514" s="38"/>
    </row>
    <row r="515" spans="1:15" s="28" customFormat="1" x14ac:dyDescent="0.25">
      <c r="A515" s="80">
        <v>510</v>
      </c>
      <c r="B515" s="36"/>
      <c r="C515" s="37"/>
      <c r="D515" s="16"/>
      <c r="E515" s="109"/>
      <c r="F515" s="164"/>
      <c r="G515" s="164"/>
      <c r="H515" s="161">
        <f t="shared" si="21"/>
        <v>0</v>
      </c>
      <c r="I515" s="214"/>
      <c r="J515" s="160"/>
      <c r="K515" s="161">
        <f t="shared" si="22"/>
        <v>0</v>
      </c>
      <c r="L515" s="160"/>
      <c r="M515" s="160"/>
      <c r="N515" s="161">
        <f t="shared" si="23"/>
        <v>0</v>
      </c>
      <c r="O515" s="38"/>
    </row>
    <row r="516" spans="1:15" s="28" customFormat="1" x14ac:dyDescent="0.25">
      <c r="A516" s="80">
        <v>511</v>
      </c>
      <c r="B516" s="36"/>
      <c r="C516" s="37"/>
      <c r="D516" s="16"/>
      <c r="E516" s="109"/>
      <c r="F516" s="164"/>
      <c r="G516" s="164"/>
      <c r="H516" s="161">
        <f t="shared" si="21"/>
        <v>0</v>
      </c>
      <c r="I516" s="214"/>
      <c r="J516" s="160"/>
      <c r="K516" s="161">
        <f t="shared" si="22"/>
        <v>0</v>
      </c>
      <c r="L516" s="160"/>
      <c r="M516" s="160"/>
      <c r="N516" s="161">
        <f t="shared" si="23"/>
        <v>0</v>
      </c>
      <c r="O516" s="38"/>
    </row>
    <row r="517" spans="1:15" s="28" customFormat="1" x14ac:dyDescent="0.25">
      <c r="A517" s="80">
        <v>512</v>
      </c>
      <c r="B517" s="36"/>
      <c r="C517" s="37"/>
      <c r="D517" s="16"/>
      <c r="E517" s="109"/>
      <c r="F517" s="164"/>
      <c r="G517" s="164"/>
      <c r="H517" s="161">
        <f t="shared" si="21"/>
        <v>0</v>
      </c>
      <c r="I517" s="214"/>
      <c r="J517" s="160"/>
      <c r="K517" s="161">
        <f t="shared" si="22"/>
        <v>0</v>
      </c>
      <c r="L517" s="160"/>
      <c r="M517" s="160"/>
      <c r="N517" s="161">
        <f t="shared" si="23"/>
        <v>0</v>
      </c>
      <c r="O517" s="38"/>
    </row>
    <row r="518" spans="1:15" s="28" customFormat="1" x14ac:dyDescent="0.25">
      <c r="A518" s="80">
        <v>513</v>
      </c>
      <c r="B518" s="36"/>
      <c r="C518" s="37"/>
      <c r="D518" s="16"/>
      <c r="E518" s="109"/>
      <c r="F518" s="164"/>
      <c r="G518" s="164"/>
      <c r="H518" s="161">
        <f t="shared" si="21"/>
        <v>0</v>
      </c>
      <c r="I518" s="214"/>
      <c r="J518" s="160"/>
      <c r="K518" s="161">
        <f t="shared" si="22"/>
        <v>0</v>
      </c>
      <c r="L518" s="160"/>
      <c r="M518" s="160"/>
      <c r="N518" s="161">
        <f t="shared" si="23"/>
        <v>0</v>
      </c>
      <c r="O518" s="38"/>
    </row>
    <row r="519" spans="1:15" s="28" customFormat="1" x14ac:dyDescent="0.25">
      <c r="A519" s="80">
        <v>514</v>
      </c>
      <c r="B519" s="36"/>
      <c r="C519" s="37"/>
      <c r="D519" s="16"/>
      <c r="E519" s="109"/>
      <c r="F519" s="164"/>
      <c r="G519" s="164"/>
      <c r="H519" s="161">
        <f t="shared" ref="H519:H582" si="24">F519*G519</f>
        <v>0</v>
      </c>
      <c r="I519" s="214"/>
      <c r="J519" s="160"/>
      <c r="K519" s="161">
        <f t="shared" ref="K519:K582" si="25">H519-J519</f>
        <v>0</v>
      </c>
      <c r="L519" s="160"/>
      <c r="M519" s="160"/>
      <c r="N519" s="161">
        <f t="shared" ref="N519:N582" si="26">L519*M519</f>
        <v>0</v>
      </c>
      <c r="O519" s="38"/>
    </row>
    <row r="520" spans="1:15" s="28" customFormat="1" x14ac:dyDescent="0.25">
      <c r="A520" s="80">
        <v>515</v>
      </c>
      <c r="B520" s="36"/>
      <c r="C520" s="37"/>
      <c r="D520" s="16"/>
      <c r="E520" s="109"/>
      <c r="F520" s="164"/>
      <c r="G520" s="164"/>
      <c r="H520" s="161">
        <f t="shared" si="24"/>
        <v>0</v>
      </c>
      <c r="I520" s="214"/>
      <c r="J520" s="160"/>
      <c r="K520" s="161">
        <f t="shared" si="25"/>
        <v>0</v>
      </c>
      <c r="L520" s="160"/>
      <c r="M520" s="160"/>
      <c r="N520" s="161">
        <f t="shared" si="26"/>
        <v>0</v>
      </c>
      <c r="O520" s="38"/>
    </row>
    <row r="521" spans="1:15" s="28" customFormat="1" x14ac:dyDescent="0.25">
      <c r="A521" s="80">
        <v>516</v>
      </c>
      <c r="B521" s="36"/>
      <c r="C521" s="37"/>
      <c r="D521" s="16"/>
      <c r="E521" s="109"/>
      <c r="F521" s="164"/>
      <c r="G521" s="164"/>
      <c r="H521" s="161">
        <f t="shared" si="24"/>
        <v>0</v>
      </c>
      <c r="I521" s="214"/>
      <c r="J521" s="160"/>
      <c r="K521" s="161">
        <f t="shared" si="25"/>
        <v>0</v>
      </c>
      <c r="L521" s="160"/>
      <c r="M521" s="160"/>
      <c r="N521" s="161">
        <f t="shared" si="26"/>
        <v>0</v>
      </c>
      <c r="O521" s="38"/>
    </row>
    <row r="522" spans="1:15" s="28" customFormat="1" x14ac:dyDescent="0.25">
      <c r="A522" s="80">
        <v>517</v>
      </c>
      <c r="B522" s="36"/>
      <c r="C522" s="37"/>
      <c r="D522" s="16"/>
      <c r="E522" s="109"/>
      <c r="F522" s="164"/>
      <c r="G522" s="164"/>
      <c r="H522" s="161">
        <f t="shared" si="24"/>
        <v>0</v>
      </c>
      <c r="I522" s="214"/>
      <c r="J522" s="160"/>
      <c r="K522" s="161">
        <f t="shared" si="25"/>
        <v>0</v>
      </c>
      <c r="L522" s="160"/>
      <c r="M522" s="160"/>
      <c r="N522" s="161">
        <f t="shared" si="26"/>
        <v>0</v>
      </c>
      <c r="O522" s="38"/>
    </row>
    <row r="523" spans="1:15" s="28" customFormat="1" x14ac:dyDescent="0.25">
      <c r="A523" s="80">
        <v>518</v>
      </c>
      <c r="B523" s="36"/>
      <c r="C523" s="37"/>
      <c r="D523" s="16"/>
      <c r="E523" s="109"/>
      <c r="F523" s="164"/>
      <c r="G523" s="164"/>
      <c r="H523" s="161">
        <f t="shared" si="24"/>
        <v>0</v>
      </c>
      <c r="I523" s="214"/>
      <c r="J523" s="160"/>
      <c r="K523" s="161">
        <f t="shared" si="25"/>
        <v>0</v>
      </c>
      <c r="L523" s="160"/>
      <c r="M523" s="160"/>
      <c r="N523" s="161">
        <f t="shared" si="26"/>
        <v>0</v>
      </c>
      <c r="O523" s="38"/>
    </row>
    <row r="524" spans="1:15" s="28" customFormat="1" x14ac:dyDescent="0.25">
      <c r="A524" s="80">
        <v>519</v>
      </c>
      <c r="B524" s="36"/>
      <c r="C524" s="37"/>
      <c r="D524" s="16"/>
      <c r="E524" s="109"/>
      <c r="F524" s="164"/>
      <c r="G524" s="164"/>
      <c r="H524" s="161">
        <f t="shared" si="24"/>
        <v>0</v>
      </c>
      <c r="I524" s="214"/>
      <c r="J524" s="160"/>
      <c r="K524" s="161">
        <f t="shared" si="25"/>
        <v>0</v>
      </c>
      <c r="L524" s="160"/>
      <c r="M524" s="160"/>
      <c r="N524" s="161">
        <f t="shared" si="26"/>
        <v>0</v>
      </c>
      <c r="O524" s="38"/>
    </row>
    <row r="525" spans="1:15" s="28" customFormat="1" x14ac:dyDescent="0.25">
      <c r="A525" s="80">
        <v>520</v>
      </c>
      <c r="B525" s="36"/>
      <c r="C525" s="37"/>
      <c r="D525" s="16"/>
      <c r="E525" s="109"/>
      <c r="F525" s="164"/>
      <c r="G525" s="164"/>
      <c r="H525" s="161">
        <f t="shared" si="24"/>
        <v>0</v>
      </c>
      <c r="I525" s="214"/>
      <c r="J525" s="160"/>
      <c r="K525" s="161">
        <f t="shared" si="25"/>
        <v>0</v>
      </c>
      <c r="L525" s="160"/>
      <c r="M525" s="160"/>
      <c r="N525" s="161">
        <f t="shared" si="26"/>
        <v>0</v>
      </c>
      <c r="O525" s="38"/>
    </row>
    <row r="526" spans="1:15" s="28" customFormat="1" x14ac:dyDescent="0.25">
      <c r="A526" s="80">
        <v>521</v>
      </c>
      <c r="B526" s="36"/>
      <c r="C526" s="37"/>
      <c r="D526" s="16"/>
      <c r="E526" s="109"/>
      <c r="F526" s="164"/>
      <c r="G526" s="164"/>
      <c r="H526" s="161">
        <f t="shared" si="24"/>
        <v>0</v>
      </c>
      <c r="I526" s="214"/>
      <c r="J526" s="160"/>
      <c r="K526" s="161">
        <f t="shared" si="25"/>
        <v>0</v>
      </c>
      <c r="L526" s="160"/>
      <c r="M526" s="160"/>
      <c r="N526" s="161">
        <f t="shared" si="26"/>
        <v>0</v>
      </c>
      <c r="O526" s="38"/>
    </row>
    <row r="527" spans="1:15" s="28" customFormat="1" x14ac:dyDescent="0.25">
      <c r="A527" s="80">
        <v>522</v>
      </c>
      <c r="B527" s="36"/>
      <c r="C527" s="37"/>
      <c r="D527" s="16"/>
      <c r="E527" s="109"/>
      <c r="F527" s="164"/>
      <c r="G527" s="164"/>
      <c r="H527" s="161">
        <f t="shared" si="24"/>
        <v>0</v>
      </c>
      <c r="I527" s="214"/>
      <c r="J527" s="160"/>
      <c r="K527" s="161">
        <f t="shared" si="25"/>
        <v>0</v>
      </c>
      <c r="L527" s="160"/>
      <c r="M527" s="160"/>
      <c r="N527" s="161">
        <f t="shared" si="26"/>
        <v>0</v>
      </c>
      <c r="O527" s="38"/>
    </row>
    <row r="528" spans="1:15" s="28" customFormat="1" x14ac:dyDescent="0.25">
      <c r="A528" s="80">
        <v>523</v>
      </c>
      <c r="B528" s="36"/>
      <c r="C528" s="37"/>
      <c r="D528" s="16"/>
      <c r="E528" s="109"/>
      <c r="F528" s="164"/>
      <c r="G528" s="164"/>
      <c r="H528" s="161">
        <f t="shared" si="24"/>
        <v>0</v>
      </c>
      <c r="I528" s="214"/>
      <c r="J528" s="160"/>
      <c r="K528" s="161">
        <f t="shared" si="25"/>
        <v>0</v>
      </c>
      <c r="L528" s="160"/>
      <c r="M528" s="160"/>
      <c r="N528" s="161">
        <f t="shared" si="26"/>
        <v>0</v>
      </c>
      <c r="O528" s="38"/>
    </row>
    <row r="529" spans="1:15" s="28" customFormat="1" x14ac:dyDescent="0.25">
      <c r="A529" s="80">
        <v>524</v>
      </c>
      <c r="B529" s="36"/>
      <c r="C529" s="37"/>
      <c r="D529" s="16"/>
      <c r="E529" s="109"/>
      <c r="F529" s="164"/>
      <c r="G529" s="164"/>
      <c r="H529" s="161">
        <f t="shared" si="24"/>
        <v>0</v>
      </c>
      <c r="I529" s="214"/>
      <c r="J529" s="160"/>
      <c r="K529" s="161">
        <f t="shared" si="25"/>
        <v>0</v>
      </c>
      <c r="L529" s="160"/>
      <c r="M529" s="160"/>
      <c r="N529" s="161">
        <f t="shared" si="26"/>
        <v>0</v>
      </c>
      <c r="O529" s="38"/>
    </row>
    <row r="530" spans="1:15" s="28" customFormat="1" x14ac:dyDescent="0.25">
      <c r="A530" s="80">
        <v>525</v>
      </c>
      <c r="B530" s="36"/>
      <c r="C530" s="37"/>
      <c r="D530" s="16"/>
      <c r="E530" s="109"/>
      <c r="F530" s="164"/>
      <c r="G530" s="164"/>
      <c r="H530" s="161">
        <f t="shared" si="24"/>
        <v>0</v>
      </c>
      <c r="I530" s="214"/>
      <c r="J530" s="160"/>
      <c r="K530" s="161">
        <f t="shared" si="25"/>
        <v>0</v>
      </c>
      <c r="L530" s="160"/>
      <c r="M530" s="160"/>
      <c r="N530" s="161">
        <f t="shared" si="26"/>
        <v>0</v>
      </c>
      <c r="O530" s="38"/>
    </row>
    <row r="531" spans="1:15" s="28" customFormat="1" x14ac:dyDescent="0.25">
      <c r="A531" s="80">
        <v>526</v>
      </c>
      <c r="B531" s="36"/>
      <c r="C531" s="37"/>
      <c r="D531" s="16"/>
      <c r="E531" s="109"/>
      <c r="F531" s="164"/>
      <c r="G531" s="164"/>
      <c r="H531" s="161">
        <f t="shared" si="24"/>
        <v>0</v>
      </c>
      <c r="I531" s="214"/>
      <c r="J531" s="160"/>
      <c r="K531" s="161">
        <f t="shared" si="25"/>
        <v>0</v>
      </c>
      <c r="L531" s="160"/>
      <c r="M531" s="160"/>
      <c r="N531" s="161">
        <f t="shared" si="26"/>
        <v>0</v>
      </c>
      <c r="O531" s="38"/>
    </row>
    <row r="532" spans="1:15" s="28" customFormat="1" x14ac:dyDescent="0.25">
      <c r="A532" s="80">
        <v>527</v>
      </c>
      <c r="B532" s="36"/>
      <c r="C532" s="37"/>
      <c r="D532" s="16"/>
      <c r="E532" s="109"/>
      <c r="F532" s="164"/>
      <c r="G532" s="164"/>
      <c r="H532" s="161">
        <f t="shared" si="24"/>
        <v>0</v>
      </c>
      <c r="I532" s="214"/>
      <c r="J532" s="160"/>
      <c r="K532" s="161">
        <f t="shared" si="25"/>
        <v>0</v>
      </c>
      <c r="L532" s="160"/>
      <c r="M532" s="160"/>
      <c r="N532" s="161">
        <f t="shared" si="26"/>
        <v>0</v>
      </c>
      <c r="O532" s="38"/>
    </row>
    <row r="533" spans="1:15" s="28" customFormat="1" x14ac:dyDescent="0.25">
      <c r="A533" s="80">
        <v>528</v>
      </c>
      <c r="B533" s="36"/>
      <c r="C533" s="37"/>
      <c r="D533" s="16"/>
      <c r="E533" s="109"/>
      <c r="F533" s="164"/>
      <c r="G533" s="164"/>
      <c r="H533" s="161">
        <f t="shared" si="24"/>
        <v>0</v>
      </c>
      <c r="I533" s="214"/>
      <c r="J533" s="160"/>
      <c r="K533" s="161">
        <f t="shared" si="25"/>
        <v>0</v>
      </c>
      <c r="L533" s="160"/>
      <c r="M533" s="160"/>
      <c r="N533" s="161">
        <f t="shared" si="26"/>
        <v>0</v>
      </c>
      <c r="O533" s="38"/>
    </row>
    <row r="534" spans="1:15" s="28" customFormat="1" x14ac:dyDescent="0.25">
      <c r="A534" s="80">
        <v>529</v>
      </c>
      <c r="B534" s="36"/>
      <c r="C534" s="37"/>
      <c r="D534" s="16"/>
      <c r="E534" s="109"/>
      <c r="F534" s="164"/>
      <c r="G534" s="164"/>
      <c r="H534" s="161">
        <f t="shared" si="24"/>
        <v>0</v>
      </c>
      <c r="I534" s="214"/>
      <c r="J534" s="160"/>
      <c r="K534" s="161">
        <f t="shared" si="25"/>
        <v>0</v>
      </c>
      <c r="L534" s="160"/>
      <c r="M534" s="160"/>
      <c r="N534" s="161">
        <f t="shared" si="26"/>
        <v>0</v>
      </c>
      <c r="O534" s="38"/>
    </row>
    <row r="535" spans="1:15" s="28" customFormat="1" x14ac:dyDescent="0.25">
      <c r="A535" s="80">
        <v>530</v>
      </c>
      <c r="B535" s="36"/>
      <c r="C535" s="37"/>
      <c r="D535" s="16"/>
      <c r="E535" s="109"/>
      <c r="F535" s="164"/>
      <c r="G535" s="164"/>
      <c r="H535" s="161">
        <f t="shared" si="24"/>
        <v>0</v>
      </c>
      <c r="I535" s="214"/>
      <c r="J535" s="160"/>
      <c r="K535" s="161">
        <f t="shared" si="25"/>
        <v>0</v>
      </c>
      <c r="L535" s="160"/>
      <c r="M535" s="160"/>
      <c r="N535" s="161">
        <f t="shared" si="26"/>
        <v>0</v>
      </c>
      <c r="O535" s="38"/>
    </row>
    <row r="536" spans="1:15" s="28" customFormat="1" x14ac:dyDescent="0.25">
      <c r="A536" s="80">
        <v>531</v>
      </c>
      <c r="B536" s="36"/>
      <c r="C536" s="37"/>
      <c r="D536" s="16"/>
      <c r="E536" s="109"/>
      <c r="F536" s="164"/>
      <c r="G536" s="164"/>
      <c r="H536" s="161">
        <f t="shared" si="24"/>
        <v>0</v>
      </c>
      <c r="I536" s="214"/>
      <c r="J536" s="160"/>
      <c r="K536" s="161">
        <f t="shared" si="25"/>
        <v>0</v>
      </c>
      <c r="L536" s="160"/>
      <c r="M536" s="160"/>
      <c r="N536" s="161">
        <f t="shared" si="26"/>
        <v>0</v>
      </c>
      <c r="O536" s="38"/>
    </row>
    <row r="537" spans="1:15" s="28" customFormat="1" x14ac:dyDescent="0.25">
      <c r="A537" s="80">
        <v>532</v>
      </c>
      <c r="B537" s="36"/>
      <c r="C537" s="37"/>
      <c r="D537" s="16"/>
      <c r="E537" s="109"/>
      <c r="F537" s="164"/>
      <c r="G537" s="164"/>
      <c r="H537" s="161">
        <f t="shared" si="24"/>
        <v>0</v>
      </c>
      <c r="I537" s="214"/>
      <c r="J537" s="160"/>
      <c r="K537" s="161">
        <f t="shared" si="25"/>
        <v>0</v>
      </c>
      <c r="L537" s="160"/>
      <c r="M537" s="160"/>
      <c r="N537" s="161">
        <f t="shared" si="26"/>
        <v>0</v>
      </c>
      <c r="O537" s="38"/>
    </row>
    <row r="538" spans="1:15" s="28" customFormat="1" x14ac:dyDescent="0.25">
      <c r="A538" s="80">
        <v>533</v>
      </c>
      <c r="B538" s="36"/>
      <c r="C538" s="37"/>
      <c r="D538" s="16"/>
      <c r="E538" s="109"/>
      <c r="F538" s="164"/>
      <c r="G538" s="164"/>
      <c r="H538" s="161">
        <f t="shared" si="24"/>
        <v>0</v>
      </c>
      <c r="I538" s="214"/>
      <c r="J538" s="160"/>
      <c r="K538" s="161">
        <f t="shared" si="25"/>
        <v>0</v>
      </c>
      <c r="L538" s="160"/>
      <c r="M538" s="160"/>
      <c r="N538" s="161">
        <f t="shared" si="26"/>
        <v>0</v>
      </c>
      <c r="O538" s="38"/>
    </row>
    <row r="539" spans="1:15" s="28" customFormat="1" x14ac:dyDescent="0.25">
      <c r="A539" s="80">
        <v>534</v>
      </c>
      <c r="B539" s="36"/>
      <c r="C539" s="37"/>
      <c r="D539" s="16"/>
      <c r="E539" s="109"/>
      <c r="F539" s="164"/>
      <c r="G539" s="164"/>
      <c r="H539" s="161">
        <f t="shared" si="24"/>
        <v>0</v>
      </c>
      <c r="I539" s="214"/>
      <c r="J539" s="160"/>
      <c r="K539" s="161">
        <f t="shared" si="25"/>
        <v>0</v>
      </c>
      <c r="L539" s="160"/>
      <c r="M539" s="160"/>
      <c r="N539" s="161">
        <f t="shared" si="26"/>
        <v>0</v>
      </c>
      <c r="O539" s="38"/>
    </row>
    <row r="540" spans="1:15" s="28" customFormat="1" x14ac:dyDescent="0.25">
      <c r="A540" s="80">
        <v>535</v>
      </c>
      <c r="B540" s="36"/>
      <c r="C540" s="37"/>
      <c r="D540" s="16"/>
      <c r="E540" s="109"/>
      <c r="F540" s="164"/>
      <c r="G540" s="164"/>
      <c r="H540" s="161">
        <f t="shared" si="24"/>
        <v>0</v>
      </c>
      <c r="I540" s="214"/>
      <c r="J540" s="160"/>
      <c r="K540" s="161">
        <f t="shared" si="25"/>
        <v>0</v>
      </c>
      <c r="L540" s="160"/>
      <c r="M540" s="160"/>
      <c r="N540" s="161">
        <f t="shared" si="26"/>
        <v>0</v>
      </c>
      <c r="O540" s="38"/>
    </row>
    <row r="541" spans="1:15" s="28" customFormat="1" x14ac:dyDescent="0.25">
      <c r="A541" s="80">
        <v>536</v>
      </c>
      <c r="B541" s="36"/>
      <c r="C541" s="37"/>
      <c r="D541" s="16"/>
      <c r="E541" s="109"/>
      <c r="F541" s="164"/>
      <c r="G541" s="164"/>
      <c r="H541" s="161">
        <f t="shared" si="24"/>
        <v>0</v>
      </c>
      <c r="I541" s="214"/>
      <c r="J541" s="160"/>
      <c r="K541" s="161">
        <f t="shared" si="25"/>
        <v>0</v>
      </c>
      <c r="L541" s="160"/>
      <c r="M541" s="160"/>
      <c r="N541" s="161">
        <f t="shared" si="26"/>
        <v>0</v>
      </c>
      <c r="O541" s="38"/>
    </row>
    <row r="542" spans="1:15" s="28" customFormat="1" x14ac:dyDescent="0.25">
      <c r="A542" s="80">
        <v>537</v>
      </c>
      <c r="B542" s="36"/>
      <c r="C542" s="37"/>
      <c r="D542" s="16"/>
      <c r="E542" s="109"/>
      <c r="F542" s="164"/>
      <c r="G542" s="164"/>
      <c r="H542" s="161">
        <f t="shared" si="24"/>
        <v>0</v>
      </c>
      <c r="I542" s="214"/>
      <c r="J542" s="160"/>
      <c r="K542" s="161">
        <f t="shared" si="25"/>
        <v>0</v>
      </c>
      <c r="L542" s="160"/>
      <c r="M542" s="160"/>
      <c r="N542" s="161">
        <f t="shared" si="26"/>
        <v>0</v>
      </c>
      <c r="O542" s="38"/>
    </row>
    <row r="543" spans="1:15" s="28" customFormat="1" x14ac:dyDescent="0.25">
      <c r="A543" s="80">
        <v>538</v>
      </c>
      <c r="B543" s="36"/>
      <c r="C543" s="37"/>
      <c r="D543" s="16"/>
      <c r="E543" s="109"/>
      <c r="F543" s="164"/>
      <c r="G543" s="164"/>
      <c r="H543" s="161">
        <f t="shared" si="24"/>
        <v>0</v>
      </c>
      <c r="I543" s="214"/>
      <c r="J543" s="160"/>
      <c r="K543" s="161">
        <f t="shared" si="25"/>
        <v>0</v>
      </c>
      <c r="L543" s="160"/>
      <c r="M543" s="160"/>
      <c r="N543" s="161">
        <f t="shared" si="26"/>
        <v>0</v>
      </c>
      <c r="O543" s="38"/>
    </row>
    <row r="544" spans="1:15" s="28" customFormat="1" x14ac:dyDescent="0.25">
      <c r="A544" s="80">
        <v>539</v>
      </c>
      <c r="B544" s="36"/>
      <c r="C544" s="37"/>
      <c r="D544" s="16"/>
      <c r="E544" s="109"/>
      <c r="F544" s="164"/>
      <c r="G544" s="164"/>
      <c r="H544" s="161">
        <f t="shared" si="24"/>
        <v>0</v>
      </c>
      <c r="I544" s="214"/>
      <c r="J544" s="160"/>
      <c r="K544" s="161">
        <f t="shared" si="25"/>
        <v>0</v>
      </c>
      <c r="L544" s="160"/>
      <c r="M544" s="160"/>
      <c r="N544" s="161">
        <f t="shared" si="26"/>
        <v>0</v>
      </c>
      <c r="O544" s="38"/>
    </row>
    <row r="545" spans="1:15" s="28" customFormat="1" x14ac:dyDescent="0.25">
      <c r="A545" s="80">
        <v>540</v>
      </c>
      <c r="B545" s="36"/>
      <c r="C545" s="37"/>
      <c r="D545" s="16"/>
      <c r="E545" s="109"/>
      <c r="F545" s="164"/>
      <c r="G545" s="164"/>
      <c r="H545" s="161">
        <f t="shared" si="24"/>
        <v>0</v>
      </c>
      <c r="I545" s="214"/>
      <c r="J545" s="160"/>
      <c r="K545" s="161">
        <f t="shared" si="25"/>
        <v>0</v>
      </c>
      <c r="L545" s="160"/>
      <c r="M545" s="160"/>
      <c r="N545" s="161">
        <f t="shared" si="26"/>
        <v>0</v>
      </c>
      <c r="O545" s="38"/>
    </row>
    <row r="546" spans="1:15" s="28" customFormat="1" x14ac:dyDescent="0.25">
      <c r="A546" s="80">
        <v>541</v>
      </c>
      <c r="B546" s="36"/>
      <c r="C546" s="37"/>
      <c r="D546" s="16"/>
      <c r="E546" s="109"/>
      <c r="F546" s="164"/>
      <c r="G546" s="164"/>
      <c r="H546" s="161">
        <f t="shared" si="24"/>
        <v>0</v>
      </c>
      <c r="I546" s="214"/>
      <c r="J546" s="160"/>
      <c r="K546" s="161">
        <f t="shared" si="25"/>
        <v>0</v>
      </c>
      <c r="L546" s="160"/>
      <c r="M546" s="160"/>
      <c r="N546" s="161">
        <f t="shared" si="26"/>
        <v>0</v>
      </c>
      <c r="O546" s="38"/>
    </row>
    <row r="547" spans="1:15" s="28" customFormat="1" x14ac:dyDescent="0.25">
      <c r="A547" s="80">
        <v>542</v>
      </c>
      <c r="B547" s="36"/>
      <c r="C547" s="37"/>
      <c r="D547" s="16"/>
      <c r="E547" s="109"/>
      <c r="F547" s="164"/>
      <c r="G547" s="164"/>
      <c r="H547" s="161">
        <f t="shared" si="24"/>
        <v>0</v>
      </c>
      <c r="I547" s="214"/>
      <c r="J547" s="160"/>
      <c r="K547" s="161">
        <f t="shared" si="25"/>
        <v>0</v>
      </c>
      <c r="L547" s="160"/>
      <c r="M547" s="160"/>
      <c r="N547" s="161">
        <f t="shared" si="26"/>
        <v>0</v>
      </c>
      <c r="O547" s="38"/>
    </row>
    <row r="548" spans="1:15" s="28" customFormat="1" x14ac:dyDescent="0.25">
      <c r="A548" s="80">
        <v>543</v>
      </c>
      <c r="B548" s="36"/>
      <c r="C548" s="37"/>
      <c r="D548" s="16"/>
      <c r="E548" s="109"/>
      <c r="F548" s="164"/>
      <c r="G548" s="164"/>
      <c r="H548" s="161">
        <f t="shared" si="24"/>
        <v>0</v>
      </c>
      <c r="I548" s="214"/>
      <c r="J548" s="160"/>
      <c r="K548" s="161">
        <f t="shared" si="25"/>
        <v>0</v>
      </c>
      <c r="L548" s="160"/>
      <c r="M548" s="160"/>
      <c r="N548" s="161">
        <f t="shared" si="26"/>
        <v>0</v>
      </c>
      <c r="O548" s="38"/>
    </row>
    <row r="549" spans="1:15" s="28" customFormat="1" x14ac:dyDescent="0.25">
      <c r="A549" s="80">
        <v>544</v>
      </c>
      <c r="B549" s="36"/>
      <c r="C549" s="37"/>
      <c r="D549" s="16"/>
      <c r="E549" s="109"/>
      <c r="F549" s="164"/>
      <c r="G549" s="164"/>
      <c r="H549" s="161">
        <f t="shared" si="24"/>
        <v>0</v>
      </c>
      <c r="I549" s="214"/>
      <c r="J549" s="160"/>
      <c r="K549" s="161">
        <f t="shared" si="25"/>
        <v>0</v>
      </c>
      <c r="L549" s="160"/>
      <c r="M549" s="160"/>
      <c r="N549" s="161">
        <f t="shared" si="26"/>
        <v>0</v>
      </c>
      <c r="O549" s="38"/>
    </row>
    <row r="550" spans="1:15" s="28" customFormat="1" x14ac:dyDescent="0.25">
      <c r="A550" s="80">
        <v>545</v>
      </c>
      <c r="B550" s="36"/>
      <c r="C550" s="37"/>
      <c r="D550" s="16"/>
      <c r="E550" s="109"/>
      <c r="F550" s="164"/>
      <c r="G550" s="164"/>
      <c r="H550" s="161">
        <f t="shared" si="24"/>
        <v>0</v>
      </c>
      <c r="I550" s="214"/>
      <c r="J550" s="160"/>
      <c r="K550" s="161">
        <f t="shared" si="25"/>
        <v>0</v>
      </c>
      <c r="L550" s="160"/>
      <c r="M550" s="160"/>
      <c r="N550" s="161">
        <f t="shared" si="26"/>
        <v>0</v>
      </c>
      <c r="O550" s="38"/>
    </row>
    <row r="551" spans="1:15" s="28" customFormat="1" x14ac:dyDescent="0.25">
      <c r="A551" s="80">
        <v>546</v>
      </c>
      <c r="B551" s="36"/>
      <c r="C551" s="37"/>
      <c r="D551" s="16"/>
      <c r="E551" s="109"/>
      <c r="F551" s="164"/>
      <c r="G551" s="164"/>
      <c r="H551" s="161">
        <f t="shared" si="24"/>
        <v>0</v>
      </c>
      <c r="I551" s="214"/>
      <c r="J551" s="160"/>
      <c r="K551" s="161">
        <f t="shared" si="25"/>
        <v>0</v>
      </c>
      <c r="L551" s="160"/>
      <c r="M551" s="160"/>
      <c r="N551" s="161">
        <f t="shared" si="26"/>
        <v>0</v>
      </c>
      <c r="O551" s="38"/>
    </row>
    <row r="552" spans="1:15" s="28" customFormat="1" x14ac:dyDescent="0.25">
      <c r="A552" s="80">
        <v>547</v>
      </c>
      <c r="B552" s="36"/>
      <c r="C552" s="37"/>
      <c r="D552" s="16"/>
      <c r="E552" s="109"/>
      <c r="F552" s="164"/>
      <c r="G552" s="164"/>
      <c r="H552" s="161">
        <f t="shared" si="24"/>
        <v>0</v>
      </c>
      <c r="I552" s="214"/>
      <c r="J552" s="160"/>
      <c r="K552" s="161">
        <f t="shared" si="25"/>
        <v>0</v>
      </c>
      <c r="L552" s="160"/>
      <c r="M552" s="160"/>
      <c r="N552" s="161">
        <f t="shared" si="26"/>
        <v>0</v>
      </c>
      <c r="O552" s="38"/>
    </row>
    <row r="553" spans="1:15" s="28" customFormat="1" x14ac:dyDescent="0.25">
      <c r="A553" s="80">
        <v>548</v>
      </c>
      <c r="B553" s="36"/>
      <c r="C553" s="37"/>
      <c r="D553" s="16"/>
      <c r="E553" s="109"/>
      <c r="F553" s="164"/>
      <c r="G553" s="164"/>
      <c r="H553" s="161">
        <f t="shared" si="24"/>
        <v>0</v>
      </c>
      <c r="I553" s="214"/>
      <c r="J553" s="160"/>
      <c r="K553" s="161">
        <f t="shared" si="25"/>
        <v>0</v>
      </c>
      <c r="L553" s="160"/>
      <c r="M553" s="160"/>
      <c r="N553" s="161">
        <f t="shared" si="26"/>
        <v>0</v>
      </c>
      <c r="O553" s="38"/>
    </row>
    <row r="554" spans="1:15" s="28" customFormat="1" x14ac:dyDescent="0.25">
      <c r="A554" s="80">
        <v>549</v>
      </c>
      <c r="B554" s="36"/>
      <c r="C554" s="37"/>
      <c r="D554" s="16"/>
      <c r="E554" s="109"/>
      <c r="F554" s="164"/>
      <c r="G554" s="164"/>
      <c r="H554" s="161">
        <f t="shared" si="24"/>
        <v>0</v>
      </c>
      <c r="I554" s="214"/>
      <c r="J554" s="160"/>
      <c r="K554" s="161">
        <f t="shared" si="25"/>
        <v>0</v>
      </c>
      <c r="L554" s="160"/>
      <c r="M554" s="160"/>
      <c r="N554" s="161">
        <f t="shared" si="26"/>
        <v>0</v>
      </c>
      <c r="O554" s="38"/>
    </row>
    <row r="555" spans="1:15" s="28" customFormat="1" x14ac:dyDescent="0.25">
      <c r="A555" s="80">
        <v>550</v>
      </c>
      <c r="B555" s="36"/>
      <c r="C555" s="37"/>
      <c r="D555" s="16"/>
      <c r="E555" s="109"/>
      <c r="F555" s="164"/>
      <c r="G555" s="164"/>
      <c r="H555" s="161">
        <f t="shared" si="24"/>
        <v>0</v>
      </c>
      <c r="I555" s="214"/>
      <c r="J555" s="160"/>
      <c r="K555" s="161">
        <f t="shared" si="25"/>
        <v>0</v>
      </c>
      <c r="L555" s="160"/>
      <c r="M555" s="160"/>
      <c r="N555" s="161">
        <f t="shared" si="26"/>
        <v>0</v>
      </c>
      <c r="O555" s="38"/>
    </row>
    <row r="556" spans="1:15" s="28" customFormat="1" x14ac:dyDescent="0.25">
      <c r="A556" s="80">
        <v>551</v>
      </c>
      <c r="B556" s="36"/>
      <c r="C556" s="37"/>
      <c r="D556" s="16"/>
      <c r="E556" s="109"/>
      <c r="F556" s="164"/>
      <c r="G556" s="164"/>
      <c r="H556" s="161">
        <f t="shared" si="24"/>
        <v>0</v>
      </c>
      <c r="I556" s="214"/>
      <c r="J556" s="160"/>
      <c r="K556" s="161">
        <f t="shared" si="25"/>
        <v>0</v>
      </c>
      <c r="L556" s="160"/>
      <c r="M556" s="160"/>
      <c r="N556" s="161">
        <f t="shared" si="26"/>
        <v>0</v>
      </c>
      <c r="O556" s="38"/>
    </row>
    <row r="557" spans="1:15" s="28" customFormat="1" x14ac:dyDescent="0.25">
      <c r="A557" s="80">
        <v>552</v>
      </c>
      <c r="B557" s="36"/>
      <c r="C557" s="37"/>
      <c r="D557" s="16"/>
      <c r="E557" s="109"/>
      <c r="F557" s="164"/>
      <c r="G557" s="164"/>
      <c r="H557" s="161">
        <f t="shared" si="24"/>
        <v>0</v>
      </c>
      <c r="I557" s="214"/>
      <c r="J557" s="160"/>
      <c r="K557" s="161">
        <f t="shared" si="25"/>
        <v>0</v>
      </c>
      <c r="L557" s="160"/>
      <c r="M557" s="160"/>
      <c r="N557" s="161">
        <f t="shared" si="26"/>
        <v>0</v>
      </c>
      <c r="O557" s="38"/>
    </row>
    <row r="558" spans="1:15" s="28" customFormat="1" x14ac:dyDescent="0.25">
      <c r="A558" s="80">
        <v>553</v>
      </c>
      <c r="B558" s="36"/>
      <c r="C558" s="37"/>
      <c r="D558" s="16"/>
      <c r="E558" s="109"/>
      <c r="F558" s="164"/>
      <c r="G558" s="164"/>
      <c r="H558" s="161">
        <f t="shared" si="24"/>
        <v>0</v>
      </c>
      <c r="I558" s="214"/>
      <c r="J558" s="160"/>
      <c r="K558" s="161">
        <f t="shared" si="25"/>
        <v>0</v>
      </c>
      <c r="L558" s="160"/>
      <c r="M558" s="160"/>
      <c r="N558" s="161">
        <f t="shared" si="26"/>
        <v>0</v>
      </c>
      <c r="O558" s="38"/>
    </row>
    <row r="559" spans="1:15" s="28" customFormat="1" x14ac:dyDescent="0.25">
      <c r="A559" s="80">
        <v>554</v>
      </c>
      <c r="B559" s="36"/>
      <c r="C559" s="37"/>
      <c r="D559" s="16"/>
      <c r="E559" s="109"/>
      <c r="F559" s="164"/>
      <c r="G559" s="164"/>
      <c r="H559" s="161">
        <f t="shared" si="24"/>
        <v>0</v>
      </c>
      <c r="I559" s="214"/>
      <c r="J559" s="160"/>
      <c r="K559" s="161">
        <f t="shared" si="25"/>
        <v>0</v>
      </c>
      <c r="L559" s="160"/>
      <c r="M559" s="160"/>
      <c r="N559" s="161">
        <f t="shared" si="26"/>
        <v>0</v>
      </c>
      <c r="O559" s="38"/>
    </row>
    <row r="560" spans="1:15" s="28" customFormat="1" x14ac:dyDescent="0.25">
      <c r="A560" s="80">
        <v>555</v>
      </c>
      <c r="B560" s="36"/>
      <c r="C560" s="37"/>
      <c r="D560" s="16"/>
      <c r="E560" s="109"/>
      <c r="F560" s="164"/>
      <c r="G560" s="164"/>
      <c r="H560" s="161">
        <f t="shared" si="24"/>
        <v>0</v>
      </c>
      <c r="I560" s="214"/>
      <c r="J560" s="160"/>
      <c r="K560" s="161">
        <f t="shared" si="25"/>
        <v>0</v>
      </c>
      <c r="L560" s="160"/>
      <c r="M560" s="160"/>
      <c r="N560" s="161">
        <f t="shared" si="26"/>
        <v>0</v>
      </c>
      <c r="O560" s="38"/>
    </row>
    <row r="561" spans="1:15" s="28" customFormat="1" x14ac:dyDescent="0.25">
      <c r="A561" s="80">
        <v>556</v>
      </c>
      <c r="B561" s="36"/>
      <c r="C561" s="37"/>
      <c r="D561" s="16"/>
      <c r="E561" s="109"/>
      <c r="F561" s="164"/>
      <c r="G561" s="164"/>
      <c r="H561" s="161">
        <f t="shared" si="24"/>
        <v>0</v>
      </c>
      <c r="I561" s="214"/>
      <c r="J561" s="160"/>
      <c r="K561" s="161">
        <f t="shared" si="25"/>
        <v>0</v>
      </c>
      <c r="L561" s="160"/>
      <c r="M561" s="160"/>
      <c r="N561" s="161">
        <f t="shared" si="26"/>
        <v>0</v>
      </c>
      <c r="O561" s="38"/>
    </row>
    <row r="562" spans="1:15" s="28" customFormat="1" x14ac:dyDescent="0.25">
      <c r="A562" s="80">
        <v>557</v>
      </c>
      <c r="B562" s="36"/>
      <c r="C562" s="37"/>
      <c r="D562" s="16"/>
      <c r="E562" s="109"/>
      <c r="F562" s="164"/>
      <c r="G562" s="164"/>
      <c r="H562" s="161">
        <f t="shared" si="24"/>
        <v>0</v>
      </c>
      <c r="I562" s="214"/>
      <c r="J562" s="160"/>
      <c r="K562" s="161">
        <f t="shared" si="25"/>
        <v>0</v>
      </c>
      <c r="L562" s="160"/>
      <c r="M562" s="160"/>
      <c r="N562" s="161">
        <f t="shared" si="26"/>
        <v>0</v>
      </c>
      <c r="O562" s="38"/>
    </row>
    <row r="563" spans="1:15" s="28" customFormat="1" x14ac:dyDescent="0.25">
      <c r="A563" s="80">
        <v>558</v>
      </c>
      <c r="B563" s="36"/>
      <c r="C563" s="37"/>
      <c r="D563" s="16"/>
      <c r="E563" s="109"/>
      <c r="F563" s="164"/>
      <c r="G563" s="164"/>
      <c r="H563" s="161">
        <f t="shared" si="24"/>
        <v>0</v>
      </c>
      <c r="I563" s="214"/>
      <c r="J563" s="160"/>
      <c r="K563" s="161">
        <f t="shared" si="25"/>
        <v>0</v>
      </c>
      <c r="L563" s="160"/>
      <c r="M563" s="160"/>
      <c r="N563" s="161">
        <f t="shared" si="26"/>
        <v>0</v>
      </c>
      <c r="O563" s="38"/>
    </row>
    <row r="564" spans="1:15" s="28" customFormat="1" x14ac:dyDescent="0.25">
      <c r="A564" s="80">
        <v>559</v>
      </c>
      <c r="B564" s="36"/>
      <c r="C564" s="37"/>
      <c r="D564" s="16"/>
      <c r="E564" s="109"/>
      <c r="F564" s="164"/>
      <c r="G564" s="164"/>
      <c r="H564" s="161">
        <f t="shared" si="24"/>
        <v>0</v>
      </c>
      <c r="I564" s="214"/>
      <c r="J564" s="160"/>
      <c r="K564" s="161">
        <f t="shared" si="25"/>
        <v>0</v>
      </c>
      <c r="L564" s="160"/>
      <c r="M564" s="160"/>
      <c r="N564" s="161">
        <f t="shared" si="26"/>
        <v>0</v>
      </c>
      <c r="O564" s="38"/>
    </row>
    <row r="565" spans="1:15" s="28" customFormat="1" x14ac:dyDescent="0.25">
      <c r="A565" s="80">
        <v>560</v>
      </c>
      <c r="B565" s="36"/>
      <c r="C565" s="37"/>
      <c r="D565" s="16"/>
      <c r="E565" s="109"/>
      <c r="F565" s="164"/>
      <c r="G565" s="164"/>
      <c r="H565" s="161">
        <f t="shared" si="24"/>
        <v>0</v>
      </c>
      <c r="I565" s="214"/>
      <c r="J565" s="160"/>
      <c r="K565" s="161">
        <f t="shared" si="25"/>
        <v>0</v>
      </c>
      <c r="L565" s="160"/>
      <c r="M565" s="160"/>
      <c r="N565" s="161">
        <f t="shared" si="26"/>
        <v>0</v>
      </c>
      <c r="O565" s="38"/>
    </row>
    <row r="566" spans="1:15" s="28" customFormat="1" x14ac:dyDescent="0.25">
      <c r="A566" s="80">
        <v>561</v>
      </c>
      <c r="B566" s="36"/>
      <c r="C566" s="37"/>
      <c r="D566" s="16"/>
      <c r="E566" s="109"/>
      <c r="F566" s="164"/>
      <c r="G566" s="164"/>
      <c r="H566" s="161">
        <f t="shared" si="24"/>
        <v>0</v>
      </c>
      <c r="I566" s="214"/>
      <c r="J566" s="160"/>
      <c r="K566" s="161">
        <f t="shared" si="25"/>
        <v>0</v>
      </c>
      <c r="L566" s="160"/>
      <c r="M566" s="160"/>
      <c r="N566" s="161">
        <f t="shared" si="26"/>
        <v>0</v>
      </c>
      <c r="O566" s="38"/>
    </row>
    <row r="567" spans="1:15" s="28" customFormat="1" x14ac:dyDescent="0.25">
      <c r="A567" s="80">
        <v>562</v>
      </c>
      <c r="B567" s="36"/>
      <c r="C567" s="37"/>
      <c r="D567" s="16"/>
      <c r="E567" s="109"/>
      <c r="F567" s="164"/>
      <c r="G567" s="164"/>
      <c r="H567" s="161">
        <f t="shared" si="24"/>
        <v>0</v>
      </c>
      <c r="I567" s="214"/>
      <c r="J567" s="160"/>
      <c r="K567" s="161">
        <f t="shared" si="25"/>
        <v>0</v>
      </c>
      <c r="L567" s="160"/>
      <c r="M567" s="160"/>
      <c r="N567" s="161">
        <f t="shared" si="26"/>
        <v>0</v>
      </c>
      <c r="O567" s="38"/>
    </row>
    <row r="568" spans="1:15" s="28" customFormat="1" x14ac:dyDescent="0.25">
      <c r="A568" s="80">
        <v>563</v>
      </c>
      <c r="B568" s="36"/>
      <c r="C568" s="37"/>
      <c r="D568" s="16"/>
      <c r="E568" s="109"/>
      <c r="F568" s="164"/>
      <c r="G568" s="164"/>
      <c r="H568" s="161">
        <f t="shared" si="24"/>
        <v>0</v>
      </c>
      <c r="I568" s="214"/>
      <c r="J568" s="160"/>
      <c r="K568" s="161">
        <f t="shared" si="25"/>
        <v>0</v>
      </c>
      <c r="L568" s="160"/>
      <c r="M568" s="160"/>
      <c r="N568" s="161">
        <f t="shared" si="26"/>
        <v>0</v>
      </c>
      <c r="O568" s="38"/>
    </row>
    <row r="569" spans="1:15" s="28" customFormat="1" x14ac:dyDescent="0.25">
      <c r="A569" s="80">
        <v>564</v>
      </c>
      <c r="B569" s="36"/>
      <c r="C569" s="37"/>
      <c r="D569" s="16"/>
      <c r="E569" s="109"/>
      <c r="F569" s="164"/>
      <c r="G569" s="164"/>
      <c r="H569" s="161">
        <f t="shared" si="24"/>
        <v>0</v>
      </c>
      <c r="I569" s="214"/>
      <c r="J569" s="160"/>
      <c r="K569" s="161">
        <f t="shared" si="25"/>
        <v>0</v>
      </c>
      <c r="L569" s="160"/>
      <c r="M569" s="160"/>
      <c r="N569" s="161">
        <f t="shared" si="26"/>
        <v>0</v>
      </c>
      <c r="O569" s="38"/>
    </row>
    <row r="570" spans="1:15" s="28" customFormat="1" x14ac:dyDescent="0.25">
      <c r="A570" s="80">
        <v>565</v>
      </c>
      <c r="B570" s="36"/>
      <c r="C570" s="37"/>
      <c r="D570" s="16"/>
      <c r="E570" s="109"/>
      <c r="F570" s="164"/>
      <c r="G570" s="164"/>
      <c r="H570" s="161">
        <f t="shared" si="24"/>
        <v>0</v>
      </c>
      <c r="I570" s="214"/>
      <c r="J570" s="160"/>
      <c r="K570" s="161">
        <f t="shared" si="25"/>
        <v>0</v>
      </c>
      <c r="L570" s="160"/>
      <c r="M570" s="160"/>
      <c r="N570" s="161">
        <f t="shared" si="26"/>
        <v>0</v>
      </c>
      <c r="O570" s="38"/>
    </row>
    <row r="571" spans="1:15" s="28" customFormat="1" x14ac:dyDescent="0.25">
      <c r="A571" s="80">
        <v>566</v>
      </c>
      <c r="B571" s="36"/>
      <c r="C571" s="37"/>
      <c r="D571" s="16"/>
      <c r="E571" s="109"/>
      <c r="F571" s="164"/>
      <c r="G571" s="164"/>
      <c r="H571" s="161">
        <f t="shared" si="24"/>
        <v>0</v>
      </c>
      <c r="I571" s="214"/>
      <c r="J571" s="160"/>
      <c r="K571" s="161">
        <f t="shared" si="25"/>
        <v>0</v>
      </c>
      <c r="L571" s="160"/>
      <c r="M571" s="160"/>
      <c r="N571" s="161">
        <f t="shared" si="26"/>
        <v>0</v>
      </c>
      <c r="O571" s="38"/>
    </row>
    <row r="572" spans="1:15" s="28" customFormat="1" x14ac:dyDescent="0.25">
      <c r="A572" s="80">
        <v>567</v>
      </c>
      <c r="B572" s="36"/>
      <c r="C572" s="37"/>
      <c r="D572" s="16"/>
      <c r="E572" s="109"/>
      <c r="F572" s="164"/>
      <c r="G572" s="164"/>
      <c r="H572" s="161">
        <f t="shared" si="24"/>
        <v>0</v>
      </c>
      <c r="I572" s="214"/>
      <c r="J572" s="160"/>
      <c r="K572" s="161">
        <f t="shared" si="25"/>
        <v>0</v>
      </c>
      <c r="L572" s="160"/>
      <c r="M572" s="160"/>
      <c r="N572" s="161">
        <f t="shared" si="26"/>
        <v>0</v>
      </c>
      <c r="O572" s="38"/>
    </row>
    <row r="573" spans="1:15" s="28" customFormat="1" x14ac:dyDescent="0.25">
      <c r="A573" s="80">
        <v>568</v>
      </c>
      <c r="B573" s="36"/>
      <c r="C573" s="37"/>
      <c r="D573" s="16"/>
      <c r="E573" s="109"/>
      <c r="F573" s="164"/>
      <c r="G573" s="164"/>
      <c r="H573" s="161">
        <f t="shared" si="24"/>
        <v>0</v>
      </c>
      <c r="I573" s="214"/>
      <c r="J573" s="160"/>
      <c r="K573" s="161">
        <f t="shared" si="25"/>
        <v>0</v>
      </c>
      <c r="L573" s="160"/>
      <c r="M573" s="160"/>
      <c r="N573" s="161">
        <f t="shared" si="26"/>
        <v>0</v>
      </c>
      <c r="O573" s="38"/>
    </row>
    <row r="574" spans="1:15" s="28" customFormat="1" x14ac:dyDescent="0.25">
      <c r="A574" s="80">
        <v>569</v>
      </c>
      <c r="B574" s="36"/>
      <c r="C574" s="37"/>
      <c r="D574" s="16"/>
      <c r="E574" s="109"/>
      <c r="F574" s="164"/>
      <c r="G574" s="164"/>
      <c r="H574" s="161">
        <f t="shared" si="24"/>
        <v>0</v>
      </c>
      <c r="I574" s="214"/>
      <c r="J574" s="160"/>
      <c r="K574" s="161">
        <f t="shared" si="25"/>
        <v>0</v>
      </c>
      <c r="L574" s="160"/>
      <c r="M574" s="160"/>
      <c r="N574" s="161">
        <f t="shared" si="26"/>
        <v>0</v>
      </c>
      <c r="O574" s="38"/>
    </row>
    <row r="575" spans="1:15" s="28" customFormat="1" x14ac:dyDescent="0.25">
      <c r="A575" s="80">
        <v>570</v>
      </c>
      <c r="B575" s="36"/>
      <c r="C575" s="37"/>
      <c r="D575" s="16"/>
      <c r="E575" s="109"/>
      <c r="F575" s="164"/>
      <c r="G575" s="164"/>
      <c r="H575" s="161">
        <f t="shared" si="24"/>
        <v>0</v>
      </c>
      <c r="I575" s="214"/>
      <c r="J575" s="160"/>
      <c r="K575" s="161">
        <f t="shared" si="25"/>
        <v>0</v>
      </c>
      <c r="L575" s="160"/>
      <c r="M575" s="160"/>
      <c r="N575" s="161">
        <f t="shared" si="26"/>
        <v>0</v>
      </c>
      <c r="O575" s="38"/>
    </row>
    <row r="576" spans="1:15" s="28" customFormat="1" x14ac:dyDescent="0.25">
      <c r="A576" s="80">
        <v>571</v>
      </c>
      <c r="B576" s="36"/>
      <c r="C576" s="37"/>
      <c r="D576" s="16"/>
      <c r="E576" s="109"/>
      <c r="F576" s="164"/>
      <c r="G576" s="164"/>
      <c r="H576" s="161">
        <f t="shared" si="24"/>
        <v>0</v>
      </c>
      <c r="I576" s="214"/>
      <c r="J576" s="160"/>
      <c r="K576" s="161">
        <f t="shared" si="25"/>
        <v>0</v>
      </c>
      <c r="L576" s="160"/>
      <c r="M576" s="160"/>
      <c r="N576" s="161">
        <f t="shared" si="26"/>
        <v>0</v>
      </c>
      <c r="O576" s="38"/>
    </row>
    <row r="577" spans="1:15" s="28" customFormat="1" x14ac:dyDescent="0.25">
      <c r="A577" s="80">
        <v>572</v>
      </c>
      <c r="B577" s="36"/>
      <c r="C577" s="37"/>
      <c r="D577" s="16"/>
      <c r="E577" s="109"/>
      <c r="F577" s="164"/>
      <c r="G577" s="164"/>
      <c r="H577" s="161">
        <f t="shared" si="24"/>
        <v>0</v>
      </c>
      <c r="I577" s="214"/>
      <c r="J577" s="160"/>
      <c r="K577" s="161">
        <f t="shared" si="25"/>
        <v>0</v>
      </c>
      <c r="L577" s="160"/>
      <c r="M577" s="160"/>
      <c r="N577" s="161">
        <f t="shared" si="26"/>
        <v>0</v>
      </c>
      <c r="O577" s="38"/>
    </row>
    <row r="578" spans="1:15" s="28" customFormat="1" x14ac:dyDescent="0.25">
      <c r="A578" s="80">
        <v>573</v>
      </c>
      <c r="B578" s="36"/>
      <c r="C578" s="37"/>
      <c r="D578" s="16"/>
      <c r="E578" s="109"/>
      <c r="F578" s="164"/>
      <c r="G578" s="164"/>
      <c r="H578" s="161">
        <f t="shared" si="24"/>
        <v>0</v>
      </c>
      <c r="I578" s="214"/>
      <c r="J578" s="160"/>
      <c r="K578" s="161">
        <f t="shared" si="25"/>
        <v>0</v>
      </c>
      <c r="L578" s="160"/>
      <c r="M578" s="160"/>
      <c r="N578" s="161">
        <f t="shared" si="26"/>
        <v>0</v>
      </c>
      <c r="O578" s="38"/>
    </row>
    <row r="579" spans="1:15" s="28" customFormat="1" x14ac:dyDescent="0.25">
      <c r="A579" s="80">
        <v>574</v>
      </c>
      <c r="B579" s="36"/>
      <c r="C579" s="37"/>
      <c r="D579" s="16"/>
      <c r="E579" s="109"/>
      <c r="F579" s="164"/>
      <c r="G579" s="164"/>
      <c r="H579" s="161">
        <f t="shared" si="24"/>
        <v>0</v>
      </c>
      <c r="I579" s="214"/>
      <c r="J579" s="160"/>
      <c r="K579" s="161">
        <f t="shared" si="25"/>
        <v>0</v>
      </c>
      <c r="L579" s="160"/>
      <c r="M579" s="160"/>
      <c r="N579" s="161">
        <f t="shared" si="26"/>
        <v>0</v>
      </c>
      <c r="O579" s="38"/>
    </row>
    <row r="580" spans="1:15" s="28" customFormat="1" x14ac:dyDescent="0.25">
      <c r="A580" s="80">
        <v>575</v>
      </c>
      <c r="B580" s="36"/>
      <c r="C580" s="37"/>
      <c r="D580" s="16"/>
      <c r="E580" s="109"/>
      <c r="F580" s="164"/>
      <c r="G580" s="164"/>
      <c r="H580" s="161">
        <f t="shared" si="24"/>
        <v>0</v>
      </c>
      <c r="I580" s="214"/>
      <c r="J580" s="160"/>
      <c r="K580" s="161">
        <f t="shared" si="25"/>
        <v>0</v>
      </c>
      <c r="L580" s="160"/>
      <c r="M580" s="160"/>
      <c r="N580" s="161">
        <f t="shared" si="26"/>
        <v>0</v>
      </c>
      <c r="O580" s="38"/>
    </row>
    <row r="581" spans="1:15" s="28" customFormat="1" x14ac:dyDescent="0.25">
      <c r="A581" s="80">
        <v>576</v>
      </c>
      <c r="B581" s="36"/>
      <c r="C581" s="37"/>
      <c r="D581" s="16"/>
      <c r="E581" s="109"/>
      <c r="F581" s="164"/>
      <c r="G581" s="164"/>
      <c r="H581" s="161">
        <f t="shared" si="24"/>
        <v>0</v>
      </c>
      <c r="I581" s="214"/>
      <c r="J581" s="160"/>
      <c r="K581" s="161">
        <f t="shared" si="25"/>
        <v>0</v>
      </c>
      <c r="L581" s="160"/>
      <c r="M581" s="160"/>
      <c r="N581" s="161">
        <f t="shared" si="26"/>
        <v>0</v>
      </c>
      <c r="O581" s="38"/>
    </row>
    <row r="582" spans="1:15" s="28" customFormat="1" x14ac:dyDescent="0.25">
      <c r="A582" s="80">
        <v>577</v>
      </c>
      <c r="B582" s="36"/>
      <c r="C582" s="37"/>
      <c r="D582" s="16"/>
      <c r="E582" s="109"/>
      <c r="F582" s="164"/>
      <c r="G582" s="164"/>
      <c r="H582" s="161">
        <f t="shared" si="24"/>
        <v>0</v>
      </c>
      <c r="I582" s="214"/>
      <c r="J582" s="160"/>
      <c r="K582" s="161">
        <f t="shared" si="25"/>
        <v>0</v>
      </c>
      <c r="L582" s="160"/>
      <c r="M582" s="160"/>
      <c r="N582" s="161">
        <f t="shared" si="26"/>
        <v>0</v>
      </c>
      <c r="O582" s="38"/>
    </row>
    <row r="583" spans="1:15" s="28" customFormat="1" x14ac:dyDescent="0.25">
      <c r="A583" s="80">
        <v>578</v>
      </c>
      <c r="B583" s="36"/>
      <c r="C583" s="37"/>
      <c r="D583" s="16"/>
      <c r="E583" s="109"/>
      <c r="F583" s="164"/>
      <c r="G583" s="164"/>
      <c r="H583" s="161">
        <f t="shared" ref="H583:H646" si="27">F583*G583</f>
        <v>0</v>
      </c>
      <c r="I583" s="214"/>
      <c r="J583" s="160"/>
      <c r="K583" s="161">
        <f t="shared" ref="K583:K646" si="28">H583-J583</f>
        <v>0</v>
      </c>
      <c r="L583" s="160"/>
      <c r="M583" s="160"/>
      <c r="N583" s="161">
        <f t="shared" ref="N583:N646" si="29">L583*M583</f>
        <v>0</v>
      </c>
      <c r="O583" s="38"/>
    </row>
    <row r="584" spans="1:15" s="28" customFormat="1" x14ac:dyDescent="0.25">
      <c r="A584" s="80">
        <v>579</v>
      </c>
      <c r="B584" s="36"/>
      <c r="C584" s="37"/>
      <c r="D584" s="16"/>
      <c r="E584" s="109"/>
      <c r="F584" s="164"/>
      <c r="G584" s="164"/>
      <c r="H584" s="161">
        <f t="shared" si="27"/>
        <v>0</v>
      </c>
      <c r="I584" s="214"/>
      <c r="J584" s="160"/>
      <c r="K584" s="161">
        <f t="shared" si="28"/>
        <v>0</v>
      </c>
      <c r="L584" s="160"/>
      <c r="M584" s="160"/>
      <c r="N584" s="161">
        <f t="shared" si="29"/>
        <v>0</v>
      </c>
      <c r="O584" s="38"/>
    </row>
    <row r="585" spans="1:15" s="28" customFormat="1" x14ac:dyDescent="0.25">
      <c r="A585" s="80">
        <v>580</v>
      </c>
      <c r="B585" s="36"/>
      <c r="C585" s="37"/>
      <c r="D585" s="16"/>
      <c r="E585" s="109"/>
      <c r="F585" s="164"/>
      <c r="G585" s="164"/>
      <c r="H585" s="161">
        <f t="shared" si="27"/>
        <v>0</v>
      </c>
      <c r="I585" s="214"/>
      <c r="J585" s="160"/>
      <c r="K585" s="161">
        <f t="shared" si="28"/>
        <v>0</v>
      </c>
      <c r="L585" s="160"/>
      <c r="M585" s="160"/>
      <c r="N585" s="161">
        <f t="shared" si="29"/>
        <v>0</v>
      </c>
      <c r="O585" s="38"/>
    </row>
    <row r="586" spans="1:15" s="28" customFormat="1" x14ac:dyDescent="0.25">
      <c r="A586" s="80">
        <v>581</v>
      </c>
      <c r="B586" s="36"/>
      <c r="C586" s="37"/>
      <c r="D586" s="16"/>
      <c r="E586" s="109"/>
      <c r="F586" s="164"/>
      <c r="G586" s="164"/>
      <c r="H586" s="161">
        <f t="shared" si="27"/>
        <v>0</v>
      </c>
      <c r="I586" s="214"/>
      <c r="J586" s="160"/>
      <c r="K586" s="161">
        <f t="shared" si="28"/>
        <v>0</v>
      </c>
      <c r="L586" s="160"/>
      <c r="M586" s="160"/>
      <c r="N586" s="161">
        <f t="shared" si="29"/>
        <v>0</v>
      </c>
      <c r="O586" s="38"/>
    </row>
    <row r="587" spans="1:15" s="28" customFormat="1" x14ac:dyDescent="0.25">
      <c r="A587" s="80">
        <v>582</v>
      </c>
      <c r="B587" s="36"/>
      <c r="C587" s="37"/>
      <c r="D587" s="16"/>
      <c r="E587" s="109"/>
      <c r="F587" s="164"/>
      <c r="G587" s="164"/>
      <c r="H587" s="161">
        <f t="shared" si="27"/>
        <v>0</v>
      </c>
      <c r="I587" s="214"/>
      <c r="J587" s="160"/>
      <c r="K587" s="161">
        <f t="shared" si="28"/>
        <v>0</v>
      </c>
      <c r="L587" s="160"/>
      <c r="M587" s="160"/>
      <c r="N587" s="161">
        <f t="shared" si="29"/>
        <v>0</v>
      </c>
      <c r="O587" s="38"/>
    </row>
    <row r="588" spans="1:15" s="28" customFormat="1" x14ac:dyDescent="0.25">
      <c r="A588" s="80">
        <v>583</v>
      </c>
      <c r="B588" s="36"/>
      <c r="C588" s="37"/>
      <c r="D588" s="16"/>
      <c r="E588" s="109"/>
      <c r="F588" s="164"/>
      <c r="G588" s="164"/>
      <c r="H588" s="161">
        <f t="shared" si="27"/>
        <v>0</v>
      </c>
      <c r="I588" s="214"/>
      <c r="J588" s="160"/>
      <c r="K588" s="161">
        <f t="shared" si="28"/>
        <v>0</v>
      </c>
      <c r="L588" s="160"/>
      <c r="M588" s="160"/>
      <c r="N588" s="161">
        <f t="shared" si="29"/>
        <v>0</v>
      </c>
      <c r="O588" s="38"/>
    </row>
    <row r="589" spans="1:15" s="28" customFormat="1" x14ac:dyDescent="0.25">
      <c r="A589" s="80">
        <v>584</v>
      </c>
      <c r="B589" s="36"/>
      <c r="C589" s="37"/>
      <c r="D589" s="16"/>
      <c r="E589" s="109"/>
      <c r="F589" s="164"/>
      <c r="G589" s="164"/>
      <c r="H589" s="161">
        <f t="shared" si="27"/>
        <v>0</v>
      </c>
      <c r="I589" s="214"/>
      <c r="J589" s="160"/>
      <c r="K589" s="161">
        <f t="shared" si="28"/>
        <v>0</v>
      </c>
      <c r="L589" s="160"/>
      <c r="M589" s="160"/>
      <c r="N589" s="161">
        <f t="shared" si="29"/>
        <v>0</v>
      </c>
      <c r="O589" s="38"/>
    </row>
    <row r="590" spans="1:15" s="28" customFormat="1" x14ac:dyDescent="0.25">
      <c r="A590" s="80">
        <v>585</v>
      </c>
      <c r="B590" s="36"/>
      <c r="C590" s="37"/>
      <c r="D590" s="16"/>
      <c r="E590" s="109"/>
      <c r="F590" s="164"/>
      <c r="G590" s="164"/>
      <c r="H590" s="161">
        <f t="shared" si="27"/>
        <v>0</v>
      </c>
      <c r="I590" s="214"/>
      <c r="J590" s="160"/>
      <c r="K590" s="161">
        <f t="shared" si="28"/>
        <v>0</v>
      </c>
      <c r="L590" s="160"/>
      <c r="M590" s="160"/>
      <c r="N590" s="161">
        <f t="shared" si="29"/>
        <v>0</v>
      </c>
      <c r="O590" s="38"/>
    </row>
    <row r="591" spans="1:15" s="28" customFormat="1" x14ac:dyDescent="0.25">
      <c r="A591" s="80">
        <v>586</v>
      </c>
      <c r="B591" s="36"/>
      <c r="C591" s="37"/>
      <c r="D591" s="16"/>
      <c r="E591" s="109"/>
      <c r="F591" s="164"/>
      <c r="G591" s="164"/>
      <c r="H591" s="161">
        <f t="shared" si="27"/>
        <v>0</v>
      </c>
      <c r="I591" s="214"/>
      <c r="J591" s="160"/>
      <c r="K591" s="161">
        <f t="shared" si="28"/>
        <v>0</v>
      </c>
      <c r="L591" s="160"/>
      <c r="M591" s="160"/>
      <c r="N591" s="161">
        <f t="shared" si="29"/>
        <v>0</v>
      </c>
      <c r="O591" s="38"/>
    </row>
    <row r="592" spans="1:15" s="28" customFormat="1" x14ac:dyDescent="0.25">
      <c r="A592" s="80">
        <v>587</v>
      </c>
      <c r="B592" s="36"/>
      <c r="C592" s="37"/>
      <c r="D592" s="16"/>
      <c r="E592" s="109"/>
      <c r="F592" s="164"/>
      <c r="G592" s="164"/>
      <c r="H592" s="161">
        <f t="shared" si="27"/>
        <v>0</v>
      </c>
      <c r="I592" s="214"/>
      <c r="J592" s="160"/>
      <c r="K592" s="161">
        <f t="shared" si="28"/>
        <v>0</v>
      </c>
      <c r="L592" s="160"/>
      <c r="M592" s="160"/>
      <c r="N592" s="161">
        <f t="shared" si="29"/>
        <v>0</v>
      </c>
      <c r="O592" s="38"/>
    </row>
    <row r="593" spans="1:15" s="28" customFormat="1" x14ac:dyDescent="0.25">
      <c r="A593" s="80">
        <v>588</v>
      </c>
      <c r="B593" s="36"/>
      <c r="C593" s="37"/>
      <c r="D593" s="16"/>
      <c r="E593" s="109"/>
      <c r="F593" s="164"/>
      <c r="G593" s="164"/>
      <c r="H593" s="161">
        <f t="shared" si="27"/>
        <v>0</v>
      </c>
      <c r="I593" s="214"/>
      <c r="J593" s="160"/>
      <c r="K593" s="161">
        <f t="shared" si="28"/>
        <v>0</v>
      </c>
      <c r="L593" s="160"/>
      <c r="M593" s="160"/>
      <c r="N593" s="161">
        <f t="shared" si="29"/>
        <v>0</v>
      </c>
      <c r="O593" s="38"/>
    </row>
    <row r="594" spans="1:15" s="28" customFormat="1" x14ac:dyDescent="0.25">
      <c r="A594" s="80">
        <v>589</v>
      </c>
      <c r="B594" s="36"/>
      <c r="C594" s="37"/>
      <c r="D594" s="16"/>
      <c r="E594" s="109"/>
      <c r="F594" s="164"/>
      <c r="G594" s="164"/>
      <c r="H594" s="161">
        <f t="shared" si="27"/>
        <v>0</v>
      </c>
      <c r="I594" s="214"/>
      <c r="J594" s="160"/>
      <c r="K594" s="161">
        <f t="shared" si="28"/>
        <v>0</v>
      </c>
      <c r="L594" s="160"/>
      <c r="M594" s="160"/>
      <c r="N594" s="161">
        <f t="shared" si="29"/>
        <v>0</v>
      </c>
      <c r="O594" s="38"/>
    </row>
    <row r="595" spans="1:15" s="28" customFormat="1" x14ac:dyDescent="0.25">
      <c r="A595" s="80">
        <v>590</v>
      </c>
      <c r="B595" s="36"/>
      <c r="C595" s="37"/>
      <c r="D595" s="16"/>
      <c r="E595" s="109"/>
      <c r="F595" s="164"/>
      <c r="G595" s="164"/>
      <c r="H595" s="161">
        <f t="shared" si="27"/>
        <v>0</v>
      </c>
      <c r="I595" s="214"/>
      <c r="J595" s="160"/>
      <c r="K595" s="161">
        <f t="shared" si="28"/>
        <v>0</v>
      </c>
      <c r="L595" s="160"/>
      <c r="M595" s="160"/>
      <c r="N595" s="161">
        <f t="shared" si="29"/>
        <v>0</v>
      </c>
      <c r="O595" s="38"/>
    </row>
    <row r="596" spans="1:15" s="28" customFormat="1" x14ac:dyDescent="0.25">
      <c r="A596" s="80">
        <v>591</v>
      </c>
      <c r="B596" s="36"/>
      <c r="C596" s="37"/>
      <c r="D596" s="16"/>
      <c r="E596" s="109"/>
      <c r="F596" s="164"/>
      <c r="G596" s="164"/>
      <c r="H596" s="161">
        <f t="shared" si="27"/>
        <v>0</v>
      </c>
      <c r="I596" s="214"/>
      <c r="J596" s="160"/>
      <c r="K596" s="161">
        <f t="shared" si="28"/>
        <v>0</v>
      </c>
      <c r="L596" s="160"/>
      <c r="M596" s="160"/>
      <c r="N596" s="161">
        <f t="shared" si="29"/>
        <v>0</v>
      </c>
      <c r="O596" s="38"/>
    </row>
    <row r="597" spans="1:15" s="28" customFormat="1" x14ac:dyDescent="0.25">
      <c r="A597" s="80">
        <v>592</v>
      </c>
      <c r="B597" s="36"/>
      <c r="C597" s="37"/>
      <c r="D597" s="16"/>
      <c r="E597" s="109"/>
      <c r="F597" s="164"/>
      <c r="G597" s="164"/>
      <c r="H597" s="161">
        <f t="shared" si="27"/>
        <v>0</v>
      </c>
      <c r="I597" s="214"/>
      <c r="J597" s="160"/>
      <c r="K597" s="161">
        <f t="shared" si="28"/>
        <v>0</v>
      </c>
      <c r="L597" s="160"/>
      <c r="M597" s="160"/>
      <c r="N597" s="161">
        <f t="shared" si="29"/>
        <v>0</v>
      </c>
      <c r="O597" s="38"/>
    </row>
    <row r="598" spans="1:15" s="28" customFormat="1" x14ac:dyDescent="0.25">
      <c r="A598" s="80">
        <v>593</v>
      </c>
      <c r="B598" s="36"/>
      <c r="C598" s="37"/>
      <c r="D598" s="16"/>
      <c r="E598" s="109"/>
      <c r="F598" s="164"/>
      <c r="G598" s="164"/>
      <c r="H598" s="161">
        <f t="shared" si="27"/>
        <v>0</v>
      </c>
      <c r="I598" s="214"/>
      <c r="J598" s="160"/>
      <c r="K598" s="161">
        <f t="shared" si="28"/>
        <v>0</v>
      </c>
      <c r="L598" s="160"/>
      <c r="M598" s="160"/>
      <c r="N598" s="161">
        <f t="shared" si="29"/>
        <v>0</v>
      </c>
      <c r="O598" s="38"/>
    </row>
    <row r="599" spans="1:15" s="28" customFormat="1" x14ac:dyDescent="0.25">
      <c r="A599" s="80">
        <v>594</v>
      </c>
      <c r="B599" s="36"/>
      <c r="C599" s="37"/>
      <c r="D599" s="16"/>
      <c r="E599" s="109"/>
      <c r="F599" s="164"/>
      <c r="G599" s="164"/>
      <c r="H599" s="161">
        <f t="shared" si="27"/>
        <v>0</v>
      </c>
      <c r="I599" s="214"/>
      <c r="J599" s="160"/>
      <c r="K599" s="161">
        <f t="shared" si="28"/>
        <v>0</v>
      </c>
      <c r="L599" s="160"/>
      <c r="M599" s="160"/>
      <c r="N599" s="161">
        <f t="shared" si="29"/>
        <v>0</v>
      </c>
      <c r="O599" s="38"/>
    </row>
    <row r="600" spans="1:15" s="28" customFormat="1" x14ac:dyDescent="0.25">
      <c r="A600" s="80">
        <v>595</v>
      </c>
      <c r="B600" s="36"/>
      <c r="C600" s="37"/>
      <c r="D600" s="16"/>
      <c r="E600" s="109"/>
      <c r="F600" s="164"/>
      <c r="G600" s="164"/>
      <c r="H600" s="161">
        <f t="shared" si="27"/>
        <v>0</v>
      </c>
      <c r="I600" s="214"/>
      <c r="J600" s="160"/>
      <c r="K600" s="161">
        <f t="shared" si="28"/>
        <v>0</v>
      </c>
      <c r="L600" s="160"/>
      <c r="M600" s="160"/>
      <c r="N600" s="161">
        <f t="shared" si="29"/>
        <v>0</v>
      </c>
      <c r="O600" s="38"/>
    </row>
    <row r="601" spans="1:15" s="28" customFormat="1" x14ac:dyDescent="0.25">
      <c r="A601" s="80">
        <v>596</v>
      </c>
      <c r="B601" s="36"/>
      <c r="C601" s="37"/>
      <c r="D601" s="16"/>
      <c r="E601" s="109"/>
      <c r="F601" s="164"/>
      <c r="G601" s="164"/>
      <c r="H601" s="161">
        <f t="shared" si="27"/>
        <v>0</v>
      </c>
      <c r="I601" s="214"/>
      <c r="J601" s="160"/>
      <c r="K601" s="161">
        <f t="shared" si="28"/>
        <v>0</v>
      </c>
      <c r="L601" s="160"/>
      <c r="M601" s="160"/>
      <c r="N601" s="161">
        <f t="shared" si="29"/>
        <v>0</v>
      </c>
      <c r="O601" s="38"/>
    </row>
    <row r="602" spans="1:15" s="28" customFormat="1" x14ac:dyDescent="0.25">
      <c r="A602" s="80">
        <v>597</v>
      </c>
      <c r="B602" s="36"/>
      <c r="C602" s="37"/>
      <c r="D602" s="16"/>
      <c r="E602" s="109"/>
      <c r="F602" s="164"/>
      <c r="G602" s="164"/>
      <c r="H602" s="161">
        <f t="shared" si="27"/>
        <v>0</v>
      </c>
      <c r="I602" s="214"/>
      <c r="J602" s="160"/>
      <c r="K602" s="161">
        <f t="shared" si="28"/>
        <v>0</v>
      </c>
      <c r="L602" s="160"/>
      <c r="M602" s="160"/>
      <c r="N602" s="161">
        <f t="shared" si="29"/>
        <v>0</v>
      </c>
      <c r="O602" s="38"/>
    </row>
    <row r="603" spans="1:15" s="28" customFormat="1" x14ac:dyDescent="0.25">
      <c r="A603" s="80">
        <v>598</v>
      </c>
      <c r="B603" s="36"/>
      <c r="C603" s="37"/>
      <c r="D603" s="16"/>
      <c r="E603" s="109"/>
      <c r="F603" s="164"/>
      <c r="G603" s="164"/>
      <c r="H603" s="161">
        <f t="shared" si="27"/>
        <v>0</v>
      </c>
      <c r="I603" s="214"/>
      <c r="J603" s="160"/>
      <c r="K603" s="161">
        <f t="shared" si="28"/>
        <v>0</v>
      </c>
      <c r="L603" s="160"/>
      <c r="M603" s="160"/>
      <c r="N603" s="161">
        <f t="shared" si="29"/>
        <v>0</v>
      </c>
      <c r="O603" s="38"/>
    </row>
    <row r="604" spans="1:15" s="28" customFormat="1" x14ac:dyDescent="0.25">
      <c r="A604" s="80">
        <v>599</v>
      </c>
      <c r="B604" s="36"/>
      <c r="C604" s="37"/>
      <c r="D604" s="16"/>
      <c r="E604" s="109"/>
      <c r="F604" s="164"/>
      <c r="G604" s="164"/>
      <c r="H604" s="161">
        <f t="shared" si="27"/>
        <v>0</v>
      </c>
      <c r="I604" s="214"/>
      <c r="J604" s="160"/>
      <c r="K604" s="161">
        <f t="shared" si="28"/>
        <v>0</v>
      </c>
      <c r="L604" s="160"/>
      <c r="M604" s="160"/>
      <c r="N604" s="161">
        <f t="shared" si="29"/>
        <v>0</v>
      </c>
      <c r="O604" s="38"/>
    </row>
    <row r="605" spans="1:15" s="28" customFormat="1" x14ac:dyDescent="0.25">
      <c r="A605" s="80">
        <v>600</v>
      </c>
      <c r="B605" s="36"/>
      <c r="C605" s="37"/>
      <c r="D605" s="16"/>
      <c r="E605" s="109"/>
      <c r="F605" s="164"/>
      <c r="G605" s="164"/>
      <c r="H605" s="161">
        <f t="shared" si="27"/>
        <v>0</v>
      </c>
      <c r="I605" s="214"/>
      <c r="J605" s="160"/>
      <c r="K605" s="161">
        <f t="shared" si="28"/>
        <v>0</v>
      </c>
      <c r="L605" s="160"/>
      <c r="M605" s="160"/>
      <c r="N605" s="161">
        <f t="shared" si="29"/>
        <v>0</v>
      </c>
      <c r="O605" s="38"/>
    </row>
    <row r="606" spans="1:15" s="28" customFormat="1" x14ac:dyDescent="0.25">
      <c r="A606" s="80">
        <v>601</v>
      </c>
      <c r="B606" s="36"/>
      <c r="C606" s="37"/>
      <c r="D606" s="16"/>
      <c r="E606" s="109"/>
      <c r="F606" s="164"/>
      <c r="G606" s="164"/>
      <c r="H606" s="161">
        <f t="shared" si="27"/>
        <v>0</v>
      </c>
      <c r="I606" s="214"/>
      <c r="J606" s="160"/>
      <c r="K606" s="161">
        <f t="shared" si="28"/>
        <v>0</v>
      </c>
      <c r="L606" s="160"/>
      <c r="M606" s="160"/>
      <c r="N606" s="161">
        <f t="shared" si="29"/>
        <v>0</v>
      </c>
      <c r="O606" s="38"/>
    </row>
    <row r="607" spans="1:15" s="28" customFormat="1" x14ac:dyDescent="0.25">
      <c r="A607" s="80">
        <v>602</v>
      </c>
      <c r="B607" s="36"/>
      <c r="C607" s="37"/>
      <c r="D607" s="16"/>
      <c r="E607" s="109"/>
      <c r="F607" s="164"/>
      <c r="G607" s="164"/>
      <c r="H607" s="161">
        <f t="shared" si="27"/>
        <v>0</v>
      </c>
      <c r="I607" s="214"/>
      <c r="J607" s="160"/>
      <c r="K607" s="161">
        <f t="shared" si="28"/>
        <v>0</v>
      </c>
      <c r="L607" s="160"/>
      <c r="M607" s="160"/>
      <c r="N607" s="161">
        <f t="shared" si="29"/>
        <v>0</v>
      </c>
      <c r="O607" s="38"/>
    </row>
    <row r="608" spans="1:15" s="28" customFormat="1" x14ac:dyDescent="0.25">
      <c r="A608" s="80">
        <v>603</v>
      </c>
      <c r="B608" s="36"/>
      <c r="C608" s="37"/>
      <c r="D608" s="16"/>
      <c r="E608" s="109"/>
      <c r="F608" s="164"/>
      <c r="G608" s="164"/>
      <c r="H608" s="161">
        <f t="shared" si="27"/>
        <v>0</v>
      </c>
      <c r="I608" s="214"/>
      <c r="J608" s="160"/>
      <c r="K608" s="161">
        <f t="shared" si="28"/>
        <v>0</v>
      </c>
      <c r="L608" s="160"/>
      <c r="M608" s="160"/>
      <c r="N608" s="161">
        <f t="shared" si="29"/>
        <v>0</v>
      </c>
      <c r="O608" s="38"/>
    </row>
    <row r="609" spans="1:15" s="28" customFormat="1" x14ac:dyDescent="0.25">
      <c r="A609" s="80">
        <v>604</v>
      </c>
      <c r="B609" s="36"/>
      <c r="C609" s="37"/>
      <c r="D609" s="16"/>
      <c r="E609" s="109"/>
      <c r="F609" s="164"/>
      <c r="G609" s="164"/>
      <c r="H609" s="161">
        <f t="shared" si="27"/>
        <v>0</v>
      </c>
      <c r="I609" s="214"/>
      <c r="J609" s="160"/>
      <c r="K609" s="161">
        <f t="shared" si="28"/>
        <v>0</v>
      </c>
      <c r="L609" s="160"/>
      <c r="M609" s="160"/>
      <c r="N609" s="161">
        <f t="shared" si="29"/>
        <v>0</v>
      </c>
      <c r="O609" s="38"/>
    </row>
    <row r="610" spans="1:15" s="28" customFormat="1" x14ac:dyDescent="0.25">
      <c r="A610" s="80">
        <v>605</v>
      </c>
      <c r="B610" s="36"/>
      <c r="C610" s="37"/>
      <c r="D610" s="16"/>
      <c r="E610" s="109"/>
      <c r="F610" s="164"/>
      <c r="G610" s="164"/>
      <c r="H610" s="161">
        <f t="shared" si="27"/>
        <v>0</v>
      </c>
      <c r="I610" s="214"/>
      <c r="J610" s="160"/>
      <c r="K610" s="161">
        <f t="shared" si="28"/>
        <v>0</v>
      </c>
      <c r="L610" s="160"/>
      <c r="M610" s="160"/>
      <c r="N610" s="161">
        <f t="shared" si="29"/>
        <v>0</v>
      </c>
      <c r="O610" s="38"/>
    </row>
    <row r="611" spans="1:15" s="28" customFormat="1" x14ac:dyDescent="0.25">
      <c r="A611" s="80">
        <v>606</v>
      </c>
      <c r="B611" s="36"/>
      <c r="C611" s="37"/>
      <c r="D611" s="16"/>
      <c r="E611" s="109"/>
      <c r="F611" s="164"/>
      <c r="G611" s="164"/>
      <c r="H611" s="161">
        <f t="shared" si="27"/>
        <v>0</v>
      </c>
      <c r="I611" s="214"/>
      <c r="J611" s="160"/>
      <c r="K611" s="161">
        <f t="shared" si="28"/>
        <v>0</v>
      </c>
      <c r="L611" s="160"/>
      <c r="M611" s="160"/>
      <c r="N611" s="161">
        <f t="shared" si="29"/>
        <v>0</v>
      </c>
      <c r="O611" s="38"/>
    </row>
    <row r="612" spans="1:15" s="28" customFormat="1" x14ac:dyDescent="0.25">
      <c r="A612" s="80">
        <v>607</v>
      </c>
      <c r="B612" s="36"/>
      <c r="C612" s="37"/>
      <c r="D612" s="16"/>
      <c r="E612" s="109"/>
      <c r="F612" s="164"/>
      <c r="G612" s="164"/>
      <c r="H612" s="161">
        <f t="shared" si="27"/>
        <v>0</v>
      </c>
      <c r="I612" s="214"/>
      <c r="J612" s="160"/>
      <c r="K612" s="161">
        <f t="shared" si="28"/>
        <v>0</v>
      </c>
      <c r="L612" s="160"/>
      <c r="M612" s="160"/>
      <c r="N612" s="161">
        <f t="shared" si="29"/>
        <v>0</v>
      </c>
      <c r="O612" s="38"/>
    </row>
    <row r="613" spans="1:15" s="28" customFormat="1" x14ac:dyDescent="0.25">
      <c r="A613" s="80">
        <v>608</v>
      </c>
      <c r="B613" s="36"/>
      <c r="C613" s="37"/>
      <c r="D613" s="16"/>
      <c r="E613" s="109"/>
      <c r="F613" s="164"/>
      <c r="G613" s="164"/>
      <c r="H613" s="161">
        <f t="shared" si="27"/>
        <v>0</v>
      </c>
      <c r="I613" s="214"/>
      <c r="J613" s="160"/>
      <c r="K613" s="161">
        <f t="shared" si="28"/>
        <v>0</v>
      </c>
      <c r="L613" s="160"/>
      <c r="M613" s="160"/>
      <c r="N613" s="161">
        <f t="shared" si="29"/>
        <v>0</v>
      </c>
      <c r="O613" s="38"/>
    </row>
    <row r="614" spans="1:15" s="28" customFormat="1" x14ac:dyDescent="0.25">
      <c r="A614" s="80">
        <v>609</v>
      </c>
      <c r="B614" s="36"/>
      <c r="C614" s="37"/>
      <c r="D614" s="16"/>
      <c r="E614" s="109"/>
      <c r="F614" s="164"/>
      <c r="G614" s="164"/>
      <c r="H614" s="161">
        <f t="shared" si="27"/>
        <v>0</v>
      </c>
      <c r="I614" s="214"/>
      <c r="J614" s="160"/>
      <c r="K614" s="161">
        <f t="shared" si="28"/>
        <v>0</v>
      </c>
      <c r="L614" s="160"/>
      <c r="M614" s="160"/>
      <c r="N614" s="161">
        <f t="shared" si="29"/>
        <v>0</v>
      </c>
      <c r="O614" s="38"/>
    </row>
    <row r="615" spans="1:15" s="28" customFormat="1" x14ac:dyDescent="0.25">
      <c r="A615" s="80">
        <v>610</v>
      </c>
      <c r="B615" s="36"/>
      <c r="C615" s="37"/>
      <c r="D615" s="16"/>
      <c r="E615" s="109"/>
      <c r="F615" s="164"/>
      <c r="G615" s="164"/>
      <c r="H615" s="161">
        <f t="shared" si="27"/>
        <v>0</v>
      </c>
      <c r="I615" s="214"/>
      <c r="J615" s="160"/>
      <c r="K615" s="161">
        <f t="shared" si="28"/>
        <v>0</v>
      </c>
      <c r="L615" s="160"/>
      <c r="M615" s="160"/>
      <c r="N615" s="161">
        <f t="shared" si="29"/>
        <v>0</v>
      </c>
      <c r="O615" s="38"/>
    </row>
    <row r="616" spans="1:15" s="28" customFormat="1" x14ac:dyDescent="0.25">
      <c r="A616" s="80">
        <v>611</v>
      </c>
      <c r="B616" s="36"/>
      <c r="C616" s="37"/>
      <c r="D616" s="16"/>
      <c r="E616" s="109"/>
      <c r="F616" s="164"/>
      <c r="G616" s="164"/>
      <c r="H616" s="161">
        <f t="shared" si="27"/>
        <v>0</v>
      </c>
      <c r="I616" s="214"/>
      <c r="J616" s="160"/>
      <c r="K616" s="161">
        <f t="shared" si="28"/>
        <v>0</v>
      </c>
      <c r="L616" s="160"/>
      <c r="M616" s="160"/>
      <c r="N616" s="161">
        <f t="shared" si="29"/>
        <v>0</v>
      </c>
      <c r="O616" s="38"/>
    </row>
    <row r="617" spans="1:15" s="28" customFormat="1" x14ac:dyDescent="0.25">
      <c r="A617" s="80">
        <v>612</v>
      </c>
      <c r="B617" s="36"/>
      <c r="C617" s="37"/>
      <c r="D617" s="16"/>
      <c r="E617" s="109"/>
      <c r="F617" s="164"/>
      <c r="G617" s="164"/>
      <c r="H617" s="161">
        <f t="shared" si="27"/>
        <v>0</v>
      </c>
      <c r="I617" s="214"/>
      <c r="J617" s="160"/>
      <c r="K617" s="161">
        <f t="shared" si="28"/>
        <v>0</v>
      </c>
      <c r="L617" s="160"/>
      <c r="M617" s="160"/>
      <c r="N617" s="161">
        <f t="shared" si="29"/>
        <v>0</v>
      </c>
      <c r="O617" s="38"/>
    </row>
    <row r="618" spans="1:15" s="28" customFormat="1" x14ac:dyDescent="0.25">
      <c r="A618" s="80">
        <v>613</v>
      </c>
      <c r="B618" s="36"/>
      <c r="C618" s="37"/>
      <c r="D618" s="16"/>
      <c r="E618" s="109"/>
      <c r="F618" s="164"/>
      <c r="G618" s="164"/>
      <c r="H618" s="161">
        <f t="shared" si="27"/>
        <v>0</v>
      </c>
      <c r="I618" s="214"/>
      <c r="J618" s="160"/>
      <c r="K618" s="161">
        <f t="shared" si="28"/>
        <v>0</v>
      </c>
      <c r="L618" s="160"/>
      <c r="M618" s="160"/>
      <c r="N618" s="161">
        <f t="shared" si="29"/>
        <v>0</v>
      </c>
      <c r="O618" s="38"/>
    </row>
    <row r="619" spans="1:15" s="28" customFormat="1" x14ac:dyDescent="0.25">
      <c r="A619" s="80">
        <v>614</v>
      </c>
      <c r="B619" s="36"/>
      <c r="C619" s="37"/>
      <c r="D619" s="16"/>
      <c r="E619" s="109"/>
      <c r="F619" s="164"/>
      <c r="G619" s="164"/>
      <c r="H619" s="161">
        <f t="shared" si="27"/>
        <v>0</v>
      </c>
      <c r="I619" s="214"/>
      <c r="J619" s="160"/>
      <c r="K619" s="161">
        <f t="shared" si="28"/>
        <v>0</v>
      </c>
      <c r="L619" s="160"/>
      <c r="M619" s="160"/>
      <c r="N619" s="161">
        <f t="shared" si="29"/>
        <v>0</v>
      </c>
      <c r="O619" s="38"/>
    </row>
    <row r="620" spans="1:15" s="28" customFormat="1" x14ac:dyDescent="0.25">
      <c r="A620" s="80">
        <v>615</v>
      </c>
      <c r="B620" s="36"/>
      <c r="C620" s="37"/>
      <c r="D620" s="16"/>
      <c r="E620" s="109"/>
      <c r="F620" s="164"/>
      <c r="G620" s="164"/>
      <c r="H620" s="161">
        <f t="shared" si="27"/>
        <v>0</v>
      </c>
      <c r="I620" s="214"/>
      <c r="J620" s="160"/>
      <c r="K620" s="161">
        <f t="shared" si="28"/>
        <v>0</v>
      </c>
      <c r="L620" s="160"/>
      <c r="M620" s="160"/>
      <c r="N620" s="161">
        <f t="shared" si="29"/>
        <v>0</v>
      </c>
      <c r="O620" s="38"/>
    </row>
    <row r="621" spans="1:15" s="28" customFormat="1" x14ac:dyDescent="0.25">
      <c r="A621" s="80">
        <v>616</v>
      </c>
      <c r="B621" s="36"/>
      <c r="C621" s="37"/>
      <c r="D621" s="16"/>
      <c r="E621" s="109"/>
      <c r="F621" s="164"/>
      <c r="G621" s="164"/>
      <c r="H621" s="161">
        <f t="shared" si="27"/>
        <v>0</v>
      </c>
      <c r="I621" s="214"/>
      <c r="J621" s="160"/>
      <c r="K621" s="161">
        <f t="shared" si="28"/>
        <v>0</v>
      </c>
      <c r="L621" s="160"/>
      <c r="M621" s="160"/>
      <c r="N621" s="161">
        <f t="shared" si="29"/>
        <v>0</v>
      </c>
      <c r="O621" s="38"/>
    </row>
    <row r="622" spans="1:15" s="28" customFormat="1" x14ac:dyDescent="0.25">
      <c r="A622" s="80">
        <v>617</v>
      </c>
      <c r="B622" s="36"/>
      <c r="C622" s="37"/>
      <c r="D622" s="16"/>
      <c r="E622" s="109"/>
      <c r="F622" s="164"/>
      <c r="G622" s="164"/>
      <c r="H622" s="161">
        <f t="shared" si="27"/>
        <v>0</v>
      </c>
      <c r="I622" s="214"/>
      <c r="J622" s="160"/>
      <c r="K622" s="161">
        <f t="shared" si="28"/>
        <v>0</v>
      </c>
      <c r="L622" s="160"/>
      <c r="M622" s="160"/>
      <c r="N622" s="161">
        <f t="shared" si="29"/>
        <v>0</v>
      </c>
      <c r="O622" s="38"/>
    </row>
    <row r="623" spans="1:15" s="28" customFormat="1" x14ac:dyDescent="0.25">
      <c r="A623" s="80">
        <v>618</v>
      </c>
      <c r="B623" s="36"/>
      <c r="C623" s="37"/>
      <c r="D623" s="16"/>
      <c r="E623" s="109"/>
      <c r="F623" s="164"/>
      <c r="G623" s="164"/>
      <c r="H623" s="161">
        <f t="shared" si="27"/>
        <v>0</v>
      </c>
      <c r="I623" s="214"/>
      <c r="J623" s="160"/>
      <c r="K623" s="161">
        <f t="shared" si="28"/>
        <v>0</v>
      </c>
      <c r="L623" s="160"/>
      <c r="M623" s="160"/>
      <c r="N623" s="161">
        <f t="shared" si="29"/>
        <v>0</v>
      </c>
      <c r="O623" s="38"/>
    </row>
    <row r="624" spans="1:15" s="28" customFormat="1" x14ac:dyDescent="0.25">
      <c r="A624" s="80">
        <v>619</v>
      </c>
      <c r="B624" s="36"/>
      <c r="C624" s="37"/>
      <c r="D624" s="16"/>
      <c r="E624" s="109"/>
      <c r="F624" s="164"/>
      <c r="G624" s="164"/>
      <c r="H624" s="161">
        <f t="shared" si="27"/>
        <v>0</v>
      </c>
      <c r="I624" s="214"/>
      <c r="J624" s="160"/>
      <c r="K624" s="161">
        <f t="shared" si="28"/>
        <v>0</v>
      </c>
      <c r="L624" s="160"/>
      <c r="M624" s="160"/>
      <c r="N624" s="161">
        <f t="shared" si="29"/>
        <v>0</v>
      </c>
      <c r="O624" s="38"/>
    </row>
    <row r="625" spans="1:15" s="28" customFormat="1" x14ac:dyDescent="0.25">
      <c r="A625" s="80">
        <v>620</v>
      </c>
      <c r="B625" s="36"/>
      <c r="C625" s="37"/>
      <c r="D625" s="16"/>
      <c r="E625" s="109"/>
      <c r="F625" s="164"/>
      <c r="G625" s="164"/>
      <c r="H625" s="161">
        <f t="shared" si="27"/>
        <v>0</v>
      </c>
      <c r="I625" s="214"/>
      <c r="J625" s="160"/>
      <c r="K625" s="161">
        <f t="shared" si="28"/>
        <v>0</v>
      </c>
      <c r="L625" s="160"/>
      <c r="M625" s="160"/>
      <c r="N625" s="161">
        <f t="shared" si="29"/>
        <v>0</v>
      </c>
      <c r="O625" s="38"/>
    </row>
    <row r="626" spans="1:15" s="28" customFormat="1" x14ac:dyDescent="0.25">
      <c r="A626" s="80">
        <v>621</v>
      </c>
      <c r="B626" s="36"/>
      <c r="C626" s="37"/>
      <c r="D626" s="16"/>
      <c r="E626" s="109"/>
      <c r="F626" s="164"/>
      <c r="G626" s="164"/>
      <c r="H626" s="161">
        <f t="shared" si="27"/>
        <v>0</v>
      </c>
      <c r="I626" s="214"/>
      <c r="J626" s="160"/>
      <c r="K626" s="161">
        <f t="shared" si="28"/>
        <v>0</v>
      </c>
      <c r="L626" s="160"/>
      <c r="M626" s="160"/>
      <c r="N626" s="161">
        <f t="shared" si="29"/>
        <v>0</v>
      </c>
      <c r="O626" s="38"/>
    </row>
    <row r="627" spans="1:15" s="28" customFormat="1" x14ac:dyDescent="0.25">
      <c r="A627" s="80">
        <v>622</v>
      </c>
      <c r="B627" s="36"/>
      <c r="C627" s="37"/>
      <c r="D627" s="16"/>
      <c r="E627" s="109"/>
      <c r="F627" s="164"/>
      <c r="G627" s="164"/>
      <c r="H627" s="161">
        <f t="shared" si="27"/>
        <v>0</v>
      </c>
      <c r="I627" s="214"/>
      <c r="J627" s="160"/>
      <c r="K627" s="161">
        <f t="shared" si="28"/>
        <v>0</v>
      </c>
      <c r="L627" s="160"/>
      <c r="M627" s="160"/>
      <c r="N627" s="161">
        <f t="shared" si="29"/>
        <v>0</v>
      </c>
      <c r="O627" s="38"/>
    </row>
    <row r="628" spans="1:15" s="28" customFormat="1" x14ac:dyDescent="0.25">
      <c r="A628" s="80">
        <v>623</v>
      </c>
      <c r="B628" s="36"/>
      <c r="C628" s="37"/>
      <c r="D628" s="16"/>
      <c r="E628" s="109"/>
      <c r="F628" s="164"/>
      <c r="G628" s="164"/>
      <c r="H628" s="161">
        <f t="shared" si="27"/>
        <v>0</v>
      </c>
      <c r="I628" s="214"/>
      <c r="J628" s="160"/>
      <c r="K628" s="161">
        <f t="shared" si="28"/>
        <v>0</v>
      </c>
      <c r="L628" s="160"/>
      <c r="M628" s="160"/>
      <c r="N628" s="161">
        <f t="shared" si="29"/>
        <v>0</v>
      </c>
      <c r="O628" s="38"/>
    </row>
    <row r="629" spans="1:15" s="28" customFormat="1" x14ac:dyDescent="0.25">
      <c r="A629" s="80">
        <v>624</v>
      </c>
      <c r="B629" s="36"/>
      <c r="C629" s="37"/>
      <c r="D629" s="16"/>
      <c r="E629" s="109"/>
      <c r="F629" s="164"/>
      <c r="G629" s="164"/>
      <c r="H629" s="161">
        <f t="shared" si="27"/>
        <v>0</v>
      </c>
      <c r="I629" s="214"/>
      <c r="J629" s="160"/>
      <c r="K629" s="161">
        <f t="shared" si="28"/>
        <v>0</v>
      </c>
      <c r="L629" s="160"/>
      <c r="M629" s="160"/>
      <c r="N629" s="161">
        <f t="shared" si="29"/>
        <v>0</v>
      </c>
      <c r="O629" s="38"/>
    </row>
    <row r="630" spans="1:15" s="28" customFormat="1" x14ac:dyDescent="0.25">
      <c r="A630" s="80">
        <v>625</v>
      </c>
      <c r="B630" s="36"/>
      <c r="C630" s="37"/>
      <c r="D630" s="16"/>
      <c r="E630" s="109"/>
      <c r="F630" s="164"/>
      <c r="G630" s="164"/>
      <c r="H630" s="161">
        <f t="shared" si="27"/>
        <v>0</v>
      </c>
      <c r="I630" s="214"/>
      <c r="J630" s="160"/>
      <c r="K630" s="161">
        <f t="shared" si="28"/>
        <v>0</v>
      </c>
      <c r="L630" s="160"/>
      <c r="M630" s="160"/>
      <c r="N630" s="161">
        <f t="shared" si="29"/>
        <v>0</v>
      </c>
      <c r="O630" s="38"/>
    </row>
    <row r="631" spans="1:15" s="28" customFormat="1" x14ac:dyDescent="0.25">
      <c r="A631" s="80">
        <v>626</v>
      </c>
      <c r="B631" s="36"/>
      <c r="C631" s="37"/>
      <c r="D631" s="16"/>
      <c r="E631" s="109"/>
      <c r="F631" s="164"/>
      <c r="G631" s="164"/>
      <c r="H631" s="161">
        <f t="shared" si="27"/>
        <v>0</v>
      </c>
      <c r="I631" s="214"/>
      <c r="J631" s="160"/>
      <c r="K631" s="161">
        <f t="shared" si="28"/>
        <v>0</v>
      </c>
      <c r="L631" s="160"/>
      <c r="M631" s="160"/>
      <c r="N631" s="161">
        <f t="shared" si="29"/>
        <v>0</v>
      </c>
      <c r="O631" s="38"/>
    </row>
    <row r="632" spans="1:15" s="28" customFormat="1" x14ac:dyDescent="0.25">
      <c r="A632" s="80">
        <v>627</v>
      </c>
      <c r="B632" s="36"/>
      <c r="C632" s="37"/>
      <c r="D632" s="16"/>
      <c r="E632" s="109"/>
      <c r="F632" s="164"/>
      <c r="G632" s="164"/>
      <c r="H632" s="161">
        <f t="shared" si="27"/>
        <v>0</v>
      </c>
      <c r="I632" s="214"/>
      <c r="J632" s="160"/>
      <c r="K632" s="161">
        <f t="shared" si="28"/>
        <v>0</v>
      </c>
      <c r="L632" s="160"/>
      <c r="M632" s="160"/>
      <c r="N632" s="161">
        <f t="shared" si="29"/>
        <v>0</v>
      </c>
      <c r="O632" s="38"/>
    </row>
    <row r="633" spans="1:15" s="28" customFormat="1" x14ac:dyDescent="0.25">
      <c r="A633" s="80">
        <v>628</v>
      </c>
      <c r="B633" s="36"/>
      <c r="C633" s="37"/>
      <c r="D633" s="16"/>
      <c r="E633" s="109"/>
      <c r="F633" s="164"/>
      <c r="G633" s="164"/>
      <c r="H633" s="161">
        <f t="shared" si="27"/>
        <v>0</v>
      </c>
      <c r="I633" s="214"/>
      <c r="J633" s="160"/>
      <c r="K633" s="161">
        <f t="shared" si="28"/>
        <v>0</v>
      </c>
      <c r="L633" s="160"/>
      <c r="M633" s="160"/>
      <c r="N633" s="161">
        <f t="shared" si="29"/>
        <v>0</v>
      </c>
      <c r="O633" s="38"/>
    </row>
    <row r="634" spans="1:15" s="28" customFormat="1" x14ac:dyDescent="0.25">
      <c r="A634" s="80">
        <v>629</v>
      </c>
      <c r="B634" s="36"/>
      <c r="C634" s="37"/>
      <c r="D634" s="16"/>
      <c r="E634" s="109"/>
      <c r="F634" s="164"/>
      <c r="G634" s="164"/>
      <c r="H634" s="161">
        <f t="shared" si="27"/>
        <v>0</v>
      </c>
      <c r="I634" s="214"/>
      <c r="J634" s="160"/>
      <c r="K634" s="161">
        <f t="shared" si="28"/>
        <v>0</v>
      </c>
      <c r="L634" s="160"/>
      <c r="M634" s="160"/>
      <c r="N634" s="161">
        <f t="shared" si="29"/>
        <v>0</v>
      </c>
      <c r="O634" s="38"/>
    </row>
    <row r="635" spans="1:15" s="28" customFormat="1" x14ac:dyDescent="0.25">
      <c r="A635" s="80">
        <v>630</v>
      </c>
      <c r="B635" s="36"/>
      <c r="C635" s="37"/>
      <c r="D635" s="16"/>
      <c r="E635" s="109"/>
      <c r="F635" s="164"/>
      <c r="G635" s="164"/>
      <c r="H635" s="161">
        <f t="shared" si="27"/>
        <v>0</v>
      </c>
      <c r="I635" s="214"/>
      <c r="J635" s="160"/>
      <c r="K635" s="161">
        <f t="shared" si="28"/>
        <v>0</v>
      </c>
      <c r="L635" s="160"/>
      <c r="M635" s="160"/>
      <c r="N635" s="161">
        <f t="shared" si="29"/>
        <v>0</v>
      </c>
      <c r="O635" s="38"/>
    </row>
    <row r="636" spans="1:15" s="28" customFormat="1" x14ac:dyDescent="0.25">
      <c r="A636" s="80">
        <v>631</v>
      </c>
      <c r="B636" s="36"/>
      <c r="C636" s="37"/>
      <c r="D636" s="16"/>
      <c r="E636" s="109"/>
      <c r="F636" s="164"/>
      <c r="G636" s="164"/>
      <c r="H636" s="161">
        <f t="shared" si="27"/>
        <v>0</v>
      </c>
      <c r="I636" s="214"/>
      <c r="J636" s="160"/>
      <c r="K636" s="161">
        <f t="shared" si="28"/>
        <v>0</v>
      </c>
      <c r="L636" s="160"/>
      <c r="M636" s="160"/>
      <c r="N636" s="161">
        <f t="shared" si="29"/>
        <v>0</v>
      </c>
      <c r="O636" s="38"/>
    </row>
    <row r="637" spans="1:15" s="28" customFormat="1" x14ac:dyDescent="0.25">
      <c r="A637" s="80">
        <v>632</v>
      </c>
      <c r="B637" s="36"/>
      <c r="C637" s="37"/>
      <c r="D637" s="16"/>
      <c r="E637" s="109"/>
      <c r="F637" s="164"/>
      <c r="G637" s="164"/>
      <c r="H637" s="161">
        <f t="shared" si="27"/>
        <v>0</v>
      </c>
      <c r="I637" s="214"/>
      <c r="J637" s="160"/>
      <c r="K637" s="161">
        <f t="shared" si="28"/>
        <v>0</v>
      </c>
      <c r="L637" s="160"/>
      <c r="M637" s="160"/>
      <c r="N637" s="161">
        <f t="shared" si="29"/>
        <v>0</v>
      </c>
      <c r="O637" s="38"/>
    </row>
    <row r="638" spans="1:15" s="28" customFormat="1" x14ac:dyDescent="0.25">
      <c r="A638" s="80">
        <v>633</v>
      </c>
      <c r="B638" s="36"/>
      <c r="C638" s="37"/>
      <c r="D638" s="16"/>
      <c r="E638" s="109"/>
      <c r="F638" s="164"/>
      <c r="G638" s="164"/>
      <c r="H638" s="161">
        <f t="shared" si="27"/>
        <v>0</v>
      </c>
      <c r="I638" s="214"/>
      <c r="J638" s="160"/>
      <c r="K638" s="161">
        <f t="shared" si="28"/>
        <v>0</v>
      </c>
      <c r="L638" s="160"/>
      <c r="M638" s="160"/>
      <c r="N638" s="161">
        <f t="shared" si="29"/>
        <v>0</v>
      </c>
      <c r="O638" s="38"/>
    </row>
    <row r="639" spans="1:15" s="28" customFormat="1" x14ac:dyDescent="0.25">
      <c r="A639" s="80">
        <v>634</v>
      </c>
      <c r="B639" s="36"/>
      <c r="C639" s="37"/>
      <c r="D639" s="16"/>
      <c r="E639" s="109"/>
      <c r="F639" s="164"/>
      <c r="G639" s="164"/>
      <c r="H639" s="161">
        <f t="shared" si="27"/>
        <v>0</v>
      </c>
      <c r="I639" s="214"/>
      <c r="J639" s="160"/>
      <c r="K639" s="161">
        <f t="shared" si="28"/>
        <v>0</v>
      </c>
      <c r="L639" s="160"/>
      <c r="M639" s="160"/>
      <c r="N639" s="161">
        <f t="shared" si="29"/>
        <v>0</v>
      </c>
      <c r="O639" s="38"/>
    </row>
    <row r="640" spans="1:15" s="28" customFormat="1" x14ac:dyDescent="0.25">
      <c r="A640" s="80">
        <v>635</v>
      </c>
      <c r="B640" s="36"/>
      <c r="C640" s="37"/>
      <c r="D640" s="16"/>
      <c r="E640" s="109"/>
      <c r="F640" s="164"/>
      <c r="G640" s="164"/>
      <c r="H640" s="161">
        <f t="shared" si="27"/>
        <v>0</v>
      </c>
      <c r="I640" s="214"/>
      <c r="J640" s="160"/>
      <c r="K640" s="161">
        <f t="shared" si="28"/>
        <v>0</v>
      </c>
      <c r="L640" s="160"/>
      <c r="M640" s="160"/>
      <c r="N640" s="161">
        <f t="shared" si="29"/>
        <v>0</v>
      </c>
      <c r="O640" s="38"/>
    </row>
    <row r="641" spans="1:15" s="28" customFormat="1" x14ac:dyDescent="0.25">
      <c r="A641" s="80">
        <v>636</v>
      </c>
      <c r="B641" s="36"/>
      <c r="C641" s="37"/>
      <c r="D641" s="16"/>
      <c r="E641" s="109"/>
      <c r="F641" s="164"/>
      <c r="G641" s="164"/>
      <c r="H641" s="161">
        <f t="shared" si="27"/>
        <v>0</v>
      </c>
      <c r="I641" s="214"/>
      <c r="J641" s="160"/>
      <c r="K641" s="161">
        <f t="shared" si="28"/>
        <v>0</v>
      </c>
      <c r="L641" s="160"/>
      <c r="M641" s="160"/>
      <c r="N641" s="161">
        <f t="shared" si="29"/>
        <v>0</v>
      </c>
      <c r="O641" s="38"/>
    </row>
    <row r="642" spans="1:15" s="28" customFormat="1" x14ac:dyDescent="0.25">
      <c r="A642" s="80">
        <v>637</v>
      </c>
      <c r="B642" s="36"/>
      <c r="C642" s="37"/>
      <c r="D642" s="16"/>
      <c r="E642" s="109"/>
      <c r="F642" s="164"/>
      <c r="G642" s="164"/>
      <c r="H642" s="161">
        <f t="shared" si="27"/>
        <v>0</v>
      </c>
      <c r="I642" s="214"/>
      <c r="J642" s="160"/>
      <c r="K642" s="161">
        <f t="shared" si="28"/>
        <v>0</v>
      </c>
      <c r="L642" s="160"/>
      <c r="M642" s="160"/>
      <c r="N642" s="161">
        <f t="shared" si="29"/>
        <v>0</v>
      </c>
      <c r="O642" s="38"/>
    </row>
    <row r="643" spans="1:15" s="28" customFormat="1" x14ac:dyDescent="0.25">
      <c r="A643" s="80">
        <v>638</v>
      </c>
      <c r="B643" s="36"/>
      <c r="C643" s="37"/>
      <c r="D643" s="16"/>
      <c r="E643" s="109"/>
      <c r="F643" s="164"/>
      <c r="G643" s="164"/>
      <c r="H643" s="161">
        <f t="shared" si="27"/>
        <v>0</v>
      </c>
      <c r="I643" s="214"/>
      <c r="J643" s="160"/>
      <c r="K643" s="161">
        <f t="shared" si="28"/>
        <v>0</v>
      </c>
      <c r="L643" s="160"/>
      <c r="M643" s="160"/>
      <c r="N643" s="161">
        <f t="shared" si="29"/>
        <v>0</v>
      </c>
      <c r="O643" s="38"/>
    </row>
    <row r="644" spans="1:15" s="28" customFormat="1" x14ac:dyDescent="0.25">
      <c r="A644" s="80">
        <v>639</v>
      </c>
      <c r="B644" s="36"/>
      <c r="C644" s="37"/>
      <c r="D644" s="16"/>
      <c r="E644" s="109"/>
      <c r="F644" s="164"/>
      <c r="G644" s="164"/>
      <c r="H644" s="161">
        <f t="shared" si="27"/>
        <v>0</v>
      </c>
      <c r="I644" s="214"/>
      <c r="J644" s="160"/>
      <c r="K644" s="161">
        <f t="shared" si="28"/>
        <v>0</v>
      </c>
      <c r="L644" s="160"/>
      <c r="M644" s="160"/>
      <c r="N644" s="161">
        <f t="shared" si="29"/>
        <v>0</v>
      </c>
      <c r="O644" s="38"/>
    </row>
    <row r="645" spans="1:15" s="28" customFormat="1" x14ac:dyDescent="0.25">
      <c r="A645" s="80">
        <v>640</v>
      </c>
      <c r="B645" s="36"/>
      <c r="C645" s="37"/>
      <c r="D645" s="16"/>
      <c r="E645" s="109"/>
      <c r="F645" s="164"/>
      <c r="G645" s="164"/>
      <c r="H645" s="161">
        <f t="shared" si="27"/>
        <v>0</v>
      </c>
      <c r="I645" s="214"/>
      <c r="J645" s="160"/>
      <c r="K645" s="161">
        <f t="shared" si="28"/>
        <v>0</v>
      </c>
      <c r="L645" s="160"/>
      <c r="M645" s="160"/>
      <c r="N645" s="161">
        <f t="shared" si="29"/>
        <v>0</v>
      </c>
      <c r="O645" s="38"/>
    </row>
    <row r="646" spans="1:15" s="28" customFormat="1" x14ac:dyDescent="0.25">
      <c r="A646" s="80">
        <v>641</v>
      </c>
      <c r="B646" s="36"/>
      <c r="C646" s="37"/>
      <c r="D646" s="16"/>
      <c r="E646" s="109"/>
      <c r="F646" s="164"/>
      <c r="G646" s="164"/>
      <c r="H646" s="161">
        <f t="shared" si="27"/>
        <v>0</v>
      </c>
      <c r="I646" s="214"/>
      <c r="J646" s="160"/>
      <c r="K646" s="161">
        <f t="shared" si="28"/>
        <v>0</v>
      </c>
      <c r="L646" s="160"/>
      <c r="M646" s="160"/>
      <c r="N646" s="161">
        <f t="shared" si="29"/>
        <v>0</v>
      </c>
      <c r="O646" s="38"/>
    </row>
    <row r="647" spans="1:15" s="28" customFormat="1" x14ac:dyDescent="0.25">
      <c r="A647" s="80">
        <v>642</v>
      </c>
      <c r="B647" s="36"/>
      <c r="C647" s="37"/>
      <c r="D647" s="16"/>
      <c r="E647" s="109"/>
      <c r="F647" s="164"/>
      <c r="G647" s="164"/>
      <c r="H647" s="161">
        <f t="shared" ref="H647:H710" si="30">F647*G647</f>
        <v>0</v>
      </c>
      <c r="I647" s="214"/>
      <c r="J647" s="160"/>
      <c r="K647" s="161">
        <f t="shared" ref="K647:K710" si="31">H647-J647</f>
        <v>0</v>
      </c>
      <c r="L647" s="160"/>
      <c r="M647" s="160"/>
      <c r="N647" s="161">
        <f t="shared" ref="N647:N710" si="32">L647*M647</f>
        <v>0</v>
      </c>
      <c r="O647" s="38"/>
    </row>
    <row r="648" spans="1:15" s="28" customFormat="1" x14ac:dyDescent="0.25">
      <c r="A648" s="80">
        <v>643</v>
      </c>
      <c r="B648" s="36"/>
      <c r="C648" s="37"/>
      <c r="D648" s="16"/>
      <c r="E648" s="109"/>
      <c r="F648" s="164"/>
      <c r="G648" s="164"/>
      <c r="H648" s="161">
        <f t="shared" si="30"/>
        <v>0</v>
      </c>
      <c r="I648" s="214"/>
      <c r="J648" s="160"/>
      <c r="K648" s="161">
        <f t="shared" si="31"/>
        <v>0</v>
      </c>
      <c r="L648" s="160"/>
      <c r="M648" s="160"/>
      <c r="N648" s="161">
        <f t="shared" si="32"/>
        <v>0</v>
      </c>
      <c r="O648" s="38"/>
    </row>
    <row r="649" spans="1:15" s="28" customFormat="1" x14ac:dyDescent="0.25">
      <c r="A649" s="80">
        <v>644</v>
      </c>
      <c r="B649" s="36"/>
      <c r="C649" s="37"/>
      <c r="D649" s="16"/>
      <c r="E649" s="109"/>
      <c r="F649" s="164"/>
      <c r="G649" s="164"/>
      <c r="H649" s="161">
        <f t="shared" si="30"/>
        <v>0</v>
      </c>
      <c r="I649" s="214"/>
      <c r="J649" s="160"/>
      <c r="K649" s="161">
        <f t="shared" si="31"/>
        <v>0</v>
      </c>
      <c r="L649" s="160"/>
      <c r="M649" s="160"/>
      <c r="N649" s="161">
        <f t="shared" si="32"/>
        <v>0</v>
      </c>
      <c r="O649" s="38"/>
    </row>
    <row r="650" spans="1:15" s="28" customFormat="1" x14ac:dyDescent="0.25">
      <c r="A650" s="80">
        <v>645</v>
      </c>
      <c r="B650" s="36"/>
      <c r="C650" s="37"/>
      <c r="D650" s="16"/>
      <c r="E650" s="109"/>
      <c r="F650" s="164"/>
      <c r="G650" s="164"/>
      <c r="H650" s="161">
        <f t="shared" si="30"/>
        <v>0</v>
      </c>
      <c r="I650" s="214"/>
      <c r="J650" s="160"/>
      <c r="K650" s="161">
        <f t="shared" si="31"/>
        <v>0</v>
      </c>
      <c r="L650" s="160"/>
      <c r="M650" s="160"/>
      <c r="N650" s="161">
        <f t="shared" si="32"/>
        <v>0</v>
      </c>
      <c r="O650" s="38"/>
    </row>
    <row r="651" spans="1:15" s="28" customFormat="1" x14ac:dyDescent="0.25">
      <c r="A651" s="80">
        <v>646</v>
      </c>
      <c r="B651" s="36"/>
      <c r="C651" s="37"/>
      <c r="D651" s="16"/>
      <c r="E651" s="109"/>
      <c r="F651" s="164"/>
      <c r="G651" s="164"/>
      <c r="H651" s="161">
        <f t="shared" si="30"/>
        <v>0</v>
      </c>
      <c r="I651" s="214"/>
      <c r="J651" s="160"/>
      <c r="K651" s="161">
        <f t="shared" si="31"/>
        <v>0</v>
      </c>
      <c r="L651" s="160"/>
      <c r="M651" s="160"/>
      <c r="N651" s="161">
        <f t="shared" si="32"/>
        <v>0</v>
      </c>
      <c r="O651" s="38"/>
    </row>
    <row r="652" spans="1:15" s="28" customFormat="1" x14ac:dyDescent="0.25">
      <c r="A652" s="80">
        <v>647</v>
      </c>
      <c r="B652" s="36"/>
      <c r="C652" s="37"/>
      <c r="D652" s="16"/>
      <c r="E652" s="109"/>
      <c r="F652" s="164"/>
      <c r="G652" s="164"/>
      <c r="H652" s="161">
        <f t="shared" si="30"/>
        <v>0</v>
      </c>
      <c r="I652" s="214"/>
      <c r="J652" s="160"/>
      <c r="K652" s="161">
        <f t="shared" si="31"/>
        <v>0</v>
      </c>
      <c r="L652" s="160"/>
      <c r="M652" s="160"/>
      <c r="N652" s="161">
        <f t="shared" si="32"/>
        <v>0</v>
      </c>
      <c r="O652" s="38"/>
    </row>
    <row r="653" spans="1:15" s="28" customFormat="1" x14ac:dyDescent="0.25">
      <c r="A653" s="80">
        <v>648</v>
      </c>
      <c r="B653" s="36"/>
      <c r="C653" s="37"/>
      <c r="D653" s="16"/>
      <c r="E653" s="109"/>
      <c r="F653" s="164"/>
      <c r="G653" s="164"/>
      <c r="H653" s="161">
        <f t="shared" si="30"/>
        <v>0</v>
      </c>
      <c r="I653" s="214"/>
      <c r="J653" s="160"/>
      <c r="K653" s="161">
        <f t="shared" si="31"/>
        <v>0</v>
      </c>
      <c r="L653" s="160"/>
      <c r="M653" s="160"/>
      <c r="N653" s="161">
        <f t="shared" si="32"/>
        <v>0</v>
      </c>
      <c r="O653" s="38"/>
    </row>
    <row r="654" spans="1:15" s="28" customFormat="1" x14ac:dyDescent="0.25">
      <c r="A654" s="80">
        <v>649</v>
      </c>
      <c r="B654" s="36"/>
      <c r="C654" s="37"/>
      <c r="D654" s="16"/>
      <c r="E654" s="109"/>
      <c r="F654" s="164"/>
      <c r="G654" s="164"/>
      <c r="H654" s="161">
        <f t="shared" si="30"/>
        <v>0</v>
      </c>
      <c r="I654" s="214"/>
      <c r="J654" s="160"/>
      <c r="K654" s="161">
        <f t="shared" si="31"/>
        <v>0</v>
      </c>
      <c r="L654" s="160"/>
      <c r="M654" s="160"/>
      <c r="N654" s="161">
        <f t="shared" si="32"/>
        <v>0</v>
      </c>
      <c r="O654" s="38"/>
    </row>
    <row r="655" spans="1:15" s="28" customFormat="1" x14ac:dyDescent="0.25">
      <c r="A655" s="80">
        <v>650</v>
      </c>
      <c r="B655" s="36"/>
      <c r="C655" s="37"/>
      <c r="D655" s="16"/>
      <c r="E655" s="109"/>
      <c r="F655" s="164"/>
      <c r="G655" s="164"/>
      <c r="H655" s="161">
        <f t="shared" si="30"/>
        <v>0</v>
      </c>
      <c r="I655" s="214"/>
      <c r="J655" s="160"/>
      <c r="K655" s="161">
        <f t="shared" si="31"/>
        <v>0</v>
      </c>
      <c r="L655" s="160"/>
      <c r="M655" s="160"/>
      <c r="N655" s="161">
        <f t="shared" si="32"/>
        <v>0</v>
      </c>
      <c r="O655" s="38"/>
    </row>
    <row r="656" spans="1:15" s="28" customFormat="1" x14ac:dyDescent="0.25">
      <c r="A656" s="80">
        <v>651</v>
      </c>
      <c r="B656" s="36"/>
      <c r="C656" s="37"/>
      <c r="D656" s="16"/>
      <c r="E656" s="109"/>
      <c r="F656" s="164"/>
      <c r="G656" s="164"/>
      <c r="H656" s="161">
        <f t="shared" si="30"/>
        <v>0</v>
      </c>
      <c r="I656" s="214"/>
      <c r="J656" s="160"/>
      <c r="K656" s="161">
        <f t="shared" si="31"/>
        <v>0</v>
      </c>
      <c r="L656" s="160"/>
      <c r="M656" s="160"/>
      <c r="N656" s="161">
        <f t="shared" si="32"/>
        <v>0</v>
      </c>
      <c r="O656" s="38"/>
    </row>
    <row r="657" spans="1:15" s="28" customFormat="1" x14ac:dyDescent="0.25">
      <c r="A657" s="80">
        <v>652</v>
      </c>
      <c r="B657" s="36"/>
      <c r="C657" s="37"/>
      <c r="D657" s="16"/>
      <c r="E657" s="109"/>
      <c r="F657" s="164"/>
      <c r="G657" s="164"/>
      <c r="H657" s="161">
        <f t="shared" si="30"/>
        <v>0</v>
      </c>
      <c r="I657" s="214"/>
      <c r="J657" s="160"/>
      <c r="K657" s="161">
        <f t="shared" si="31"/>
        <v>0</v>
      </c>
      <c r="L657" s="160"/>
      <c r="M657" s="160"/>
      <c r="N657" s="161">
        <f t="shared" si="32"/>
        <v>0</v>
      </c>
      <c r="O657" s="38"/>
    </row>
    <row r="658" spans="1:15" s="28" customFormat="1" x14ac:dyDescent="0.25">
      <c r="A658" s="80">
        <v>653</v>
      </c>
      <c r="B658" s="36"/>
      <c r="C658" s="37"/>
      <c r="D658" s="16"/>
      <c r="E658" s="109"/>
      <c r="F658" s="164"/>
      <c r="G658" s="164"/>
      <c r="H658" s="161">
        <f t="shared" si="30"/>
        <v>0</v>
      </c>
      <c r="I658" s="214"/>
      <c r="J658" s="160"/>
      <c r="K658" s="161">
        <f t="shared" si="31"/>
        <v>0</v>
      </c>
      <c r="L658" s="160"/>
      <c r="M658" s="160"/>
      <c r="N658" s="161">
        <f t="shared" si="32"/>
        <v>0</v>
      </c>
      <c r="O658" s="38"/>
    </row>
    <row r="659" spans="1:15" s="28" customFormat="1" x14ac:dyDescent="0.25">
      <c r="A659" s="80">
        <v>654</v>
      </c>
      <c r="B659" s="36"/>
      <c r="C659" s="37"/>
      <c r="D659" s="16"/>
      <c r="E659" s="109"/>
      <c r="F659" s="164"/>
      <c r="G659" s="164"/>
      <c r="H659" s="161">
        <f t="shared" si="30"/>
        <v>0</v>
      </c>
      <c r="I659" s="214"/>
      <c r="J659" s="160"/>
      <c r="K659" s="161">
        <f t="shared" si="31"/>
        <v>0</v>
      </c>
      <c r="L659" s="160"/>
      <c r="M659" s="160"/>
      <c r="N659" s="161">
        <f t="shared" si="32"/>
        <v>0</v>
      </c>
      <c r="O659" s="38"/>
    </row>
    <row r="660" spans="1:15" s="28" customFormat="1" x14ac:dyDescent="0.25">
      <c r="A660" s="80">
        <v>655</v>
      </c>
      <c r="B660" s="36"/>
      <c r="C660" s="37"/>
      <c r="D660" s="16"/>
      <c r="E660" s="109"/>
      <c r="F660" s="164"/>
      <c r="G660" s="164"/>
      <c r="H660" s="161">
        <f t="shared" si="30"/>
        <v>0</v>
      </c>
      <c r="I660" s="214"/>
      <c r="J660" s="160"/>
      <c r="K660" s="161">
        <f t="shared" si="31"/>
        <v>0</v>
      </c>
      <c r="L660" s="160"/>
      <c r="M660" s="160"/>
      <c r="N660" s="161">
        <f t="shared" si="32"/>
        <v>0</v>
      </c>
      <c r="O660" s="38"/>
    </row>
    <row r="661" spans="1:15" s="28" customFormat="1" x14ac:dyDescent="0.25">
      <c r="A661" s="80">
        <v>656</v>
      </c>
      <c r="B661" s="36"/>
      <c r="C661" s="37"/>
      <c r="D661" s="16"/>
      <c r="E661" s="109"/>
      <c r="F661" s="164"/>
      <c r="G661" s="164"/>
      <c r="H661" s="161">
        <f t="shared" si="30"/>
        <v>0</v>
      </c>
      <c r="I661" s="214"/>
      <c r="J661" s="160"/>
      <c r="K661" s="161">
        <f t="shared" si="31"/>
        <v>0</v>
      </c>
      <c r="L661" s="160"/>
      <c r="M661" s="160"/>
      <c r="N661" s="161">
        <f t="shared" si="32"/>
        <v>0</v>
      </c>
      <c r="O661" s="38"/>
    </row>
    <row r="662" spans="1:15" s="28" customFormat="1" x14ac:dyDescent="0.25">
      <c r="A662" s="80">
        <v>657</v>
      </c>
      <c r="B662" s="36"/>
      <c r="C662" s="37"/>
      <c r="D662" s="16"/>
      <c r="E662" s="109"/>
      <c r="F662" s="164"/>
      <c r="G662" s="164"/>
      <c r="H662" s="161">
        <f t="shared" si="30"/>
        <v>0</v>
      </c>
      <c r="I662" s="214"/>
      <c r="J662" s="160"/>
      <c r="K662" s="161">
        <f t="shared" si="31"/>
        <v>0</v>
      </c>
      <c r="L662" s="160"/>
      <c r="M662" s="160"/>
      <c r="N662" s="161">
        <f t="shared" si="32"/>
        <v>0</v>
      </c>
      <c r="O662" s="38"/>
    </row>
    <row r="663" spans="1:15" s="28" customFormat="1" x14ac:dyDescent="0.25">
      <c r="A663" s="80">
        <v>658</v>
      </c>
      <c r="B663" s="36"/>
      <c r="C663" s="37"/>
      <c r="D663" s="16"/>
      <c r="E663" s="109"/>
      <c r="F663" s="164"/>
      <c r="G663" s="164"/>
      <c r="H663" s="161">
        <f t="shared" si="30"/>
        <v>0</v>
      </c>
      <c r="I663" s="214"/>
      <c r="J663" s="160"/>
      <c r="K663" s="161">
        <f t="shared" si="31"/>
        <v>0</v>
      </c>
      <c r="L663" s="160"/>
      <c r="M663" s="160"/>
      <c r="N663" s="161">
        <f t="shared" si="32"/>
        <v>0</v>
      </c>
      <c r="O663" s="38"/>
    </row>
    <row r="664" spans="1:15" s="28" customFormat="1" x14ac:dyDescent="0.25">
      <c r="A664" s="80">
        <v>659</v>
      </c>
      <c r="B664" s="36"/>
      <c r="C664" s="37"/>
      <c r="D664" s="16"/>
      <c r="E664" s="109"/>
      <c r="F664" s="164"/>
      <c r="G664" s="164"/>
      <c r="H664" s="161">
        <f t="shared" si="30"/>
        <v>0</v>
      </c>
      <c r="I664" s="214"/>
      <c r="J664" s="160"/>
      <c r="K664" s="161">
        <f t="shared" si="31"/>
        <v>0</v>
      </c>
      <c r="L664" s="160"/>
      <c r="M664" s="160"/>
      <c r="N664" s="161">
        <f t="shared" si="32"/>
        <v>0</v>
      </c>
      <c r="O664" s="38"/>
    </row>
    <row r="665" spans="1:15" s="28" customFormat="1" x14ac:dyDescent="0.25">
      <c r="A665" s="80">
        <v>660</v>
      </c>
      <c r="B665" s="36"/>
      <c r="C665" s="37"/>
      <c r="D665" s="16"/>
      <c r="E665" s="109"/>
      <c r="F665" s="164"/>
      <c r="G665" s="164"/>
      <c r="H665" s="161">
        <f t="shared" si="30"/>
        <v>0</v>
      </c>
      <c r="I665" s="214"/>
      <c r="J665" s="160"/>
      <c r="K665" s="161">
        <f t="shared" si="31"/>
        <v>0</v>
      </c>
      <c r="L665" s="160"/>
      <c r="M665" s="160"/>
      <c r="N665" s="161">
        <f t="shared" si="32"/>
        <v>0</v>
      </c>
      <c r="O665" s="38"/>
    </row>
    <row r="666" spans="1:15" s="28" customFormat="1" x14ac:dyDescent="0.25">
      <c r="A666" s="80">
        <v>661</v>
      </c>
      <c r="B666" s="36"/>
      <c r="C666" s="37"/>
      <c r="D666" s="16"/>
      <c r="E666" s="109"/>
      <c r="F666" s="164"/>
      <c r="G666" s="164"/>
      <c r="H666" s="161">
        <f t="shared" si="30"/>
        <v>0</v>
      </c>
      <c r="I666" s="214"/>
      <c r="J666" s="160"/>
      <c r="K666" s="161">
        <f t="shared" si="31"/>
        <v>0</v>
      </c>
      <c r="L666" s="160"/>
      <c r="M666" s="160"/>
      <c r="N666" s="161">
        <f t="shared" si="32"/>
        <v>0</v>
      </c>
      <c r="O666" s="38"/>
    </row>
    <row r="667" spans="1:15" s="28" customFormat="1" x14ac:dyDescent="0.25">
      <c r="A667" s="80">
        <v>662</v>
      </c>
      <c r="B667" s="36"/>
      <c r="C667" s="37"/>
      <c r="D667" s="16"/>
      <c r="E667" s="109"/>
      <c r="F667" s="164"/>
      <c r="G667" s="164"/>
      <c r="H667" s="161">
        <f t="shared" si="30"/>
        <v>0</v>
      </c>
      <c r="I667" s="214"/>
      <c r="J667" s="160"/>
      <c r="K667" s="161">
        <f t="shared" si="31"/>
        <v>0</v>
      </c>
      <c r="L667" s="160"/>
      <c r="M667" s="160"/>
      <c r="N667" s="161">
        <f t="shared" si="32"/>
        <v>0</v>
      </c>
      <c r="O667" s="38"/>
    </row>
    <row r="668" spans="1:15" s="28" customFormat="1" x14ac:dyDescent="0.25">
      <c r="A668" s="80">
        <v>663</v>
      </c>
      <c r="B668" s="36"/>
      <c r="C668" s="37"/>
      <c r="D668" s="16"/>
      <c r="E668" s="109"/>
      <c r="F668" s="164"/>
      <c r="G668" s="164"/>
      <c r="H668" s="161">
        <f t="shared" si="30"/>
        <v>0</v>
      </c>
      <c r="I668" s="214"/>
      <c r="J668" s="160"/>
      <c r="K668" s="161">
        <f t="shared" si="31"/>
        <v>0</v>
      </c>
      <c r="L668" s="160"/>
      <c r="M668" s="160"/>
      <c r="N668" s="161">
        <f t="shared" si="32"/>
        <v>0</v>
      </c>
      <c r="O668" s="38"/>
    </row>
    <row r="669" spans="1:15" s="28" customFormat="1" x14ac:dyDescent="0.25">
      <c r="A669" s="80">
        <v>664</v>
      </c>
      <c r="B669" s="36"/>
      <c r="C669" s="37"/>
      <c r="D669" s="16"/>
      <c r="E669" s="109"/>
      <c r="F669" s="164"/>
      <c r="G669" s="164"/>
      <c r="H669" s="161">
        <f t="shared" si="30"/>
        <v>0</v>
      </c>
      <c r="I669" s="214"/>
      <c r="J669" s="160"/>
      <c r="K669" s="161">
        <f t="shared" si="31"/>
        <v>0</v>
      </c>
      <c r="L669" s="160"/>
      <c r="M669" s="160"/>
      <c r="N669" s="161">
        <f t="shared" si="32"/>
        <v>0</v>
      </c>
      <c r="O669" s="38"/>
    </row>
    <row r="670" spans="1:15" s="28" customFormat="1" x14ac:dyDescent="0.25">
      <c r="A670" s="80">
        <v>665</v>
      </c>
      <c r="B670" s="36"/>
      <c r="C670" s="37"/>
      <c r="D670" s="16"/>
      <c r="E670" s="109"/>
      <c r="F670" s="164"/>
      <c r="G670" s="164"/>
      <c r="H670" s="161">
        <f t="shared" si="30"/>
        <v>0</v>
      </c>
      <c r="I670" s="214"/>
      <c r="J670" s="160"/>
      <c r="K670" s="161">
        <f t="shared" si="31"/>
        <v>0</v>
      </c>
      <c r="L670" s="160"/>
      <c r="M670" s="160"/>
      <c r="N670" s="161">
        <f t="shared" si="32"/>
        <v>0</v>
      </c>
      <c r="O670" s="38"/>
    </row>
    <row r="671" spans="1:15" s="28" customFormat="1" x14ac:dyDescent="0.25">
      <c r="A671" s="80">
        <v>666</v>
      </c>
      <c r="B671" s="36"/>
      <c r="C671" s="37"/>
      <c r="D671" s="16"/>
      <c r="E671" s="109"/>
      <c r="F671" s="164"/>
      <c r="G671" s="164"/>
      <c r="H671" s="161">
        <f t="shared" si="30"/>
        <v>0</v>
      </c>
      <c r="I671" s="214"/>
      <c r="J671" s="160"/>
      <c r="K671" s="161">
        <f t="shared" si="31"/>
        <v>0</v>
      </c>
      <c r="L671" s="160"/>
      <c r="M671" s="160"/>
      <c r="N671" s="161">
        <f t="shared" si="32"/>
        <v>0</v>
      </c>
      <c r="O671" s="38"/>
    </row>
    <row r="672" spans="1:15" s="28" customFormat="1" x14ac:dyDescent="0.25">
      <c r="A672" s="80">
        <v>667</v>
      </c>
      <c r="B672" s="36"/>
      <c r="C672" s="37"/>
      <c r="D672" s="16"/>
      <c r="E672" s="109"/>
      <c r="F672" s="164"/>
      <c r="G672" s="164"/>
      <c r="H672" s="161">
        <f t="shared" si="30"/>
        <v>0</v>
      </c>
      <c r="I672" s="214"/>
      <c r="J672" s="160"/>
      <c r="K672" s="161">
        <f t="shared" si="31"/>
        <v>0</v>
      </c>
      <c r="L672" s="160"/>
      <c r="M672" s="160"/>
      <c r="N672" s="161">
        <f t="shared" si="32"/>
        <v>0</v>
      </c>
      <c r="O672" s="38"/>
    </row>
    <row r="673" spans="1:15" s="28" customFormat="1" x14ac:dyDescent="0.25">
      <c r="A673" s="80">
        <v>668</v>
      </c>
      <c r="B673" s="36"/>
      <c r="C673" s="37"/>
      <c r="D673" s="16"/>
      <c r="E673" s="109"/>
      <c r="F673" s="164"/>
      <c r="G673" s="164"/>
      <c r="H673" s="161">
        <f t="shared" si="30"/>
        <v>0</v>
      </c>
      <c r="I673" s="214"/>
      <c r="J673" s="160"/>
      <c r="K673" s="161">
        <f t="shared" si="31"/>
        <v>0</v>
      </c>
      <c r="L673" s="160"/>
      <c r="M673" s="160"/>
      <c r="N673" s="161">
        <f t="shared" si="32"/>
        <v>0</v>
      </c>
      <c r="O673" s="38"/>
    </row>
    <row r="674" spans="1:15" s="28" customFormat="1" x14ac:dyDescent="0.25">
      <c r="A674" s="80">
        <v>669</v>
      </c>
      <c r="B674" s="36"/>
      <c r="C674" s="37"/>
      <c r="D674" s="16"/>
      <c r="E674" s="109"/>
      <c r="F674" s="164"/>
      <c r="G674" s="164"/>
      <c r="H674" s="161">
        <f t="shared" si="30"/>
        <v>0</v>
      </c>
      <c r="I674" s="214"/>
      <c r="J674" s="160"/>
      <c r="K674" s="161">
        <f t="shared" si="31"/>
        <v>0</v>
      </c>
      <c r="L674" s="160"/>
      <c r="M674" s="160"/>
      <c r="N674" s="161">
        <f t="shared" si="32"/>
        <v>0</v>
      </c>
      <c r="O674" s="38"/>
    </row>
    <row r="675" spans="1:15" s="28" customFormat="1" x14ac:dyDescent="0.25">
      <c r="A675" s="80">
        <v>670</v>
      </c>
      <c r="B675" s="36"/>
      <c r="C675" s="37"/>
      <c r="D675" s="16"/>
      <c r="E675" s="109"/>
      <c r="F675" s="164"/>
      <c r="G675" s="164"/>
      <c r="H675" s="161">
        <f t="shared" si="30"/>
        <v>0</v>
      </c>
      <c r="I675" s="214"/>
      <c r="J675" s="160"/>
      <c r="K675" s="161">
        <f t="shared" si="31"/>
        <v>0</v>
      </c>
      <c r="L675" s="160"/>
      <c r="M675" s="160"/>
      <c r="N675" s="161">
        <f t="shared" si="32"/>
        <v>0</v>
      </c>
      <c r="O675" s="38"/>
    </row>
    <row r="676" spans="1:15" s="28" customFormat="1" x14ac:dyDescent="0.25">
      <c r="A676" s="80">
        <v>671</v>
      </c>
      <c r="B676" s="36"/>
      <c r="C676" s="37"/>
      <c r="D676" s="16"/>
      <c r="E676" s="109"/>
      <c r="F676" s="164"/>
      <c r="G676" s="164"/>
      <c r="H676" s="161">
        <f t="shared" si="30"/>
        <v>0</v>
      </c>
      <c r="I676" s="214"/>
      <c r="J676" s="160"/>
      <c r="K676" s="161">
        <f t="shared" si="31"/>
        <v>0</v>
      </c>
      <c r="L676" s="160"/>
      <c r="M676" s="160"/>
      <c r="N676" s="161">
        <f t="shared" si="32"/>
        <v>0</v>
      </c>
      <c r="O676" s="38"/>
    </row>
    <row r="677" spans="1:15" s="28" customFormat="1" x14ac:dyDescent="0.25">
      <c r="A677" s="80">
        <v>672</v>
      </c>
      <c r="B677" s="36"/>
      <c r="C677" s="37"/>
      <c r="D677" s="16"/>
      <c r="E677" s="109"/>
      <c r="F677" s="164"/>
      <c r="G677" s="164"/>
      <c r="H677" s="161">
        <f t="shared" si="30"/>
        <v>0</v>
      </c>
      <c r="I677" s="214"/>
      <c r="J677" s="160"/>
      <c r="K677" s="161">
        <f t="shared" si="31"/>
        <v>0</v>
      </c>
      <c r="L677" s="160"/>
      <c r="M677" s="160"/>
      <c r="N677" s="161">
        <f t="shared" si="32"/>
        <v>0</v>
      </c>
      <c r="O677" s="38"/>
    </row>
    <row r="678" spans="1:15" s="28" customFormat="1" x14ac:dyDescent="0.25">
      <c r="A678" s="80">
        <v>673</v>
      </c>
      <c r="B678" s="36"/>
      <c r="C678" s="37"/>
      <c r="D678" s="16"/>
      <c r="E678" s="109"/>
      <c r="F678" s="164"/>
      <c r="G678" s="164"/>
      <c r="H678" s="161">
        <f t="shared" si="30"/>
        <v>0</v>
      </c>
      <c r="I678" s="214"/>
      <c r="J678" s="160"/>
      <c r="K678" s="161">
        <f t="shared" si="31"/>
        <v>0</v>
      </c>
      <c r="L678" s="160"/>
      <c r="M678" s="160"/>
      <c r="N678" s="161">
        <f t="shared" si="32"/>
        <v>0</v>
      </c>
      <c r="O678" s="38"/>
    </row>
    <row r="679" spans="1:15" s="28" customFormat="1" x14ac:dyDescent="0.25">
      <c r="A679" s="80">
        <v>674</v>
      </c>
      <c r="B679" s="36"/>
      <c r="C679" s="37"/>
      <c r="D679" s="16"/>
      <c r="E679" s="109"/>
      <c r="F679" s="164"/>
      <c r="G679" s="164"/>
      <c r="H679" s="161">
        <f t="shared" si="30"/>
        <v>0</v>
      </c>
      <c r="I679" s="214"/>
      <c r="J679" s="160"/>
      <c r="K679" s="161">
        <f t="shared" si="31"/>
        <v>0</v>
      </c>
      <c r="L679" s="160"/>
      <c r="M679" s="160"/>
      <c r="N679" s="161">
        <f t="shared" si="32"/>
        <v>0</v>
      </c>
      <c r="O679" s="38"/>
    </row>
    <row r="680" spans="1:15" s="28" customFormat="1" x14ac:dyDescent="0.25">
      <c r="A680" s="80">
        <v>675</v>
      </c>
      <c r="B680" s="36"/>
      <c r="C680" s="37"/>
      <c r="D680" s="16"/>
      <c r="E680" s="109"/>
      <c r="F680" s="164"/>
      <c r="G680" s="164"/>
      <c r="H680" s="161">
        <f t="shared" si="30"/>
        <v>0</v>
      </c>
      <c r="I680" s="214"/>
      <c r="J680" s="160"/>
      <c r="K680" s="161">
        <f t="shared" si="31"/>
        <v>0</v>
      </c>
      <c r="L680" s="160"/>
      <c r="M680" s="160"/>
      <c r="N680" s="161">
        <f t="shared" si="32"/>
        <v>0</v>
      </c>
      <c r="O680" s="38"/>
    </row>
    <row r="681" spans="1:15" s="28" customFormat="1" x14ac:dyDescent="0.25">
      <c r="A681" s="80">
        <v>676</v>
      </c>
      <c r="B681" s="36"/>
      <c r="C681" s="37"/>
      <c r="D681" s="16"/>
      <c r="E681" s="109"/>
      <c r="F681" s="164"/>
      <c r="G681" s="164"/>
      <c r="H681" s="161">
        <f t="shared" si="30"/>
        <v>0</v>
      </c>
      <c r="I681" s="214"/>
      <c r="J681" s="160"/>
      <c r="K681" s="161">
        <f t="shared" si="31"/>
        <v>0</v>
      </c>
      <c r="L681" s="160"/>
      <c r="M681" s="160"/>
      <c r="N681" s="161">
        <f t="shared" si="32"/>
        <v>0</v>
      </c>
      <c r="O681" s="38"/>
    </row>
    <row r="682" spans="1:15" s="28" customFormat="1" x14ac:dyDescent="0.25">
      <c r="A682" s="80">
        <v>677</v>
      </c>
      <c r="B682" s="36"/>
      <c r="C682" s="37"/>
      <c r="D682" s="16"/>
      <c r="E682" s="109"/>
      <c r="F682" s="164"/>
      <c r="G682" s="164"/>
      <c r="H682" s="161">
        <f t="shared" si="30"/>
        <v>0</v>
      </c>
      <c r="I682" s="214"/>
      <c r="J682" s="160"/>
      <c r="K682" s="161">
        <f t="shared" si="31"/>
        <v>0</v>
      </c>
      <c r="L682" s="160"/>
      <c r="M682" s="160"/>
      <c r="N682" s="161">
        <f t="shared" si="32"/>
        <v>0</v>
      </c>
      <c r="O682" s="38"/>
    </row>
    <row r="683" spans="1:15" s="28" customFormat="1" x14ac:dyDescent="0.25">
      <c r="A683" s="80">
        <v>678</v>
      </c>
      <c r="B683" s="36"/>
      <c r="C683" s="37"/>
      <c r="D683" s="16"/>
      <c r="E683" s="109"/>
      <c r="F683" s="164"/>
      <c r="G683" s="164"/>
      <c r="H683" s="161">
        <f t="shared" si="30"/>
        <v>0</v>
      </c>
      <c r="I683" s="214"/>
      <c r="J683" s="160"/>
      <c r="K683" s="161">
        <f t="shared" si="31"/>
        <v>0</v>
      </c>
      <c r="L683" s="160"/>
      <c r="M683" s="160"/>
      <c r="N683" s="161">
        <f t="shared" si="32"/>
        <v>0</v>
      </c>
      <c r="O683" s="38"/>
    </row>
    <row r="684" spans="1:15" s="28" customFormat="1" x14ac:dyDescent="0.25">
      <c r="A684" s="80">
        <v>679</v>
      </c>
      <c r="B684" s="36"/>
      <c r="C684" s="37"/>
      <c r="D684" s="16"/>
      <c r="E684" s="109"/>
      <c r="F684" s="164"/>
      <c r="G684" s="164"/>
      <c r="H684" s="161">
        <f t="shared" si="30"/>
        <v>0</v>
      </c>
      <c r="I684" s="214"/>
      <c r="J684" s="160"/>
      <c r="K684" s="161">
        <f t="shared" si="31"/>
        <v>0</v>
      </c>
      <c r="L684" s="160"/>
      <c r="M684" s="160"/>
      <c r="N684" s="161">
        <f t="shared" si="32"/>
        <v>0</v>
      </c>
      <c r="O684" s="38"/>
    </row>
    <row r="685" spans="1:15" s="28" customFormat="1" x14ac:dyDescent="0.25">
      <c r="A685" s="80">
        <v>680</v>
      </c>
      <c r="B685" s="36"/>
      <c r="C685" s="37"/>
      <c r="D685" s="16"/>
      <c r="E685" s="109"/>
      <c r="F685" s="164"/>
      <c r="G685" s="164"/>
      <c r="H685" s="161">
        <f t="shared" si="30"/>
        <v>0</v>
      </c>
      <c r="I685" s="214"/>
      <c r="J685" s="160"/>
      <c r="K685" s="161">
        <f t="shared" si="31"/>
        <v>0</v>
      </c>
      <c r="L685" s="160"/>
      <c r="M685" s="160"/>
      <c r="N685" s="161">
        <f t="shared" si="32"/>
        <v>0</v>
      </c>
      <c r="O685" s="38"/>
    </row>
    <row r="686" spans="1:15" s="28" customFormat="1" x14ac:dyDescent="0.25">
      <c r="A686" s="80">
        <v>681</v>
      </c>
      <c r="B686" s="36"/>
      <c r="C686" s="37"/>
      <c r="D686" s="16"/>
      <c r="E686" s="109"/>
      <c r="F686" s="164"/>
      <c r="G686" s="164"/>
      <c r="H686" s="161">
        <f t="shared" si="30"/>
        <v>0</v>
      </c>
      <c r="I686" s="214"/>
      <c r="J686" s="160"/>
      <c r="K686" s="161">
        <f t="shared" si="31"/>
        <v>0</v>
      </c>
      <c r="L686" s="160"/>
      <c r="M686" s="160"/>
      <c r="N686" s="161">
        <f t="shared" si="32"/>
        <v>0</v>
      </c>
      <c r="O686" s="38"/>
    </row>
    <row r="687" spans="1:15" s="28" customFormat="1" x14ac:dyDescent="0.25">
      <c r="A687" s="80">
        <v>682</v>
      </c>
      <c r="B687" s="36"/>
      <c r="C687" s="37"/>
      <c r="D687" s="16"/>
      <c r="E687" s="109"/>
      <c r="F687" s="164"/>
      <c r="G687" s="164"/>
      <c r="H687" s="161">
        <f t="shared" si="30"/>
        <v>0</v>
      </c>
      <c r="I687" s="214"/>
      <c r="J687" s="160"/>
      <c r="K687" s="161">
        <f t="shared" si="31"/>
        <v>0</v>
      </c>
      <c r="L687" s="160"/>
      <c r="M687" s="160"/>
      <c r="N687" s="161">
        <f t="shared" si="32"/>
        <v>0</v>
      </c>
      <c r="O687" s="38"/>
    </row>
    <row r="688" spans="1:15" s="28" customFormat="1" x14ac:dyDescent="0.25">
      <c r="A688" s="80">
        <v>683</v>
      </c>
      <c r="B688" s="36"/>
      <c r="C688" s="37"/>
      <c r="D688" s="16"/>
      <c r="E688" s="109"/>
      <c r="F688" s="164"/>
      <c r="G688" s="164"/>
      <c r="H688" s="161">
        <f t="shared" si="30"/>
        <v>0</v>
      </c>
      <c r="I688" s="214"/>
      <c r="J688" s="160"/>
      <c r="K688" s="161">
        <f t="shared" si="31"/>
        <v>0</v>
      </c>
      <c r="L688" s="160"/>
      <c r="M688" s="160"/>
      <c r="N688" s="161">
        <f t="shared" si="32"/>
        <v>0</v>
      </c>
      <c r="O688" s="38"/>
    </row>
    <row r="689" spans="1:15" s="28" customFormat="1" x14ac:dyDescent="0.25">
      <c r="A689" s="80">
        <v>684</v>
      </c>
      <c r="B689" s="36"/>
      <c r="C689" s="37"/>
      <c r="D689" s="16"/>
      <c r="E689" s="109"/>
      <c r="F689" s="164"/>
      <c r="G689" s="164"/>
      <c r="H689" s="161">
        <f t="shared" si="30"/>
        <v>0</v>
      </c>
      <c r="I689" s="214"/>
      <c r="J689" s="160"/>
      <c r="K689" s="161">
        <f t="shared" si="31"/>
        <v>0</v>
      </c>
      <c r="L689" s="160"/>
      <c r="M689" s="160"/>
      <c r="N689" s="161">
        <f t="shared" si="32"/>
        <v>0</v>
      </c>
      <c r="O689" s="38"/>
    </row>
    <row r="690" spans="1:15" s="28" customFormat="1" x14ac:dyDescent="0.25">
      <c r="A690" s="80">
        <v>685</v>
      </c>
      <c r="B690" s="36"/>
      <c r="C690" s="37"/>
      <c r="D690" s="16"/>
      <c r="E690" s="109"/>
      <c r="F690" s="164"/>
      <c r="G690" s="164"/>
      <c r="H690" s="161">
        <f t="shared" si="30"/>
        <v>0</v>
      </c>
      <c r="I690" s="214"/>
      <c r="J690" s="160"/>
      <c r="K690" s="161">
        <f t="shared" si="31"/>
        <v>0</v>
      </c>
      <c r="L690" s="160"/>
      <c r="M690" s="160"/>
      <c r="N690" s="161">
        <f t="shared" si="32"/>
        <v>0</v>
      </c>
      <c r="O690" s="38"/>
    </row>
    <row r="691" spans="1:15" s="28" customFormat="1" x14ac:dyDescent="0.25">
      <c r="A691" s="80">
        <v>686</v>
      </c>
      <c r="B691" s="36"/>
      <c r="C691" s="37"/>
      <c r="D691" s="16"/>
      <c r="E691" s="109"/>
      <c r="F691" s="164"/>
      <c r="G691" s="164"/>
      <c r="H691" s="161">
        <f t="shared" si="30"/>
        <v>0</v>
      </c>
      <c r="I691" s="214"/>
      <c r="J691" s="160"/>
      <c r="K691" s="161">
        <f t="shared" si="31"/>
        <v>0</v>
      </c>
      <c r="L691" s="160"/>
      <c r="M691" s="160"/>
      <c r="N691" s="161">
        <f t="shared" si="32"/>
        <v>0</v>
      </c>
      <c r="O691" s="38"/>
    </row>
    <row r="692" spans="1:15" s="28" customFormat="1" x14ac:dyDescent="0.25">
      <c r="A692" s="80">
        <v>687</v>
      </c>
      <c r="B692" s="36"/>
      <c r="C692" s="37"/>
      <c r="D692" s="16"/>
      <c r="E692" s="109"/>
      <c r="F692" s="164"/>
      <c r="G692" s="164"/>
      <c r="H692" s="161">
        <f t="shared" si="30"/>
        <v>0</v>
      </c>
      <c r="I692" s="214"/>
      <c r="J692" s="160"/>
      <c r="K692" s="161">
        <f t="shared" si="31"/>
        <v>0</v>
      </c>
      <c r="L692" s="160"/>
      <c r="M692" s="160"/>
      <c r="N692" s="161">
        <f t="shared" si="32"/>
        <v>0</v>
      </c>
      <c r="O692" s="38"/>
    </row>
    <row r="693" spans="1:15" s="28" customFormat="1" x14ac:dyDescent="0.25">
      <c r="A693" s="80">
        <v>688</v>
      </c>
      <c r="B693" s="36"/>
      <c r="C693" s="37"/>
      <c r="D693" s="16"/>
      <c r="E693" s="109"/>
      <c r="F693" s="164"/>
      <c r="G693" s="164"/>
      <c r="H693" s="161">
        <f t="shared" si="30"/>
        <v>0</v>
      </c>
      <c r="I693" s="214"/>
      <c r="J693" s="160"/>
      <c r="K693" s="161">
        <f t="shared" si="31"/>
        <v>0</v>
      </c>
      <c r="L693" s="160"/>
      <c r="M693" s="160"/>
      <c r="N693" s="161">
        <f t="shared" si="32"/>
        <v>0</v>
      </c>
      <c r="O693" s="38"/>
    </row>
    <row r="694" spans="1:15" s="28" customFormat="1" x14ac:dyDescent="0.25">
      <c r="A694" s="80">
        <v>689</v>
      </c>
      <c r="B694" s="36"/>
      <c r="C694" s="37"/>
      <c r="D694" s="16"/>
      <c r="E694" s="109"/>
      <c r="F694" s="164"/>
      <c r="G694" s="164"/>
      <c r="H694" s="161">
        <f t="shared" si="30"/>
        <v>0</v>
      </c>
      <c r="I694" s="214"/>
      <c r="J694" s="160"/>
      <c r="K694" s="161">
        <f t="shared" si="31"/>
        <v>0</v>
      </c>
      <c r="L694" s="160"/>
      <c r="M694" s="160"/>
      <c r="N694" s="161">
        <f t="shared" si="32"/>
        <v>0</v>
      </c>
      <c r="O694" s="38"/>
    </row>
    <row r="695" spans="1:15" s="28" customFormat="1" x14ac:dyDescent="0.25">
      <c r="A695" s="80">
        <v>690</v>
      </c>
      <c r="B695" s="36"/>
      <c r="C695" s="37"/>
      <c r="D695" s="16"/>
      <c r="E695" s="109"/>
      <c r="F695" s="164"/>
      <c r="G695" s="164"/>
      <c r="H695" s="161">
        <f t="shared" si="30"/>
        <v>0</v>
      </c>
      <c r="I695" s="214"/>
      <c r="J695" s="160"/>
      <c r="K695" s="161">
        <f t="shared" si="31"/>
        <v>0</v>
      </c>
      <c r="L695" s="160"/>
      <c r="M695" s="160"/>
      <c r="N695" s="161">
        <f t="shared" si="32"/>
        <v>0</v>
      </c>
      <c r="O695" s="38"/>
    </row>
    <row r="696" spans="1:15" s="28" customFormat="1" x14ac:dyDescent="0.25">
      <c r="A696" s="80">
        <v>691</v>
      </c>
      <c r="B696" s="36"/>
      <c r="C696" s="37"/>
      <c r="D696" s="16"/>
      <c r="E696" s="109"/>
      <c r="F696" s="164"/>
      <c r="G696" s="164"/>
      <c r="H696" s="161">
        <f t="shared" si="30"/>
        <v>0</v>
      </c>
      <c r="I696" s="214"/>
      <c r="J696" s="160"/>
      <c r="K696" s="161">
        <f t="shared" si="31"/>
        <v>0</v>
      </c>
      <c r="L696" s="160"/>
      <c r="M696" s="160"/>
      <c r="N696" s="161">
        <f t="shared" si="32"/>
        <v>0</v>
      </c>
      <c r="O696" s="38"/>
    </row>
    <row r="697" spans="1:15" s="28" customFormat="1" x14ac:dyDescent="0.25">
      <c r="A697" s="80">
        <v>692</v>
      </c>
      <c r="B697" s="36"/>
      <c r="C697" s="37"/>
      <c r="D697" s="16"/>
      <c r="E697" s="109"/>
      <c r="F697" s="164"/>
      <c r="G697" s="164"/>
      <c r="H697" s="161">
        <f t="shared" si="30"/>
        <v>0</v>
      </c>
      <c r="I697" s="214"/>
      <c r="J697" s="160"/>
      <c r="K697" s="161">
        <f t="shared" si="31"/>
        <v>0</v>
      </c>
      <c r="L697" s="160"/>
      <c r="M697" s="160"/>
      <c r="N697" s="161">
        <f t="shared" si="32"/>
        <v>0</v>
      </c>
      <c r="O697" s="38"/>
    </row>
    <row r="698" spans="1:15" s="28" customFormat="1" x14ac:dyDescent="0.25">
      <c r="A698" s="80">
        <v>693</v>
      </c>
      <c r="B698" s="36"/>
      <c r="C698" s="37"/>
      <c r="D698" s="16"/>
      <c r="E698" s="109"/>
      <c r="F698" s="164"/>
      <c r="G698" s="164"/>
      <c r="H698" s="161">
        <f t="shared" si="30"/>
        <v>0</v>
      </c>
      <c r="I698" s="214"/>
      <c r="J698" s="160"/>
      <c r="K698" s="161">
        <f t="shared" si="31"/>
        <v>0</v>
      </c>
      <c r="L698" s="160"/>
      <c r="M698" s="160"/>
      <c r="N698" s="161">
        <f t="shared" si="32"/>
        <v>0</v>
      </c>
      <c r="O698" s="38"/>
    </row>
    <row r="699" spans="1:15" s="28" customFormat="1" x14ac:dyDescent="0.25">
      <c r="A699" s="80">
        <v>694</v>
      </c>
      <c r="B699" s="36"/>
      <c r="C699" s="37"/>
      <c r="D699" s="16"/>
      <c r="E699" s="109"/>
      <c r="F699" s="164"/>
      <c r="G699" s="164"/>
      <c r="H699" s="161">
        <f t="shared" si="30"/>
        <v>0</v>
      </c>
      <c r="I699" s="214"/>
      <c r="J699" s="160"/>
      <c r="K699" s="161">
        <f t="shared" si="31"/>
        <v>0</v>
      </c>
      <c r="L699" s="160"/>
      <c r="M699" s="160"/>
      <c r="N699" s="161">
        <f t="shared" si="32"/>
        <v>0</v>
      </c>
      <c r="O699" s="38"/>
    </row>
    <row r="700" spans="1:15" s="28" customFormat="1" x14ac:dyDescent="0.25">
      <c r="A700" s="80">
        <v>695</v>
      </c>
      <c r="B700" s="36"/>
      <c r="C700" s="37"/>
      <c r="D700" s="16"/>
      <c r="E700" s="109"/>
      <c r="F700" s="164"/>
      <c r="G700" s="164"/>
      <c r="H700" s="161">
        <f t="shared" si="30"/>
        <v>0</v>
      </c>
      <c r="I700" s="214"/>
      <c r="J700" s="160"/>
      <c r="K700" s="161">
        <f t="shared" si="31"/>
        <v>0</v>
      </c>
      <c r="L700" s="160"/>
      <c r="M700" s="160"/>
      <c r="N700" s="161">
        <f t="shared" si="32"/>
        <v>0</v>
      </c>
      <c r="O700" s="38"/>
    </row>
    <row r="701" spans="1:15" s="28" customFormat="1" x14ac:dyDescent="0.25">
      <c r="A701" s="80">
        <v>696</v>
      </c>
      <c r="B701" s="36"/>
      <c r="C701" s="37"/>
      <c r="D701" s="16"/>
      <c r="E701" s="109"/>
      <c r="F701" s="164"/>
      <c r="G701" s="164"/>
      <c r="H701" s="161">
        <f t="shared" si="30"/>
        <v>0</v>
      </c>
      <c r="I701" s="214"/>
      <c r="J701" s="160"/>
      <c r="K701" s="161">
        <f t="shared" si="31"/>
        <v>0</v>
      </c>
      <c r="L701" s="160"/>
      <c r="M701" s="160"/>
      <c r="N701" s="161">
        <f t="shared" si="32"/>
        <v>0</v>
      </c>
      <c r="O701" s="38"/>
    </row>
    <row r="702" spans="1:15" s="28" customFormat="1" x14ac:dyDescent="0.25">
      <c r="A702" s="80">
        <v>697</v>
      </c>
      <c r="B702" s="36"/>
      <c r="C702" s="37"/>
      <c r="D702" s="16"/>
      <c r="E702" s="109"/>
      <c r="F702" s="164"/>
      <c r="G702" s="164"/>
      <c r="H702" s="161">
        <f t="shared" si="30"/>
        <v>0</v>
      </c>
      <c r="I702" s="214"/>
      <c r="J702" s="160"/>
      <c r="K702" s="161">
        <f t="shared" si="31"/>
        <v>0</v>
      </c>
      <c r="L702" s="160"/>
      <c r="M702" s="160"/>
      <c r="N702" s="161">
        <f t="shared" si="32"/>
        <v>0</v>
      </c>
      <c r="O702" s="38"/>
    </row>
    <row r="703" spans="1:15" s="28" customFormat="1" x14ac:dyDescent="0.25">
      <c r="A703" s="80">
        <v>698</v>
      </c>
      <c r="B703" s="36"/>
      <c r="C703" s="37"/>
      <c r="D703" s="16"/>
      <c r="E703" s="109"/>
      <c r="F703" s="164"/>
      <c r="G703" s="164"/>
      <c r="H703" s="161">
        <f t="shared" si="30"/>
        <v>0</v>
      </c>
      <c r="I703" s="214"/>
      <c r="J703" s="160"/>
      <c r="K703" s="161">
        <f t="shared" si="31"/>
        <v>0</v>
      </c>
      <c r="L703" s="160"/>
      <c r="M703" s="160"/>
      <c r="N703" s="161">
        <f t="shared" si="32"/>
        <v>0</v>
      </c>
      <c r="O703" s="38"/>
    </row>
    <row r="704" spans="1:15" s="28" customFormat="1" x14ac:dyDescent="0.25">
      <c r="A704" s="80">
        <v>699</v>
      </c>
      <c r="B704" s="36"/>
      <c r="C704" s="37"/>
      <c r="D704" s="16"/>
      <c r="E704" s="109"/>
      <c r="F704" s="164"/>
      <c r="G704" s="164"/>
      <c r="H704" s="161">
        <f t="shared" si="30"/>
        <v>0</v>
      </c>
      <c r="I704" s="214"/>
      <c r="J704" s="160"/>
      <c r="K704" s="161">
        <f t="shared" si="31"/>
        <v>0</v>
      </c>
      <c r="L704" s="160"/>
      <c r="M704" s="160"/>
      <c r="N704" s="161">
        <f t="shared" si="32"/>
        <v>0</v>
      </c>
      <c r="O704" s="38"/>
    </row>
    <row r="705" spans="1:15" s="28" customFormat="1" x14ac:dyDescent="0.25">
      <c r="A705" s="80">
        <v>700</v>
      </c>
      <c r="B705" s="36"/>
      <c r="C705" s="37"/>
      <c r="D705" s="16"/>
      <c r="E705" s="109"/>
      <c r="F705" s="164"/>
      <c r="G705" s="164"/>
      <c r="H705" s="161">
        <f t="shared" si="30"/>
        <v>0</v>
      </c>
      <c r="I705" s="214"/>
      <c r="J705" s="160"/>
      <c r="K705" s="161">
        <f t="shared" si="31"/>
        <v>0</v>
      </c>
      <c r="L705" s="160"/>
      <c r="M705" s="160"/>
      <c r="N705" s="161">
        <f t="shared" si="32"/>
        <v>0</v>
      </c>
      <c r="O705" s="38"/>
    </row>
    <row r="706" spans="1:15" s="28" customFormat="1" x14ac:dyDescent="0.25">
      <c r="A706" s="80">
        <v>701</v>
      </c>
      <c r="B706" s="36"/>
      <c r="C706" s="37"/>
      <c r="D706" s="16"/>
      <c r="E706" s="109"/>
      <c r="F706" s="164"/>
      <c r="G706" s="164"/>
      <c r="H706" s="161">
        <f t="shared" si="30"/>
        <v>0</v>
      </c>
      <c r="I706" s="214"/>
      <c r="J706" s="160"/>
      <c r="K706" s="161">
        <f t="shared" si="31"/>
        <v>0</v>
      </c>
      <c r="L706" s="160"/>
      <c r="M706" s="160"/>
      <c r="N706" s="161">
        <f t="shared" si="32"/>
        <v>0</v>
      </c>
      <c r="O706" s="38"/>
    </row>
    <row r="707" spans="1:15" s="28" customFormat="1" x14ac:dyDescent="0.25">
      <c r="A707" s="80">
        <v>702</v>
      </c>
      <c r="B707" s="36"/>
      <c r="C707" s="37"/>
      <c r="D707" s="16"/>
      <c r="E707" s="109"/>
      <c r="F707" s="164"/>
      <c r="G707" s="164"/>
      <c r="H707" s="161">
        <f t="shared" si="30"/>
        <v>0</v>
      </c>
      <c r="I707" s="214"/>
      <c r="J707" s="160"/>
      <c r="K707" s="161">
        <f t="shared" si="31"/>
        <v>0</v>
      </c>
      <c r="L707" s="160"/>
      <c r="M707" s="160"/>
      <c r="N707" s="161">
        <f t="shared" si="32"/>
        <v>0</v>
      </c>
      <c r="O707" s="38"/>
    </row>
    <row r="708" spans="1:15" s="28" customFormat="1" x14ac:dyDescent="0.25">
      <c r="A708" s="80">
        <v>703</v>
      </c>
      <c r="B708" s="36"/>
      <c r="C708" s="37"/>
      <c r="D708" s="16"/>
      <c r="E708" s="109"/>
      <c r="F708" s="164"/>
      <c r="G708" s="164"/>
      <c r="H708" s="161">
        <f t="shared" si="30"/>
        <v>0</v>
      </c>
      <c r="I708" s="214"/>
      <c r="J708" s="160"/>
      <c r="K708" s="161">
        <f t="shared" si="31"/>
        <v>0</v>
      </c>
      <c r="L708" s="160"/>
      <c r="M708" s="160"/>
      <c r="N708" s="161">
        <f t="shared" si="32"/>
        <v>0</v>
      </c>
      <c r="O708" s="38"/>
    </row>
    <row r="709" spans="1:15" s="28" customFormat="1" x14ac:dyDescent="0.25">
      <c r="A709" s="80">
        <v>704</v>
      </c>
      <c r="B709" s="36"/>
      <c r="C709" s="37"/>
      <c r="D709" s="16"/>
      <c r="E709" s="109"/>
      <c r="F709" s="164"/>
      <c r="G709" s="164"/>
      <c r="H709" s="161">
        <f t="shared" si="30"/>
        <v>0</v>
      </c>
      <c r="I709" s="214"/>
      <c r="J709" s="160"/>
      <c r="K709" s="161">
        <f t="shared" si="31"/>
        <v>0</v>
      </c>
      <c r="L709" s="160"/>
      <c r="M709" s="160"/>
      <c r="N709" s="161">
        <f t="shared" si="32"/>
        <v>0</v>
      </c>
      <c r="O709" s="38"/>
    </row>
    <row r="710" spans="1:15" s="28" customFormat="1" x14ac:dyDescent="0.25">
      <c r="A710" s="80">
        <v>705</v>
      </c>
      <c r="B710" s="36"/>
      <c r="C710" s="37"/>
      <c r="D710" s="16"/>
      <c r="E710" s="109"/>
      <c r="F710" s="164"/>
      <c r="G710" s="164"/>
      <c r="H710" s="161">
        <f t="shared" si="30"/>
        <v>0</v>
      </c>
      <c r="I710" s="214"/>
      <c r="J710" s="160"/>
      <c r="K710" s="161">
        <f t="shared" si="31"/>
        <v>0</v>
      </c>
      <c r="L710" s="160"/>
      <c r="M710" s="160"/>
      <c r="N710" s="161">
        <f t="shared" si="32"/>
        <v>0</v>
      </c>
      <c r="O710" s="38"/>
    </row>
    <row r="711" spans="1:15" s="28" customFormat="1" x14ac:dyDescent="0.25">
      <c r="A711" s="80">
        <v>706</v>
      </c>
      <c r="B711" s="36"/>
      <c r="C711" s="37"/>
      <c r="D711" s="16"/>
      <c r="E711" s="109"/>
      <c r="F711" s="164"/>
      <c r="G711" s="164"/>
      <c r="H711" s="161">
        <f t="shared" ref="H711:H774" si="33">F711*G711</f>
        <v>0</v>
      </c>
      <c r="I711" s="214"/>
      <c r="J711" s="160"/>
      <c r="K711" s="161">
        <f t="shared" ref="K711:K774" si="34">H711-J711</f>
        <v>0</v>
      </c>
      <c r="L711" s="160"/>
      <c r="M711" s="160"/>
      <c r="N711" s="161">
        <f t="shared" ref="N711:N774" si="35">L711*M711</f>
        <v>0</v>
      </c>
      <c r="O711" s="38"/>
    </row>
    <row r="712" spans="1:15" s="28" customFormat="1" x14ac:dyDescent="0.25">
      <c r="A712" s="80">
        <v>707</v>
      </c>
      <c r="B712" s="36"/>
      <c r="C712" s="37"/>
      <c r="D712" s="16"/>
      <c r="E712" s="109"/>
      <c r="F712" s="164"/>
      <c r="G712" s="164"/>
      <c r="H712" s="161">
        <f t="shared" si="33"/>
        <v>0</v>
      </c>
      <c r="I712" s="214"/>
      <c r="J712" s="160"/>
      <c r="K712" s="161">
        <f t="shared" si="34"/>
        <v>0</v>
      </c>
      <c r="L712" s="160"/>
      <c r="M712" s="160"/>
      <c r="N712" s="161">
        <f t="shared" si="35"/>
        <v>0</v>
      </c>
      <c r="O712" s="38"/>
    </row>
    <row r="713" spans="1:15" s="28" customFormat="1" x14ac:dyDescent="0.25">
      <c r="A713" s="80">
        <v>708</v>
      </c>
      <c r="B713" s="36"/>
      <c r="C713" s="37"/>
      <c r="D713" s="16"/>
      <c r="E713" s="109"/>
      <c r="F713" s="164"/>
      <c r="G713" s="164"/>
      <c r="H713" s="161">
        <f t="shared" si="33"/>
        <v>0</v>
      </c>
      <c r="I713" s="214"/>
      <c r="J713" s="160"/>
      <c r="K713" s="161">
        <f t="shared" si="34"/>
        <v>0</v>
      </c>
      <c r="L713" s="160"/>
      <c r="M713" s="160"/>
      <c r="N713" s="161">
        <f t="shared" si="35"/>
        <v>0</v>
      </c>
      <c r="O713" s="38"/>
    </row>
    <row r="714" spans="1:15" s="28" customFormat="1" x14ac:dyDescent="0.25">
      <c r="A714" s="80">
        <v>709</v>
      </c>
      <c r="B714" s="36"/>
      <c r="C714" s="37"/>
      <c r="D714" s="16"/>
      <c r="E714" s="109"/>
      <c r="F714" s="164"/>
      <c r="G714" s="164"/>
      <c r="H714" s="161">
        <f t="shared" si="33"/>
        <v>0</v>
      </c>
      <c r="I714" s="214"/>
      <c r="J714" s="160"/>
      <c r="K714" s="161">
        <f t="shared" si="34"/>
        <v>0</v>
      </c>
      <c r="L714" s="160"/>
      <c r="M714" s="160"/>
      <c r="N714" s="161">
        <f t="shared" si="35"/>
        <v>0</v>
      </c>
      <c r="O714" s="38"/>
    </row>
    <row r="715" spans="1:15" s="28" customFormat="1" x14ac:dyDescent="0.25">
      <c r="A715" s="80">
        <v>710</v>
      </c>
      <c r="B715" s="36"/>
      <c r="C715" s="37"/>
      <c r="D715" s="16"/>
      <c r="E715" s="109"/>
      <c r="F715" s="164"/>
      <c r="G715" s="164"/>
      <c r="H715" s="161">
        <f t="shared" si="33"/>
        <v>0</v>
      </c>
      <c r="I715" s="214"/>
      <c r="J715" s="160"/>
      <c r="K715" s="161">
        <f t="shared" si="34"/>
        <v>0</v>
      </c>
      <c r="L715" s="160"/>
      <c r="M715" s="160"/>
      <c r="N715" s="161">
        <f t="shared" si="35"/>
        <v>0</v>
      </c>
      <c r="O715" s="38"/>
    </row>
    <row r="716" spans="1:15" s="28" customFormat="1" x14ac:dyDescent="0.25">
      <c r="A716" s="80">
        <v>711</v>
      </c>
      <c r="B716" s="36"/>
      <c r="C716" s="37"/>
      <c r="D716" s="16"/>
      <c r="E716" s="109"/>
      <c r="F716" s="164"/>
      <c r="G716" s="164"/>
      <c r="H716" s="161">
        <f t="shared" si="33"/>
        <v>0</v>
      </c>
      <c r="I716" s="214"/>
      <c r="J716" s="160"/>
      <c r="K716" s="161">
        <f t="shared" si="34"/>
        <v>0</v>
      </c>
      <c r="L716" s="160"/>
      <c r="M716" s="160"/>
      <c r="N716" s="161">
        <f t="shared" si="35"/>
        <v>0</v>
      </c>
      <c r="O716" s="38"/>
    </row>
    <row r="717" spans="1:15" s="28" customFormat="1" x14ac:dyDescent="0.25">
      <c r="A717" s="80">
        <v>712</v>
      </c>
      <c r="B717" s="36"/>
      <c r="C717" s="37"/>
      <c r="D717" s="16"/>
      <c r="E717" s="109"/>
      <c r="F717" s="164"/>
      <c r="G717" s="164"/>
      <c r="H717" s="161">
        <f t="shared" si="33"/>
        <v>0</v>
      </c>
      <c r="I717" s="214"/>
      <c r="J717" s="160"/>
      <c r="K717" s="161">
        <f t="shared" si="34"/>
        <v>0</v>
      </c>
      <c r="L717" s="160"/>
      <c r="M717" s="160"/>
      <c r="N717" s="161">
        <f t="shared" si="35"/>
        <v>0</v>
      </c>
      <c r="O717" s="38"/>
    </row>
    <row r="718" spans="1:15" s="28" customFormat="1" x14ac:dyDescent="0.25">
      <c r="A718" s="80">
        <v>713</v>
      </c>
      <c r="B718" s="36"/>
      <c r="C718" s="37"/>
      <c r="D718" s="16"/>
      <c r="E718" s="109"/>
      <c r="F718" s="164"/>
      <c r="G718" s="164"/>
      <c r="H718" s="161">
        <f t="shared" si="33"/>
        <v>0</v>
      </c>
      <c r="I718" s="214"/>
      <c r="J718" s="160"/>
      <c r="K718" s="161">
        <f t="shared" si="34"/>
        <v>0</v>
      </c>
      <c r="L718" s="160"/>
      <c r="M718" s="160"/>
      <c r="N718" s="161">
        <f t="shared" si="35"/>
        <v>0</v>
      </c>
      <c r="O718" s="38"/>
    </row>
    <row r="719" spans="1:15" s="28" customFormat="1" x14ac:dyDescent="0.25">
      <c r="A719" s="80">
        <v>714</v>
      </c>
      <c r="B719" s="36"/>
      <c r="C719" s="37"/>
      <c r="D719" s="16"/>
      <c r="E719" s="109"/>
      <c r="F719" s="164"/>
      <c r="G719" s="164"/>
      <c r="H719" s="161">
        <f t="shared" si="33"/>
        <v>0</v>
      </c>
      <c r="I719" s="214"/>
      <c r="J719" s="160"/>
      <c r="K719" s="161">
        <f t="shared" si="34"/>
        <v>0</v>
      </c>
      <c r="L719" s="160"/>
      <c r="M719" s="160"/>
      <c r="N719" s="161">
        <f t="shared" si="35"/>
        <v>0</v>
      </c>
      <c r="O719" s="38"/>
    </row>
    <row r="720" spans="1:15" s="28" customFormat="1" x14ac:dyDescent="0.25">
      <c r="A720" s="80">
        <v>715</v>
      </c>
      <c r="B720" s="36"/>
      <c r="C720" s="37"/>
      <c r="D720" s="16"/>
      <c r="E720" s="109"/>
      <c r="F720" s="164"/>
      <c r="G720" s="164"/>
      <c r="H720" s="161">
        <f t="shared" si="33"/>
        <v>0</v>
      </c>
      <c r="I720" s="214"/>
      <c r="J720" s="160"/>
      <c r="K720" s="161">
        <f t="shared" si="34"/>
        <v>0</v>
      </c>
      <c r="L720" s="160"/>
      <c r="M720" s="160"/>
      <c r="N720" s="161">
        <f t="shared" si="35"/>
        <v>0</v>
      </c>
      <c r="O720" s="38"/>
    </row>
    <row r="721" spans="1:15" s="28" customFormat="1" x14ac:dyDescent="0.25">
      <c r="A721" s="80">
        <v>716</v>
      </c>
      <c r="B721" s="36"/>
      <c r="C721" s="37"/>
      <c r="D721" s="16"/>
      <c r="E721" s="109"/>
      <c r="F721" s="164"/>
      <c r="G721" s="164"/>
      <c r="H721" s="161">
        <f t="shared" si="33"/>
        <v>0</v>
      </c>
      <c r="I721" s="214"/>
      <c r="J721" s="160"/>
      <c r="K721" s="161">
        <f t="shared" si="34"/>
        <v>0</v>
      </c>
      <c r="L721" s="160"/>
      <c r="M721" s="160"/>
      <c r="N721" s="161">
        <f t="shared" si="35"/>
        <v>0</v>
      </c>
      <c r="O721" s="38"/>
    </row>
    <row r="722" spans="1:15" s="28" customFormat="1" x14ac:dyDescent="0.25">
      <c r="A722" s="80">
        <v>717</v>
      </c>
      <c r="B722" s="36"/>
      <c r="C722" s="37"/>
      <c r="D722" s="16"/>
      <c r="E722" s="109"/>
      <c r="F722" s="164"/>
      <c r="G722" s="164"/>
      <c r="H722" s="161">
        <f t="shared" si="33"/>
        <v>0</v>
      </c>
      <c r="I722" s="214"/>
      <c r="J722" s="160"/>
      <c r="K722" s="161">
        <f t="shared" si="34"/>
        <v>0</v>
      </c>
      <c r="L722" s="160"/>
      <c r="M722" s="160"/>
      <c r="N722" s="161">
        <f t="shared" si="35"/>
        <v>0</v>
      </c>
      <c r="O722" s="38"/>
    </row>
    <row r="723" spans="1:15" s="28" customFormat="1" x14ac:dyDescent="0.25">
      <c r="A723" s="80">
        <v>718</v>
      </c>
      <c r="B723" s="36"/>
      <c r="C723" s="37"/>
      <c r="D723" s="16"/>
      <c r="E723" s="109"/>
      <c r="F723" s="164"/>
      <c r="G723" s="164"/>
      <c r="H723" s="161">
        <f t="shared" si="33"/>
        <v>0</v>
      </c>
      <c r="I723" s="214"/>
      <c r="J723" s="160"/>
      <c r="K723" s="161">
        <f t="shared" si="34"/>
        <v>0</v>
      </c>
      <c r="L723" s="160"/>
      <c r="M723" s="160"/>
      <c r="N723" s="161">
        <f t="shared" si="35"/>
        <v>0</v>
      </c>
      <c r="O723" s="38"/>
    </row>
    <row r="724" spans="1:15" s="28" customFormat="1" x14ac:dyDescent="0.25">
      <c r="A724" s="80">
        <v>719</v>
      </c>
      <c r="B724" s="36"/>
      <c r="C724" s="37"/>
      <c r="D724" s="16"/>
      <c r="E724" s="109"/>
      <c r="F724" s="164"/>
      <c r="G724" s="164"/>
      <c r="H724" s="161">
        <f t="shared" si="33"/>
        <v>0</v>
      </c>
      <c r="I724" s="214"/>
      <c r="J724" s="160"/>
      <c r="K724" s="161">
        <f t="shared" si="34"/>
        <v>0</v>
      </c>
      <c r="L724" s="160"/>
      <c r="M724" s="160"/>
      <c r="N724" s="161">
        <f t="shared" si="35"/>
        <v>0</v>
      </c>
      <c r="O724" s="38"/>
    </row>
    <row r="725" spans="1:15" s="28" customFormat="1" x14ac:dyDescent="0.25">
      <c r="A725" s="80">
        <v>720</v>
      </c>
      <c r="B725" s="36"/>
      <c r="C725" s="37"/>
      <c r="D725" s="16"/>
      <c r="E725" s="109"/>
      <c r="F725" s="164"/>
      <c r="G725" s="164"/>
      <c r="H725" s="161">
        <f t="shared" si="33"/>
        <v>0</v>
      </c>
      <c r="I725" s="214"/>
      <c r="J725" s="160"/>
      <c r="K725" s="161">
        <f t="shared" si="34"/>
        <v>0</v>
      </c>
      <c r="L725" s="160"/>
      <c r="M725" s="160"/>
      <c r="N725" s="161">
        <f t="shared" si="35"/>
        <v>0</v>
      </c>
      <c r="O725" s="38"/>
    </row>
    <row r="726" spans="1:15" s="28" customFormat="1" x14ac:dyDescent="0.25">
      <c r="A726" s="80">
        <v>721</v>
      </c>
      <c r="B726" s="36"/>
      <c r="C726" s="37"/>
      <c r="D726" s="16"/>
      <c r="E726" s="109"/>
      <c r="F726" s="164"/>
      <c r="G726" s="164"/>
      <c r="H726" s="161">
        <f t="shared" si="33"/>
        <v>0</v>
      </c>
      <c r="I726" s="214"/>
      <c r="J726" s="160"/>
      <c r="K726" s="161">
        <f t="shared" si="34"/>
        <v>0</v>
      </c>
      <c r="L726" s="160"/>
      <c r="M726" s="160"/>
      <c r="N726" s="161">
        <f t="shared" si="35"/>
        <v>0</v>
      </c>
      <c r="O726" s="38"/>
    </row>
    <row r="727" spans="1:15" s="28" customFormat="1" x14ac:dyDescent="0.25">
      <c r="A727" s="80">
        <v>722</v>
      </c>
      <c r="B727" s="36"/>
      <c r="C727" s="37"/>
      <c r="D727" s="16"/>
      <c r="E727" s="109"/>
      <c r="F727" s="164"/>
      <c r="G727" s="164"/>
      <c r="H727" s="161">
        <f t="shared" si="33"/>
        <v>0</v>
      </c>
      <c r="I727" s="214"/>
      <c r="J727" s="160"/>
      <c r="K727" s="161">
        <f t="shared" si="34"/>
        <v>0</v>
      </c>
      <c r="L727" s="160"/>
      <c r="M727" s="160"/>
      <c r="N727" s="161">
        <f t="shared" si="35"/>
        <v>0</v>
      </c>
      <c r="O727" s="38"/>
    </row>
    <row r="728" spans="1:15" s="28" customFormat="1" x14ac:dyDescent="0.25">
      <c r="A728" s="80">
        <v>723</v>
      </c>
      <c r="B728" s="36"/>
      <c r="C728" s="37"/>
      <c r="D728" s="16"/>
      <c r="E728" s="109"/>
      <c r="F728" s="164"/>
      <c r="G728" s="164"/>
      <c r="H728" s="161">
        <f t="shared" si="33"/>
        <v>0</v>
      </c>
      <c r="I728" s="214"/>
      <c r="J728" s="160"/>
      <c r="K728" s="161">
        <f t="shared" si="34"/>
        <v>0</v>
      </c>
      <c r="L728" s="160"/>
      <c r="M728" s="160"/>
      <c r="N728" s="161">
        <f t="shared" si="35"/>
        <v>0</v>
      </c>
      <c r="O728" s="38"/>
    </row>
    <row r="729" spans="1:15" s="28" customFormat="1" x14ac:dyDescent="0.25">
      <c r="A729" s="80">
        <v>724</v>
      </c>
      <c r="B729" s="36"/>
      <c r="C729" s="37"/>
      <c r="D729" s="16"/>
      <c r="E729" s="109"/>
      <c r="F729" s="164"/>
      <c r="G729" s="164"/>
      <c r="H729" s="161">
        <f t="shared" si="33"/>
        <v>0</v>
      </c>
      <c r="I729" s="214"/>
      <c r="J729" s="160"/>
      <c r="K729" s="161">
        <f t="shared" si="34"/>
        <v>0</v>
      </c>
      <c r="L729" s="160"/>
      <c r="M729" s="160"/>
      <c r="N729" s="161">
        <f t="shared" si="35"/>
        <v>0</v>
      </c>
      <c r="O729" s="38"/>
    </row>
    <row r="730" spans="1:15" s="28" customFormat="1" x14ac:dyDescent="0.25">
      <c r="A730" s="80">
        <v>725</v>
      </c>
      <c r="B730" s="36"/>
      <c r="C730" s="37"/>
      <c r="D730" s="16"/>
      <c r="E730" s="109"/>
      <c r="F730" s="164"/>
      <c r="G730" s="164"/>
      <c r="H730" s="161">
        <f t="shared" si="33"/>
        <v>0</v>
      </c>
      <c r="I730" s="214"/>
      <c r="J730" s="160"/>
      <c r="K730" s="161">
        <f t="shared" si="34"/>
        <v>0</v>
      </c>
      <c r="L730" s="160"/>
      <c r="M730" s="160"/>
      <c r="N730" s="161">
        <f t="shared" si="35"/>
        <v>0</v>
      </c>
      <c r="O730" s="38"/>
    </row>
    <row r="731" spans="1:15" s="28" customFormat="1" x14ac:dyDescent="0.25">
      <c r="A731" s="80">
        <v>726</v>
      </c>
      <c r="B731" s="36"/>
      <c r="C731" s="37"/>
      <c r="D731" s="16"/>
      <c r="E731" s="109"/>
      <c r="F731" s="164"/>
      <c r="G731" s="164"/>
      <c r="H731" s="161">
        <f t="shared" si="33"/>
        <v>0</v>
      </c>
      <c r="I731" s="214"/>
      <c r="J731" s="160"/>
      <c r="K731" s="161">
        <f t="shared" si="34"/>
        <v>0</v>
      </c>
      <c r="L731" s="160"/>
      <c r="M731" s="160"/>
      <c r="N731" s="161">
        <f t="shared" si="35"/>
        <v>0</v>
      </c>
      <c r="O731" s="38"/>
    </row>
    <row r="732" spans="1:15" s="28" customFormat="1" x14ac:dyDescent="0.25">
      <c r="A732" s="80">
        <v>727</v>
      </c>
      <c r="B732" s="36"/>
      <c r="C732" s="37"/>
      <c r="D732" s="16"/>
      <c r="E732" s="109"/>
      <c r="F732" s="164"/>
      <c r="G732" s="164"/>
      <c r="H732" s="161">
        <f t="shared" si="33"/>
        <v>0</v>
      </c>
      <c r="I732" s="214"/>
      <c r="J732" s="160"/>
      <c r="K732" s="161">
        <f t="shared" si="34"/>
        <v>0</v>
      </c>
      <c r="L732" s="160"/>
      <c r="M732" s="160"/>
      <c r="N732" s="161">
        <f t="shared" si="35"/>
        <v>0</v>
      </c>
      <c r="O732" s="38"/>
    </row>
    <row r="733" spans="1:15" s="28" customFormat="1" x14ac:dyDescent="0.25">
      <c r="A733" s="80">
        <v>728</v>
      </c>
      <c r="B733" s="36"/>
      <c r="C733" s="37"/>
      <c r="D733" s="16"/>
      <c r="E733" s="109"/>
      <c r="F733" s="164"/>
      <c r="G733" s="164"/>
      <c r="H733" s="161">
        <f t="shared" si="33"/>
        <v>0</v>
      </c>
      <c r="I733" s="214"/>
      <c r="J733" s="160"/>
      <c r="K733" s="161">
        <f t="shared" si="34"/>
        <v>0</v>
      </c>
      <c r="L733" s="160"/>
      <c r="M733" s="160"/>
      <c r="N733" s="161">
        <f t="shared" si="35"/>
        <v>0</v>
      </c>
      <c r="O733" s="38"/>
    </row>
    <row r="734" spans="1:15" s="28" customFormat="1" x14ac:dyDescent="0.25">
      <c r="A734" s="80">
        <v>729</v>
      </c>
      <c r="B734" s="36"/>
      <c r="C734" s="37"/>
      <c r="D734" s="16"/>
      <c r="E734" s="109"/>
      <c r="F734" s="164"/>
      <c r="G734" s="164"/>
      <c r="H734" s="161">
        <f t="shared" si="33"/>
        <v>0</v>
      </c>
      <c r="I734" s="214"/>
      <c r="J734" s="160"/>
      <c r="K734" s="161">
        <f t="shared" si="34"/>
        <v>0</v>
      </c>
      <c r="L734" s="160"/>
      <c r="M734" s="160"/>
      <c r="N734" s="161">
        <f t="shared" si="35"/>
        <v>0</v>
      </c>
      <c r="O734" s="38"/>
    </row>
    <row r="735" spans="1:15" s="28" customFormat="1" x14ac:dyDescent="0.25">
      <c r="A735" s="80">
        <v>730</v>
      </c>
      <c r="B735" s="36"/>
      <c r="C735" s="37"/>
      <c r="D735" s="16"/>
      <c r="E735" s="109"/>
      <c r="F735" s="164"/>
      <c r="G735" s="164"/>
      <c r="H735" s="161">
        <f t="shared" si="33"/>
        <v>0</v>
      </c>
      <c r="I735" s="214"/>
      <c r="J735" s="160"/>
      <c r="K735" s="161">
        <f t="shared" si="34"/>
        <v>0</v>
      </c>
      <c r="L735" s="160"/>
      <c r="M735" s="160"/>
      <c r="N735" s="161">
        <f t="shared" si="35"/>
        <v>0</v>
      </c>
      <c r="O735" s="38"/>
    </row>
    <row r="736" spans="1:15" s="28" customFormat="1" x14ac:dyDescent="0.25">
      <c r="A736" s="80">
        <v>731</v>
      </c>
      <c r="B736" s="36"/>
      <c r="C736" s="37"/>
      <c r="D736" s="16"/>
      <c r="E736" s="109"/>
      <c r="F736" s="164"/>
      <c r="G736" s="164"/>
      <c r="H736" s="161">
        <f t="shared" si="33"/>
        <v>0</v>
      </c>
      <c r="I736" s="214"/>
      <c r="J736" s="160"/>
      <c r="K736" s="161">
        <f t="shared" si="34"/>
        <v>0</v>
      </c>
      <c r="L736" s="160"/>
      <c r="M736" s="160"/>
      <c r="N736" s="161">
        <f t="shared" si="35"/>
        <v>0</v>
      </c>
      <c r="O736" s="38"/>
    </row>
    <row r="737" spans="1:15" s="28" customFormat="1" x14ac:dyDescent="0.25">
      <c r="A737" s="80">
        <v>732</v>
      </c>
      <c r="B737" s="36"/>
      <c r="C737" s="37"/>
      <c r="D737" s="16"/>
      <c r="E737" s="109"/>
      <c r="F737" s="164"/>
      <c r="G737" s="164"/>
      <c r="H737" s="161">
        <f t="shared" si="33"/>
        <v>0</v>
      </c>
      <c r="I737" s="214"/>
      <c r="J737" s="160"/>
      <c r="K737" s="161">
        <f t="shared" si="34"/>
        <v>0</v>
      </c>
      <c r="L737" s="160"/>
      <c r="M737" s="160"/>
      <c r="N737" s="161">
        <f t="shared" si="35"/>
        <v>0</v>
      </c>
      <c r="O737" s="38"/>
    </row>
    <row r="738" spans="1:15" s="28" customFormat="1" x14ac:dyDescent="0.25">
      <c r="A738" s="80">
        <v>733</v>
      </c>
      <c r="B738" s="36"/>
      <c r="C738" s="37"/>
      <c r="D738" s="16"/>
      <c r="E738" s="109"/>
      <c r="F738" s="164"/>
      <c r="G738" s="164"/>
      <c r="H738" s="161">
        <f t="shared" si="33"/>
        <v>0</v>
      </c>
      <c r="I738" s="214"/>
      <c r="J738" s="160"/>
      <c r="K738" s="161">
        <f t="shared" si="34"/>
        <v>0</v>
      </c>
      <c r="L738" s="160"/>
      <c r="M738" s="160"/>
      <c r="N738" s="161">
        <f t="shared" si="35"/>
        <v>0</v>
      </c>
      <c r="O738" s="38"/>
    </row>
    <row r="739" spans="1:15" s="28" customFormat="1" x14ac:dyDescent="0.25">
      <c r="A739" s="80">
        <v>734</v>
      </c>
      <c r="B739" s="36"/>
      <c r="C739" s="37"/>
      <c r="D739" s="16"/>
      <c r="E739" s="109"/>
      <c r="F739" s="164"/>
      <c r="G739" s="164"/>
      <c r="H739" s="161">
        <f t="shared" si="33"/>
        <v>0</v>
      </c>
      <c r="I739" s="214"/>
      <c r="J739" s="160"/>
      <c r="K739" s="161">
        <f t="shared" si="34"/>
        <v>0</v>
      </c>
      <c r="L739" s="160"/>
      <c r="M739" s="160"/>
      <c r="N739" s="161">
        <f t="shared" si="35"/>
        <v>0</v>
      </c>
      <c r="O739" s="38"/>
    </row>
    <row r="740" spans="1:15" s="28" customFormat="1" x14ac:dyDescent="0.25">
      <c r="A740" s="80">
        <v>735</v>
      </c>
      <c r="B740" s="36"/>
      <c r="C740" s="37"/>
      <c r="D740" s="16"/>
      <c r="E740" s="109"/>
      <c r="F740" s="164"/>
      <c r="G740" s="164"/>
      <c r="H740" s="161">
        <f t="shared" si="33"/>
        <v>0</v>
      </c>
      <c r="I740" s="214"/>
      <c r="J740" s="160"/>
      <c r="K740" s="161">
        <f t="shared" si="34"/>
        <v>0</v>
      </c>
      <c r="L740" s="160"/>
      <c r="M740" s="160"/>
      <c r="N740" s="161">
        <f t="shared" si="35"/>
        <v>0</v>
      </c>
      <c r="O740" s="38"/>
    </row>
    <row r="741" spans="1:15" s="28" customFormat="1" x14ac:dyDescent="0.25">
      <c r="A741" s="80">
        <v>736</v>
      </c>
      <c r="B741" s="36"/>
      <c r="C741" s="37"/>
      <c r="D741" s="16"/>
      <c r="E741" s="109"/>
      <c r="F741" s="164"/>
      <c r="G741" s="164"/>
      <c r="H741" s="161">
        <f t="shared" si="33"/>
        <v>0</v>
      </c>
      <c r="I741" s="214"/>
      <c r="J741" s="160"/>
      <c r="K741" s="161">
        <f t="shared" si="34"/>
        <v>0</v>
      </c>
      <c r="L741" s="160"/>
      <c r="M741" s="160"/>
      <c r="N741" s="161">
        <f t="shared" si="35"/>
        <v>0</v>
      </c>
      <c r="O741" s="38"/>
    </row>
    <row r="742" spans="1:15" s="28" customFormat="1" x14ac:dyDescent="0.25">
      <c r="A742" s="80">
        <v>737</v>
      </c>
      <c r="B742" s="36"/>
      <c r="C742" s="37"/>
      <c r="D742" s="16"/>
      <c r="E742" s="109"/>
      <c r="F742" s="164"/>
      <c r="G742" s="164"/>
      <c r="H742" s="161">
        <f t="shared" si="33"/>
        <v>0</v>
      </c>
      <c r="I742" s="214"/>
      <c r="J742" s="160"/>
      <c r="K742" s="161">
        <f t="shared" si="34"/>
        <v>0</v>
      </c>
      <c r="L742" s="160"/>
      <c r="M742" s="160"/>
      <c r="N742" s="161">
        <f t="shared" si="35"/>
        <v>0</v>
      </c>
      <c r="O742" s="38"/>
    </row>
    <row r="743" spans="1:15" s="28" customFormat="1" x14ac:dyDescent="0.25">
      <c r="A743" s="80">
        <v>738</v>
      </c>
      <c r="B743" s="36"/>
      <c r="C743" s="37"/>
      <c r="D743" s="16"/>
      <c r="E743" s="109"/>
      <c r="F743" s="164"/>
      <c r="G743" s="164"/>
      <c r="H743" s="161">
        <f t="shared" si="33"/>
        <v>0</v>
      </c>
      <c r="I743" s="214"/>
      <c r="J743" s="160"/>
      <c r="K743" s="161">
        <f t="shared" si="34"/>
        <v>0</v>
      </c>
      <c r="L743" s="160"/>
      <c r="M743" s="160"/>
      <c r="N743" s="161">
        <f t="shared" si="35"/>
        <v>0</v>
      </c>
      <c r="O743" s="38"/>
    </row>
    <row r="744" spans="1:15" s="28" customFormat="1" x14ac:dyDescent="0.25">
      <c r="A744" s="80">
        <v>739</v>
      </c>
      <c r="B744" s="36"/>
      <c r="C744" s="37"/>
      <c r="D744" s="16"/>
      <c r="E744" s="109"/>
      <c r="F744" s="164"/>
      <c r="G744" s="164"/>
      <c r="H744" s="161">
        <f t="shared" si="33"/>
        <v>0</v>
      </c>
      <c r="I744" s="214"/>
      <c r="J744" s="160"/>
      <c r="K744" s="161">
        <f t="shared" si="34"/>
        <v>0</v>
      </c>
      <c r="L744" s="160"/>
      <c r="M744" s="160"/>
      <c r="N744" s="161">
        <f t="shared" si="35"/>
        <v>0</v>
      </c>
      <c r="O744" s="38"/>
    </row>
    <row r="745" spans="1:15" s="28" customFormat="1" x14ac:dyDescent="0.25">
      <c r="A745" s="80">
        <v>740</v>
      </c>
      <c r="B745" s="36"/>
      <c r="C745" s="37"/>
      <c r="D745" s="16"/>
      <c r="E745" s="109"/>
      <c r="F745" s="164"/>
      <c r="G745" s="164"/>
      <c r="H745" s="161">
        <f t="shared" si="33"/>
        <v>0</v>
      </c>
      <c r="I745" s="214"/>
      <c r="J745" s="160"/>
      <c r="K745" s="161">
        <f t="shared" si="34"/>
        <v>0</v>
      </c>
      <c r="L745" s="160"/>
      <c r="M745" s="160"/>
      <c r="N745" s="161">
        <f t="shared" si="35"/>
        <v>0</v>
      </c>
      <c r="O745" s="38"/>
    </row>
    <row r="746" spans="1:15" s="28" customFormat="1" x14ac:dyDescent="0.25">
      <c r="A746" s="80">
        <v>741</v>
      </c>
      <c r="B746" s="36"/>
      <c r="C746" s="37"/>
      <c r="D746" s="16"/>
      <c r="E746" s="109"/>
      <c r="F746" s="164"/>
      <c r="G746" s="164"/>
      <c r="H746" s="161">
        <f t="shared" si="33"/>
        <v>0</v>
      </c>
      <c r="I746" s="214"/>
      <c r="J746" s="160"/>
      <c r="K746" s="161">
        <f t="shared" si="34"/>
        <v>0</v>
      </c>
      <c r="L746" s="160"/>
      <c r="M746" s="160"/>
      <c r="N746" s="161">
        <f t="shared" si="35"/>
        <v>0</v>
      </c>
      <c r="O746" s="38"/>
    </row>
    <row r="747" spans="1:15" s="28" customFormat="1" x14ac:dyDescent="0.25">
      <c r="A747" s="80">
        <v>742</v>
      </c>
      <c r="B747" s="36"/>
      <c r="C747" s="37"/>
      <c r="D747" s="16"/>
      <c r="E747" s="109"/>
      <c r="F747" s="164"/>
      <c r="G747" s="164"/>
      <c r="H747" s="161">
        <f t="shared" si="33"/>
        <v>0</v>
      </c>
      <c r="I747" s="214"/>
      <c r="J747" s="160"/>
      <c r="K747" s="161">
        <f t="shared" si="34"/>
        <v>0</v>
      </c>
      <c r="L747" s="160"/>
      <c r="M747" s="160"/>
      <c r="N747" s="161">
        <f t="shared" si="35"/>
        <v>0</v>
      </c>
      <c r="O747" s="38"/>
    </row>
    <row r="748" spans="1:15" s="28" customFormat="1" x14ac:dyDescent="0.25">
      <c r="A748" s="80">
        <v>743</v>
      </c>
      <c r="B748" s="36"/>
      <c r="C748" s="37"/>
      <c r="D748" s="16"/>
      <c r="E748" s="109"/>
      <c r="F748" s="164"/>
      <c r="G748" s="164"/>
      <c r="H748" s="161">
        <f t="shared" si="33"/>
        <v>0</v>
      </c>
      <c r="I748" s="214"/>
      <c r="J748" s="160"/>
      <c r="K748" s="161">
        <f t="shared" si="34"/>
        <v>0</v>
      </c>
      <c r="L748" s="160"/>
      <c r="M748" s="160"/>
      <c r="N748" s="161">
        <f t="shared" si="35"/>
        <v>0</v>
      </c>
      <c r="O748" s="38"/>
    </row>
    <row r="749" spans="1:15" s="28" customFormat="1" x14ac:dyDescent="0.25">
      <c r="A749" s="80">
        <v>744</v>
      </c>
      <c r="B749" s="36"/>
      <c r="C749" s="37"/>
      <c r="D749" s="16"/>
      <c r="E749" s="109"/>
      <c r="F749" s="164"/>
      <c r="G749" s="164"/>
      <c r="H749" s="161">
        <f t="shared" si="33"/>
        <v>0</v>
      </c>
      <c r="I749" s="214"/>
      <c r="J749" s="160"/>
      <c r="K749" s="161">
        <f t="shared" si="34"/>
        <v>0</v>
      </c>
      <c r="L749" s="160"/>
      <c r="M749" s="160"/>
      <c r="N749" s="161">
        <f t="shared" si="35"/>
        <v>0</v>
      </c>
      <c r="O749" s="38"/>
    </row>
    <row r="750" spans="1:15" s="28" customFormat="1" x14ac:dyDescent="0.25">
      <c r="A750" s="80">
        <v>745</v>
      </c>
      <c r="B750" s="36"/>
      <c r="C750" s="37"/>
      <c r="D750" s="16"/>
      <c r="E750" s="109"/>
      <c r="F750" s="164"/>
      <c r="G750" s="164"/>
      <c r="H750" s="161">
        <f t="shared" si="33"/>
        <v>0</v>
      </c>
      <c r="I750" s="214"/>
      <c r="J750" s="160"/>
      <c r="K750" s="161">
        <f t="shared" si="34"/>
        <v>0</v>
      </c>
      <c r="L750" s="160"/>
      <c r="M750" s="160"/>
      <c r="N750" s="161">
        <f t="shared" si="35"/>
        <v>0</v>
      </c>
      <c r="O750" s="38"/>
    </row>
    <row r="751" spans="1:15" s="28" customFormat="1" x14ac:dyDescent="0.25">
      <c r="A751" s="80">
        <v>746</v>
      </c>
      <c r="B751" s="36"/>
      <c r="C751" s="37"/>
      <c r="D751" s="16"/>
      <c r="E751" s="109"/>
      <c r="F751" s="164"/>
      <c r="G751" s="164"/>
      <c r="H751" s="161">
        <f t="shared" si="33"/>
        <v>0</v>
      </c>
      <c r="I751" s="214"/>
      <c r="J751" s="160"/>
      <c r="K751" s="161">
        <f t="shared" si="34"/>
        <v>0</v>
      </c>
      <c r="L751" s="160"/>
      <c r="M751" s="160"/>
      <c r="N751" s="161">
        <f t="shared" si="35"/>
        <v>0</v>
      </c>
      <c r="O751" s="38"/>
    </row>
    <row r="752" spans="1:15" s="28" customFormat="1" x14ac:dyDescent="0.25">
      <c r="A752" s="80">
        <v>747</v>
      </c>
      <c r="B752" s="36"/>
      <c r="C752" s="37"/>
      <c r="D752" s="16"/>
      <c r="E752" s="109"/>
      <c r="F752" s="164"/>
      <c r="G752" s="164"/>
      <c r="H752" s="161">
        <f t="shared" si="33"/>
        <v>0</v>
      </c>
      <c r="I752" s="214"/>
      <c r="J752" s="160"/>
      <c r="K752" s="161">
        <f t="shared" si="34"/>
        <v>0</v>
      </c>
      <c r="L752" s="160"/>
      <c r="M752" s="160"/>
      <c r="N752" s="161">
        <f t="shared" si="35"/>
        <v>0</v>
      </c>
      <c r="O752" s="38"/>
    </row>
    <row r="753" spans="1:15" s="28" customFormat="1" x14ac:dyDescent="0.25">
      <c r="A753" s="80">
        <v>748</v>
      </c>
      <c r="B753" s="36"/>
      <c r="C753" s="37"/>
      <c r="D753" s="16"/>
      <c r="E753" s="109"/>
      <c r="F753" s="164"/>
      <c r="G753" s="164"/>
      <c r="H753" s="161">
        <f t="shared" si="33"/>
        <v>0</v>
      </c>
      <c r="I753" s="214"/>
      <c r="J753" s="160"/>
      <c r="K753" s="161">
        <f t="shared" si="34"/>
        <v>0</v>
      </c>
      <c r="L753" s="160"/>
      <c r="M753" s="160"/>
      <c r="N753" s="161">
        <f t="shared" si="35"/>
        <v>0</v>
      </c>
      <c r="O753" s="38"/>
    </row>
    <row r="754" spans="1:15" s="28" customFormat="1" x14ac:dyDescent="0.25">
      <c r="A754" s="80">
        <v>749</v>
      </c>
      <c r="B754" s="36"/>
      <c r="C754" s="37"/>
      <c r="D754" s="16"/>
      <c r="E754" s="109"/>
      <c r="F754" s="164"/>
      <c r="G754" s="164"/>
      <c r="H754" s="161">
        <f t="shared" si="33"/>
        <v>0</v>
      </c>
      <c r="I754" s="214"/>
      <c r="J754" s="160"/>
      <c r="K754" s="161">
        <f t="shared" si="34"/>
        <v>0</v>
      </c>
      <c r="L754" s="160"/>
      <c r="M754" s="160"/>
      <c r="N754" s="161">
        <f t="shared" si="35"/>
        <v>0</v>
      </c>
      <c r="O754" s="38"/>
    </row>
    <row r="755" spans="1:15" s="28" customFormat="1" x14ac:dyDescent="0.25">
      <c r="A755" s="80">
        <v>750</v>
      </c>
      <c r="B755" s="36"/>
      <c r="C755" s="37"/>
      <c r="D755" s="16"/>
      <c r="E755" s="109"/>
      <c r="F755" s="164"/>
      <c r="G755" s="164"/>
      <c r="H755" s="161">
        <f t="shared" si="33"/>
        <v>0</v>
      </c>
      <c r="I755" s="214"/>
      <c r="J755" s="160"/>
      <c r="K755" s="161">
        <f t="shared" si="34"/>
        <v>0</v>
      </c>
      <c r="L755" s="160"/>
      <c r="M755" s="160"/>
      <c r="N755" s="161">
        <f t="shared" si="35"/>
        <v>0</v>
      </c>
      <c r="O755" s="38"/>
    </row>
    <row r="756" spans="1:15" s="28" customFormat="1" x14ac:dyDescent="0.25">
      <c r="A756" s="80">
        <v>751</v>
      </c>
      <c r="B756" s="36"/>
      <c r="C756" s="37"/>
      <c r="D756" s="16"/>
      <c r="E756" s="109"/>
      <c r="F756" s="164"/>
      <c r="G756" s="164"/>
      <c r="H756" s="161">
        <f t="shared" si="33"/>
        <v>0</v>
      </c>
      <c r="I756" s="214"/>
      <c r="J756" s="160"/>
      <c r="K756" s="161">
        <f t="shared" si="34"/>
        <v>0</v>
      </c>
      <c r="L756" s="160"/>
      <c r="M756" s="160"/>
      <c r="N756" s="161">
        <f t="shared" si="35"/>
        <v>0</v>
      </c>
      <c r="O756" s="38"/>
    </row>
    <row r="757" spans="1:15" s="28" customFormat="1" x14ac:dyDescent="0.25">
      <c r="A757" s="80">
        <v>752</v>
      </c>
      <c r="B757" s="36"/>
      <c r="C757" s="37"/>
      <c r="D757" s="16"/>
      <c r="E757" s="109"/>
      <c r="F757" s="164"/>
      <c r="G757" s="164"/>
      <c r="H757" s="161">
        <f t="shared" si="33"/>
        <v>0</v>
      </c>
      <c r="I757" s="214"/>
      <c r="J757" s="160"/>
      <c r="K757" s="161">
        <f t="shared" si="34"/>
        <v>0</v>
      </c>
      <c r="L757" s="160"/>
      <c r="M757" s="160"/>
      <c r="N757" s="161">
        <f t="shared" si="35"/>
        <v>0</v>
      </c>
      <c r="O757" s="38"/>
    </row>
    <row r="758" spans="1:15" s="28" customFormat="1" x14ac:dyDescent="0.25">
      <c r="A758" s="80">
        <v>753</v>
      </c>
      <c r="B758" s="36"/>
      <c r="C758" s="37"/>
      <c r="D758" s="16"/>
      <c r="E758" s="109"/>
      <c r="F758" s="164"/>
      <c r="G758" s="164"/>
      <c r="H758" s="161">
        <f t="shared" si="33"/>
        <v>0</v>
      </c>
      <c r="I758" s="214"/>
      <c r="J758" s="160"/>
      <c r="K758" s="161">
        <f t="shared" si="34"/>
        <v>0</v>
      </c>
      <c r="L758" s="160"/>
      <c r="M758" s="160"/>
      <c r="N758" s="161">
        <f t="shared" si="35"/>
        <v>0</v>
      </c>
      <c r="O758" s="38"/>
    </row>
    <row r="759" spans="1:15" s="28" customFormat="1" x14ac:dyDescent="0.25">
      <c r="A759" s="80">
        <v>754</v>
      </c>
      <c r="B759" s="36"/>
      <c r="C759" s="37"/>
      <c r="D759" s="16"/>
      <c r="E759" s="109"/>
      <c r="F759" s="164"/>
      <c r="G759" s="164"/>
      <c r="H759" s="161">
        <f t="shared" si="33"/>
        <v>0</v>
      </c>
      <c r="I759" s="214"/>
      <c r="J759" s="160"/>
      <c r="K759" s="161">
        <f t="shared" si="34"/>
        <v>0</v>
      </c>
      <c r="L759" s="160"/>
      <c r="M759" s="160"/>
      <c r="N759" s="161">
        <f t="shared" si="35"/>
        <v>0</v>
      </c>
      <c r="O759" s="38"/>
    </row>
    <row r="760" spans="1:15" s="28" customFormat="1" x14ac:dyDescent="0.25">
      <c r="A760" s="80">
        <v>755</v>
      </c>
      <c r="B760" s="36"/>
      <c r="C760" s="37"/>
      <c r="D760" s="16"/>
      <c r="E760" s="109"/>
      <c r="F760" s="164"/>
      <c r="G760" s="164"/>
      <c r="H760" s="161">
        <f t="shared" si="33"/>
        <v>0</v>
      </c>
      <c r="I760" s="214"/>
      <c r="J760" s="160"/>
      <c r="K760" s="161">
        <f t="shared" si="34"/>
        <v>0</v>
      </c>
      <c r="L760" s="160"/>
      <c r="M760" s="160"/>
      <c r="N760" s="161">
        <f t="shared" si="35"/>
        <v>0</v>
      </c>
      <c r="O760" s="38"/>
    </row>
    <row r="761" spans="1:15" s="28" customFormat="1" x14ac:dyDescent="0.25">
      <c r="A761" s="80">
        <v>756</v>
      </c>
      <c r="B761" s="36"/>
      <c r="C761" s="37"/>
      <c r="D761" s="16"/>
      <c r="E761" s="109"/>
      <c r="F761" s="164"/>
      <c r="G761" s="164"/>
      <c r="H761" s="161">
        <f t="shared" si="33"/>
        <v>0</v>
      </c>
      <c r="I761" s="214"/>
      <c r="J761" s="160"/>
      <c r="K761" s="161">
        <f t="shared" si="34"/>
        <v>0</v>
      </c>
      <c r="L761" s="160"/>
      <c r="M761" s="160"/>
      <c r="N761" s="161">
        <f t="shared" si="35"/>
        <v>0</v>
      </c>
      <c r="O761" s="38"/>
    </row>
    <row r="762" spans="1:15" s="28" customFormat="1" x14ac:dyDescent="0.25">
      <c r="A762" s="80">
        <v>757</v>
      </c>
      <c r="B762" s="36"/>
      <c r="C762" s="37"/>
      <c r="D762" s="16"/>
      <c r="E762" s="109"/>
      <c r="F762" s="164"/>
      <c r="G762" s="164"/>
      <c r="H762" s="161">
        <f t="shared" si="33"/>
        <v>0</v>
      </c>
      <c r="I762" s="214"/>
      <c r="J762" s="160"/>
      <c r="K762" s="161">
        <f t="shared" si="34"/>
        <v>0</v>
      </c>
      <c r="L762" s="160"/>
      <c r="M762" s="160"/>
      <c r="N762" s="161">
        <f t="shared" si="35"/>
        <v>0</v>
      </c>
      <c r="O762" s="38"/>
    </row>
    <row r="763" spans="1:15" s="28" customFormat="1" x14ac:dyDescent="0.25">
      <c r="A763" s="80">
        <v>758</v>
      </c>
      <c r="B763" s="36"/>
      <c r="C763" s="37"/>
      <c r="D763" s="16"/>
      <c r="E763" s="109"/>
      <c r="F763" s="164"/>
      <c r="G763" s="164"/>
      <c r="H763" s="161">
        <f t="shared" si="33"/>
        <v>0</v>
      </c>
      <c r="I763" s="214"/>
      <c r="J763" s="160"/>
      <c r="K763" s="161">
        <f t="shared" si="34"/>
        <v>0</v>
      </c>
      <c r="L763" s="160"/>
      <c r="M763" s="160"/>
      <c r="N763" s="161">
        <f t="shared" si="35"/>
        <v>0</v>
      </c>
      <c r="O763" s="38"/>
    </row>
    <row r="764" spans="1:15" s="28" customFormat="1" x14ac:dyDescent="0.25">
      <c r="A764" s="80">
        <v>759</v>
      </c>
      <c r="B764" s="36"/>
      <c r="C764" s="37"/>
      <c r="D764" s="16"/>
      <c r="E764" s="109"/>
      <c r="F764" s="164"/>
      <c r="G764" s="164"/>
      <c r="H764" s="161">
        <f t="shared" si="33"/>
        <v>0</v>
      </c>
      <c r="I764" s="214"/>
      <c r="J764" s="160"/>
      <c r="K764" s="161">
        <f t="shared" si="34"/>
        <v>0</v>
      </c>
      <c r="L764" s="160"/>
      <c r="M764" s="160"/>
      <c r="N764" s="161">
        <f t="shared" si="35"/>
        <v>0</v>
      </c>
      <c r="O764" s="38"/>
    </row>
    <row r="765" spans="1:15" s="28" customFormat="1" x14ac:dyDescent="0.25">
      <c r="A765" s="80">
        <v>760</v>
      </c>
      <c r="B765" s="36"/>
      <c r="C765" s="37"/>
      <c r="D765" s="16"/>
      <c r="E765" s="109"/>
      <c r="F765" s="164"/>
      <c r="G765" s="164"/>
      <c r="H765" s="161">
        <f t="shared" si="33"/>
        <v>0</v>
      </c>
      <c r="I765" s="214"/>
      <c r="J765" s="160"/>
      <c r="K765" s="161">
        <f t="shared" si="34"/>
        <v>0</v>
      </c>
      <c r="L765" s="160"/>
      <c r="M765" s="160"/>
      <c r="N765" s="161">
        <f t="shared" si="35"/>
        <v>0</v>
      </c>
      <c r="O765" s="38"/>
    </row>
    <row r="766" spans="1:15" s="28" customFormat="1" x14ac:dyDescent="0.25">
      <c r="A766" s="80">
        <v>761</v>
      </c>
      <c r="B766" s="36"/>
      <c r="C766" s="37"/>
      <c r="D766" s="16"/>
      <c r="E766" s="109"/>
      <c r="F766" s="164"/>
      <c r="G766" s="164"/>
      <c r="H766" s="161">
        <f t="shared" si="33"/>
        <v>0</v>
      </c>
      <c r="I766" s="214"/>
      <c r="J766" s="160"/>
      <c r="K766" s="161">
        <f t="shared" si="34"/>
        <v>0</v>
      </c>
      <c r="L766" s="160"/>
      <c r="M766" s="160"/>
      <c r="N766" s="161">
        <f t="shared" si="35"/>
        <v>0</v>
      </c>
      <c r="O766" s="38"/>
    </row>
    <row r="767" spans="1:15" s="28" customFormat="1" x14ac:dyDescent="0.25">
      <c r="A767" s="80">
        <v>762</v>
      </c>
      <c r="B767" s="36"/>
      <c r="C767" s="37"/>
      <c r="D767" s="16"/>
      <c r="E767" s="109"/>
      <c r="F767" s="164"/>
      <c r="G767" s="164"/>
      <c r="H767" s="161">
        <f t="shared" si="33"/>
        <v>0</v>
      </c>
      <c r="I767" s="214"/>
      <c r="J767" s="160"/>
      <c r="K767" s="161">
        <f t="shared" si="34"/>
        <v>0</v>
      </c>
      <c r="L767" s="160"/>
      <c r="M767" s="160"/>
      <c r="N767" s="161">
        <f t="shared" si="35"/>
        <v>0</v>
      </c>
      <c r="O767" s="38"/>
    </row>
    <row r="768" spans="1:15" s="28" customFormat="1" x14ac:dyDescent="0.25">
      <c r="A768" s="80">
        <v>763</v>
      </c>
      <c r="B768" s="36"/>
      <c r="C768" s="37"/>
      <c r="D768" s="16"/>
      <c r="E768" s="109"/>
      <c r="F768" s="164"/>
      <c r="G768" s="164"/>
      <c r="H768" s="161">
        <f t="shared" si="33"/>
        <v>0</v>
      </c>
      <c r="I768" s="214"/>
      <c r="J768" s="160"/>
      <c r="K768" s="161">
        <f t="shared" si="34"/>
        <v>0</v>
      </c>
      <c r="L768" s="160"/>
      <c r="M768" s="160"/>
      <c r="N768" s="161">
        <f t="shared" si="35"/>
        <v>0</v>
      </c>
      <c r="O768" s="38"/>
    </row>
    <row r="769" spans="1:15" s="28" customFormat="1" x14ac:dyDescent="0.25">
      <c r="A769" s="80">
        <v>764</v>
      </c>
      <c r="B769" s="36"/>
      <c r="C769" s="37"/>
      <c r="D769" s="16"/>
      <c r="E769" s="109"/>
      <c r="F769" s="164"/>
      <c r="G769" s="164"/>
      <c r="H769" s="161">
        <f t="shared" si="33"/>
        <v>0</v>
      </c>
      <c r="I769" s="214"/>
      <c r="J769" s="160"/>
      <c r="K769" s="161">
        <f t="shared" si="34"/>
        <v>0</v>
      </c>
      <c r="L769" s="160"/>
      <c r="M769" s="160"/>
      <c r="N769" s="161">
        <f t="shared" si="35"/>
        <v>0</v>
      </c>
      <c r="O769" s="38"/>
    </row>
    <row r="770" spans="1:15" s="28" customFormat="1" x14ac:dyDescent="0.25">
      <c r="A770" s="80">
        <v>765</v>
      </c>
      <c r="B770" s="36"/>
      <c r="C770" s="37"/>
      <c r="D770" s="16"/>
      <c r="E770" s="109"/>
      <c r="F770" s="164"/>
      <c r="G770" s="164"/>
      <c r="H770" s="161">
        <f t="shared" si="33"/>
        <v>0</v>
      </c>
      <c r="I770" s="214"/>
      <c r="J770" s="160"/>
      <c r="K770" s="161">
        <f t="shared" si="34"/>
        <v>0</v>
      </c>
      <c r="L770" s="160"/>
      <c r="M770" s="160"/>
      <c r="N770" s="161">
        <f t="shared" si="35"/>
        <v>0</v>
      </c>
      <c r="O770" s="38"/>
    </row>
    <row r="771" spans="1:15" s="28" customFormat="1" x14ac:dyDescent="0.25">
      <c r="A771" s="80">
        <v>766</v>
      </c>
      <c r="B771" s="36"/>
      <c r="C771" s="37"/>
      <c r="D771" s="16"/>
      <c r="E771" s="109"/>
      <c r="F771" s="164"/>
      <c r="G771" s="164"/>
      <c r="H771" s="161">
        <f t="shared" si="33"/>
        <v>0</v>
      </c>
      <c r="I771" s="214"/>
      <c r="J771" s="160"/>
      <c r="K771" s="161">
        <f t="shared" si="34"/>
        <v>0</v>
      </c>
      <c r="L771" s="160"/>
      <c r="M771" s="160"/>
      <c r="N771" s="161">
        <f t="shared" si="35"/>
        <v>0</v>
      </c>
      <c r="O771" s="38"/>
    </row>
    <row r="772" spans="1:15" s="28" customFormat="1" x14ac:dyDescent="0.25">
      <c r="A772" s="80">
        <v>767</v>
      </c>
      <c r="B772" s="36"/>
      <c r="C772" s="37"/>
      <c r="D772" s="16"/>
      <c r="E772" s="109"/>
      <c r="F772" s="164"/>
      <c r="G772" s="164"/>
      <c r="H772" s="161">
        <f t="shared" si="33"/>
        <v>0</v>
      </c>
      <c r="I772" s="214"/>
      <c r="J772" s="160"/>
      <c r="K772" s="161">
        <f t="shared" si="34"/>
        <v>0</v>
      </c>
      <c r="L772" s="160"/>
      <c r="M772" s="160"/>
      <c r="N772" s="161">
        <f t="shared" si="35"/>
        <v>0</v>
      </c>
      <c r="O772" s="38"/>
    </row>
    <row r="773" spans="1:15" s="28" customFormat="1" x14ac:dyDescent="0.25">
      <c r="A773" s="80">
        <v>768</v>
      </c>
      <c r="B773" s="36"/>
      <c r="C773" s="37"/>
      <c r="D773" s="16"/>
      <c r="E773" s="109"/>
      <c r="F773" s="164"/>
      <c r="G773" s="164"/>
      <c r="H773" s="161">
        <f t="shared" si="33"/>
        <v>0</v>
      </c>
      <c r="I773" s="214"/>
      <c r="J773" s="160"/>
      <c r="K773" s="161">
        <f t="shared" si="34"/>
        <v>0</v>
      </c>
      <c r="L773" s="160"/>
      <c r="M773" s="160"/>
      <c r="N773" s="161">
        <f t="shared" si="35"/>
        <v>0</v>
      </c>
      <c r="O773" s="38"/>
    </row>
    <row r="774" spans="1:15" s="28" customFormat="1" x14ac:dyDescent="0.25">
      <c r="A774" s="80">
        <v>769</v>
      </c>
      <c r="B774" s="36"/>
      <c r="C774" s="37"/>
      <c r="D774" s="16"/>
      <c r="E774" s="109"/>
      <c r="F774" s="164"/>
      <c r="G774" s="164"/>
      <c r="H774" s="161">
        <f t="shared" si="33"/>
        <v>0</v>
      </c>
      <c r="I774" s="214"/>
      <c r="J774" s="160"/>
      <c r="K774" s="161">
        <f t="shared" si="34"/>
        <v>0</v>
      </c>
      <c r="L774" s="160"/>
      <c r="M774" s="160"/>
      <c r="N774" s="161">
        <f t="shared" si="35"/>
        <v>0</v>
      </c>
      <c r="O774" s="38"/>
    </row>
    <row r="775" spans="1:15" s="28" customFormat="1" x14ac:dyDescent="0.25">
      <c r="A775" s="80">
        <v>770</v>
      </c>
      <c r="B775" s="36"/>
      <c r="C775" s="37"/>
      <c r="D775" s="16"/>
      <c r="E775" s="109"/>
      <c r="F775" s="164"/>
      <c r="G775" s="164"/>
      <c r="H775" s="161">
        <f t="shared" ref="H775:H838" si="36">F775*G775</f>
        <v>0</v>
      </c>
      <c r="I775" s="214"/>
      <c r="J775" s="160"/>
      <c r="K775" s="161">
        <f t="shared" ref="K775:K838" si="37">H775-J775</f>
        <v>0</v>
      </c>
      <c r="L775" s="160"/>
      <c r="M775" s="160"/>
      <c r="N775" s="161">
        <f t="shared" ref="N775:N838" si="38">L775*M775</f>
        <v>0</v>
      </c>
      <c r="O775" s="38"/>
    </row>
    <row r="776" spans="1:15" s="28" customFormat="1" x14ac:dyDescent="0.25">
      <c r="A776" s="80">
        <v>771</v>
      </c>
      <c r="B776" s="36"/>
      <c r="C776" s="37"/>
      <c r="D776" s="16"/>
      <c r="E776" s="109"/>
      <c r="F776" s="164"/>
      <c r="G776" s="164"/>
      <c r="H776" s="161">
        <f t="shared" si="36"/>
        <v>0</v>
      </c>
      <c r="I776" s="214"/>
      <c r="J776" s="160"/>
      <c r="K776" s="161">
        <f t="shared" si="37"/>
        <v>0</v>
      </c>
      <c r="L776" s="160"/>
      <c r="M776" s="160"/>
      <c r="N776" s="161">
        <f t="shared" si="38"/>
        <v>0</v>
      </c>
      <c r="O776" s="38"/>
    </row>
    <row r="777" spans="1:15" s="28" customFormat="1" x14ac:dyDescent="0.25">
      <c r="A777" s="80">
        <v>772</v>
      </c>
      <c r="B777" s="36"/>
      <c r="C777" s="37"/>
      <c r="D777" s="16"/>
      <c r="E777" s="109"/>
      <c r="F777" s="164"/>
      <c r="G777" s="164"/>
      <c r="H777" s="161">
        <f t="shared" si="36"/>
        <v>0</v>
      </c>
      <c r="I777" s="214"/>
      <c r="J777" s="160"/>
      <c r="K777" s="161">
        <f t="shared" si="37"/>
        <v>0</v>
      </c>
      <c r="L777" s="160"/>
      <c r="M777" s="160"/>
      <c r="N777" s="161">
        <f t="shared" si="38"/>
        <v>0</v>
      </c>
      <c r="O777" s="38"/>
    </row>
    <row r="778" spans="1:15" s="28" customFormat="1" x14ac:dyDescent="0.25">
      <c r="A778" s="80">
        <v>773</v>
      </c>
      <c r="B778" s="36"/>
      <c r="C778" s="37"/>
      <c r="D778" s="16"/>
      <c r="E778" s="109"/>
      <c r="F778" s="164"/>
      <c r="G778" s="164"/>
      <c r="H778" s="161">
        <f t="shared" si="36"/>
        <v>0</v>
      </c>
      <c r="I778" s="214"/>
      <c r="J778" s="160"/>
      <c r="K778" s="161">
        <f t="shared" si="37"/>
        <v>0</v>
      </c>
      <c r="L778" s="160"/>
      <c r="M778" s="160"/>
      <c r="N778" s="161">
        <f t="shared" si="38"/>
        <v>0</v>
      </c>
      <c r="O778" s="38"/>
    </row>
    <row r="779" spans="1:15" s="28" customFormat="1" x14ac:dyDescent="0.25">
      <c r="A779" s="80">
        <v>774</v>
      </c>
      <c r="B779" s="36"/>
      <c r="C779" s="37"/>
      <c r="D779" s="16"/>
      <c r="E779" s="109"/>
      <c r="F779" s="164"/>
      <c r="G779" s="164"/>
      <c r="H779" s="161">
        <f t="shared" si="36"/>
        <v>0</v>
      </c>
      <c r="I779" s="214"/>
      <c r="J779" s="160"/>
      <c r="K779" s="161">
        <f t="shared" si="37"/>
        <v>0</v>
      </c>
      <c r="L779" s="160"/>
      <c r="M779" s="160"/>
      <c r="N779" s="161">
        <f t="shared" si="38"/>
        <v>0</v>
      </c>
      <c r="O779" s="38"/>
    </row>
    <row r="780" spans="1:15" s="28" customFormat="1" x14ac:dyDescent="0.25">
      <c r="A780" s="80">
        <v>775</v>
      </c>
      <c r="B780" s="36"/>
      <c r="C780" s="37"/>
      <c r="D780" s="16"/>
      <c r="E780" s="109"/>
      <c r="F780" s="164"/>
      <c r="G780" s="164"/>
      <c r="H780" s="161">
        <f t="shared" si="36"/>
        <v>0</v>
      </c>
      <c r="I780" s="214"/>
      <c r="J780" s="160"/>
      <c r="K780" s="161">
        <f t="shared" si="37"/>
        <v>0</v>
      </c>
      <c r="L780" s="160"/>
      <c r="M780" s="160"/>
      <c r="N780" s="161">
        <f t="shared" si="38"/>
        <v>0</v>
      </c>
      <c r="O780" s="38"/>
    </row>
    <row r="781" spans="1:15" s="28" customFormat="1" x14ac:dyDescent="0.25">
      <c r="A781" s="80">
        <v>776</v>
      </c>
      <c r="B781" s="36"/>
      <c r="C781" s="37"/>
      <c r="D781" s="16"/>
      <c r="E781" s="109"/>
      <c r="F781" s="164"/>
      <c r="G781" s="164"/>
      <c r="H781" s="161">
        <f t="shared" si="36"/>
        <v>0</v>
      </c>
      <c r="I781" s="214"/>
      <c r="J781" s="160"/>
      <c r="K781" s="161">
        <f t="shared" si="37"/>
        <v>0</v>
      </c>
      <c r="L781" s="160"/>
      <c r="M781" s="160"/>
      <c r="N781" s="161">
        <f t="shared" si="38"/>
        <v>0</v>
      </c>
      <c r="O781" s="38"/>
    </row>
    <row r="782" spans="1:15" s="28" customFormat="1" x14ac:dyDescent="0.25">
      <c r="A782" s="80">
        <v>777</v>
      </c>
      <c r="B782" s="36"/>
      <c r="C782" s="37"/>
      <c r="D782" s="16"/>
      <c r="E782" s="109"/>
      <c r="F782" s="164"/>
      <c r="G782" s="164"/>
      <c r="H782" s="161">
        <f t="shared" si="36"/>
        <v>0</v>
      </c>
      <c r="I782" s="214"/>
      <c r="J782" s="160"/>
      <c r="K782" s="161">
        <f t="shared" si="37"/>
        <v>0</v>
      </c>
      <c r="L782" s="160"/>
      <c r="M782" s="160"/>
      <c r="N782" s="161">
        <f t="shared" si="38"/>
        <v>0</v>
      </c>
      <c r="O782" s="38"/>
    </row>
    <row r="783" spans="1:15" s="28" customFormat="1" x14ac:dyDescent="0.25">
      <c r="A783" s="80">
        <v>778</v>
      </c>
      <c r="B783" s="36"/>
      <c r="C783" s="37"/>
      <c r="D783" s="16"/>
      <c r="E783" s="109"/>
      <c r="F783" s="164"/>
      <c r="G783" s="164"/>
      <c r="H783" s="161">
        <f t="shared" si="36"/>
        <v>0</v>
      </c>
      <c r="I783" s="214"/>
      <c r="J783" s="160"/>
      <c r="K783" s="161">
        <f t="shared" si="37"/>
        <v>0</v>
      </c>
      <c r="L783" s="160"/>
      <c r="M783" s="160"/>
      <c r="N783" s="161">
        <f t="shared" si="38"/>
        <v>0</v>
      </c>
      <c r="O783" s="38"/>
    </row>
    <row r="784" spans="1:15" s="28" customFormat="1" x14ac:dyDescent="0.25">
      <c r="A784" s="80">
        <v>779</v>
      </c>
      <c r="B784" s="36"/>
      <c r="C784" s="37"/>
      <c r="D784" s="16"/>
      <c r="E784" s="109"/>
      <c r="F784" s="164"/>
      <c r="G784" s="164"/>
      <c r="H784" s="161">
        <f t="shared" si="36"/>
        <v>0</v>
      </c>
      <c r="I784" s="214"/>
      <c r="J784" s="160"/>
      <c r="K784" s="161">
        <f t="shared" si="37"/>
        <v>0</v>
      </c>
      <c r="L784" s="160"/>
      <c r="M784" s="160"/>
      <c r="N784" s="161">
        <f t="shared" si="38"/>
        <v>0</v>
      </c>
      <c r="O784" s="38"/>
    </row>
    <row r="785" spans="1:15" s="28" customFormat="1" x14ac:dyDescent="0.25">
      <c r="A785" s="80">
        <v>780</v>
      </c>
      <c r="B785" s="36"/>
      <c r="C785" s="37"/>
      <c r="D785" s="16"/>
      <c r="E785" s="109"/>
      <c r="F785" s="164"/>
      <c r="G785" s="164"/>
      <c r="H785" s="161">
        <f t="shared" si="36"/>
        <v>0</v>
      </c>
      <c r="I785" s="214"/>
      <c r="J785" s="160"/>
      <c r="K785" s="161">
        <f t="shared" si="37"/>
        <v>0</v>
      </c>
      <c r="L785" s="160"/>
      <c r="M785" s="160"/>
      <c r="N785" s="161">
        <f t="shared" si="38"/>
        <v>0</v>
      </c>
      <c r="O785" s="38"/>
    </row>
    <row r="786" spans="1:15" s="28" customFormat="1" x14ac:dyDescent="0.25">
      <c r="A786" s="80">
        <v>781</v>
      </c>
      <c r="B786" s="36"/>
      <c r="C786" s="37"/>
      <c r="D786" s="16"/>
      <c r="E786" s="109"/>
      <c r="F786" s="164"/>
      <c r="G786" s="164"/>
      <c r="H786" s="161">
        <f t="shared" si="36"/>
        <v>0</v>
      </c>
      <c r="I786" s="214"/>
      <c r="J786" s="160"/>
      <c r="K786" s="161">
        <f t="shared" si="37"/>
        <v>0</v>
      </c>
      <c r="L786" s="160"/>
      <c r="M786" s="160"/>
      <c r="N786" s="161">
        <f t="shared" si="38"/>
        <v>0</v>
      </c>
      <c r="O786" s="38"/>
    </row>
    <row r="787" spans="1:15" s="28" customFormat="1" x14ac:dyDescent="0.25">
      <c r="A787" s="80">
        <v>782</v>
      </c>
      <c r="B787" s="36"/>
      <c r="C787" s="37"/>
      <c r="D787" s="16"/>
      <c r="E787" s="109"/>
      <c r="F787" s="164"/>
      <c r="G787" s="164"/>
      <c r="H787" s="161">
        <f t="shared" si="36"/>
        <v>0</v>
      </c>
      <c r="I787" s="214"/>
      <c r="J787" s="160"/>
      <c r="K787" s="161">
        <f t="shared" si="37"/>
        <v>0</v>
      </c>
      <c r="L787" s="160"/>
      <c r="M787" s="160"/>
      <c r="N787" s="161">
        <f t="shared" si="38"/>
        <v>0</v>
      </c>
      <c r="O787" s="38"/>
    </row>
    <row r="788" spans="1:15" s="28" customFormat="1" x14ac:dyDescent="0.25">
      <c r="A788" s="80">
        <v>783</v>
      </c>
      <c r="B788" s="36"/>
      <c r="C788" s="37"/>
      <c r="D788" s="16"/>
      <c r="E788" s="109"/>
      <c r="F788" s="164"/>
      <c r="G788" s="164"/>
      <c r="H788" s="161">
        <f t="shared" si="36"/>
        <v>0</v>
      </c>
      <c r="I788" s="214"/>
      <c r="J788" s="160"/>
      <c r="K788" s="161">
        <f t="shared" si="37"/>
        <v>0</v>
      </c>
      <c r="L788" s="160"/>
      <c r="M788" s="160"/>
      <c r="N788" s="161">
        <f t="shared" si="38"/>
        <v>0</v>
      </c>
      <c r="O788" s="38"/>
    </row>
    <row r="789" spans="1:15" s="28" customFormat="1" x14ac:dyDescent="0.25">
      <c r="A789" s="80">
        <v>784</v>
      </c>
      <c r="B789" s="36"/>
      <c r="C789" s="37"/>
      <c r="D789" s="16"/>
      <c r="E789" s="109"/>
      <c r="F789" s="164"/>
      <c r="G789" s="164"/>
      <c r="H789" s="161">
        <f t="shared" si="36"/>
        <v>0</v>
      </c>
      <c r="I789" s="214"/>
      <c r="J789" s="160"/>
      <c r="K789" s="161">
        <f t="shared" si="37"/>
        <v>0</v>
      </c>
      <c r="L789" s="160"/>
      <c r="M789" s="160"/>
      <c r="N789" s="161">
        <f t="shared" si="38"/>
        <v>0</v>
      </c>
      <c r="O789" s="38"/>
    </row>
    <row r="790" spans="1:15" s="28" customFormat="1" x14ac:dyDescent="0.25">
      <c r="A790" s="80">
        <v>785</v>
      </c>
      <c r="B790" s="36"/>
      <c r="C790" s="37"/>
      <c r="D790" s="16"/>
      <c r="E790" s="109"/>
      <c r="F790" s="164"/>
      <c r="G790" s="164"/>
      <c r="H790" s="161">
        <f t="shared" si="36"/>
        <v>0</v>
      </c>
      <c r="I790" s="214"/>
      <c r="J790" s="160"/>
      <c r="K790" s="161">
        <f t="shared" si="37"/>
        <v>0</v>
      </c>
      <c r="L790" s="160"/>
      <c r="M790" s="160"/>
      <c r="N790" s="161">
        <f t="shared" si="38"/>
        <v>0</v>
      </c>
      <c r="O790" s="38"/>
    </row>
    <row r="791" spans="1:15" s="28" customFormat="1" x14ac:dyDescent="0.25">
      <c r="A791" s="80">
        <v>786</v>
      </c>
      <c r="B791" s="36"/>
      <c r="C791" s="37"/>
      <c r="D791" s="16"/>
      <c r="E791" s="109"/>
      <c r="F791" s="164"/>
      <c r="G791" s="164"/>
      <c r="H791" s="161">
        <f t="shared" si="36"/>
        <v>0</v>
      </c>
      <c r="I791" s="214"/>
      <c r="J791" s="160"/>
      <c r="K791" s="161">
        <f t="shared" si="37"/>
        <v>0</v>
      </c>
      <c r="L791" s="160"/>
      <c r="M791" s="160"/>
      <c r="N791" s="161">
        <f t="shared" si="38"/>
        <v>0</v>
      </c>
      <c r="O791" s="38"/>
    </row>
    <row r="792" spans="1:15" s="28" customFormat="1" x14ac:dyDescent="0.25">
      <c r="A792" s="80">
        <v>787</v>
      </c>
      <c r="B792" s="36"/>
      <c r="C792" s="37"/>
      <c r="D792" s="16"/>
      <c r="E792" s="109"/>
      <c r="F792" s="164"/>
      <c r="G792" s="164"/>
      <c r="H792" s="161">
        <f t="shared" si="36"/>
        <v>0</v>
      </c>
      <c r="I792" s="214"/>
      <c r="J792" s="160"/>
      <c r="K792" s="161">
        <f t="shared" si="37"/>
        <v>0</v>
      </c>
      <c r="L792" s="160"/>
      <c r="M792" s="160"/>
      <c r="N792" s="161">
        <f t="shared" si="38"/>
        <v>0</v>
      </c>
      <c r="O792" s="38"/>
    </row>
    <row r="793" spans="1:15" s="28" customFormat="1" x14ac:dyDescent="0.25">
      <c r="A793" s="80">
        <v>788</v>
      </c>
      <c r="B793" s="36"/>
      <c r="C793" s="37"/>
      <c r="D793" s="16"/>
      <c r="E793" s="109"/>
      <c r="F793" s="164"/>
      <c r="G793" s="164"/>
      <c r="H793" s="161">
        <f t="shared" si="36"/>
        <v>0</v>
      </c>
      <c r="I793" s="214"/>
      <c r="J793" s="160"/>
      <c r="K793" s="161">
        <f t="shared" si="37"/>
        <v>0</v>
      </c>
      <c r="L793" s="160"/>
      <c r="M793" s="160"/>
      <c r="N793" s="161">
        <f t="shared" si="38"/>
        <v>0</v>
      </c>
      <c r="O793" s="38"/>
    </row>
    <row r="794" spans="1:15" s="28" customFormat="1" x14ac:dyDescent="0.25">
      <c r="A794" s="80">
        <v>789</v>
      </c>
      <c r="B794" s="36"/>
      <c r="C794" s="37"/>
      <c r="D794" s="16"/>
      <c r="E794" s="109"/>
      <c r="F794" s="164"/>
      <c r="G794" s="164"/>
      <c r="H794" s="161">
        <f t="shared" si="36"/>
        <v>0</v>
      </c>
      <c r="I794" s="214"/>
      <c r="J794" s="160"/>
      <c r="K794" s="161">
        <f t="shared" si="37"/>
        <v>0</v>
      </c>
      <c r="L794" s="160"/>
      <c r="M794" s="160"/>
      <c r="N794" s="161">
        <f t="shared" si="38"/>
        <v>0</v>
      </c>
      <c r="O794" s="38"/>
    </row>
    <row r="795" spans="1:15" s="28" customFormat="1" x14ac:dyDescent="0.25">
      <c r="A795" s="80">
        <v>790</v>
      </c>
      <c r="B795" s="36"/>
      <c r="C795" s="37"/>
      <c r="D795" s="16"/>
      <c r="E795" s="109"/>
      <c r="F795" s="164"/>
      <c r="G795" s="164"/>
      <c r="H795" s="161">
        <f t="shared" si="36"/>
        <v>0</v>
      </c>
      <c r="I795" s="214"/>
      <c r="J795" s="160"/>
      <c r="K795" s="161">
        <f t="shared" si="37"/>
        <v>0</v>
      </c>
      <c r="L795" s="160"/>
      <c r="M795" s="160"/>
      <c r="N795" s="161">
        <f t="shared" si="38"/>
        <v>0</v>
      </c>
      <c r="O795" s="38"/>
    </row>
    <row r="796" spans="1:15" s="28" customFormat="1" x14ac:dyDescent="0.25">
      <c r="A796" s="80">
        <v>791</v>
      </c>
      <c r="B796" s="36"/>
      <c r="C796" s="37"/>
      <c r="D796" s="16"/>
      <c r="E796" s="109"/>
      <c r="F796" s="164"/>
      <c r="G796" s="164"/>
      <c r="H796" s="161">
        <f t="shared" si="36"/>
        <v>0</v>
      </c>
      <c r="I796" s="214"/>
      <c r="J796" s="160"/>
      <c r="K796" s="161">
        <f t="shared" si="37"/>
        <v>0</v>
      </c>
      <c r="L796" s="160"/>
      <c r="M796" s="160"/>
      <c r="N796" s="161">
        <f t="shared" si="38"/>
        <v>0</v>
      </c>
      <c r="O796" s="38"/>
    </row>
    <row r="797" spans="1:15" s="28" customFormat="1" x14ac:dyDescent="0.25">
      <c r="A797" s="80">
        <v>792</v>
      </c>
      <c r="B797" s="36"/>
      <c r="C797" s="37"/>
      <c r="D797" s="16"/>
      <c r="E797" s="109"/>
      <c r="F797" s="164"/>
      <c r="G797" s="164"/>
      <c r="H797" s="161">
        <f t="shared" si="36"/>
        <v>0</v>
      </c>
      <c r="I797" s="214"/>
      <c r="J797" s="160"/>
      <c r="K797" s="161">
        <f t="shared" si="37"/>
        <v>0</v>
      </c>
      <c r="L797" s="160"/>
      <c r="M797" s="160"/>
      <c r="N797" s="161">
        <f t="shared" si="38"/>
        <v>0</v>
      </c>
      <c r="O797" s="38"/>
    </row>
    <row r="798" spans="1:15" s="28" customFormat="1" x14ac:dyDescent="0.25">
      <c r="A798" s="80">
        <v>793</v>
      </c>
      <c r="B798" s="36"/>
      <c r="C798" s="37"/>
      <c r="D798" s="16"/>
      <c r="E798" s="109"/>
      <c r="F798" s="164"/>
      <c r="G798" s="164"/>
      <c r="H798" s="161">
        <f t="shared" si="36"/>
        <v>0</v>
      </c>
      <c r="I798" s="214"/>
      <c r="J798" s="160"/>
      <c r="K798" s="161">
        <f t="shared" si="37"/>
        <v>0</v>
      </c>
      <c r="L798" s="160"/>
      <c r="M798" s="160"/>
      <c r="N798" s="161">
        <f t="shared" si="38"/>
        <v>0</v>
      </c>
      <c r="O798" s="38"/>
    </row>
    <row r="799" spans="1:15" s="28" customFormat="1" x14ac:dyDescent="0.25">
      <c r="A799" s="80">
        <v>794</v>
      </c>
      <c r="B799" s="36"/>
      <c r="C799" s="37"/>
      <c r="D799" s="16"/>
      <c r="E799" s="109"/>
      <c r="F799" s="164"/>
      <c r="G799" s="164"/>
      <c r="H799" s="161">
        <f t="shared" si="36"/>
        <v>0</v>
      </c>
      <c r="I799" s="214"/>
      <c r="J799" s="160"/>
      <c r="K799" s="161">
        <f t="shared" si="37"/>
        <v>0</v>
      </c>
      <c r="L799" s="160"/>
      <c r="M799" s="160"/>
      <c r="N799" s="161">
        <f t="shared" si="38"/>
        <v>0</v>
      </c>
      <c r="O799" s="38"/>
    </row>
    <row r="800" spans="1:15" s="28" customFormat="1" x14ac:dyDescent="0.25">
      <c r="A800" s="80">
        <v>795</v>
      </c>
      <c r="B800" s="36"/>
      <c r="C800" s="37"/>
      <c r="D800" s="16"/>
      <c r="E800" s="109"/>
      <c r="F800" s="164"/>
      <c r="G800" s="164"/>
      <c r="H800" s="161">
        <f t="shared" si="36"/>
        <v>0</v>
      </c>
      <c r="I800" s="214"/>
      <c r="J800" s="160"/>
      <c r="K800" s="161">
        <f t="shared" si="37"/>
        <v>0</v>
      </c>
      <c r="L800" s="160"/>
      <c r="M800" s="160"/>
      <c r="N800" s="161">
        <f t="shared" si="38"/>
        <v>0</v>
      </c>
      <c r="O800" s="38"/>
    </row>
    <row r="801" spans="1:15" s="28" customFormat="1" x14ac:dyDescent="0.25">
      <c r="A801" s="80">
        <v>796</v>
      </c>
      <c r="B801" s="36"/>
      <c r="C801" s="37"/>
      <c r="D801" s="16"/>
      <c r="E801" s="109"/>
      <c r="F801" s="164"/>
      <c r="G801" s="164"/>
      <c r="H801" s="161">
        <f t="shared" si="36"/>
        <v>0</v>
      </c>
      <c r="I801" s="214"/>
      <c r="J801" s="160"/>
      <c r="K801" s="161">
        <f t="shared" si="37"/>
        <v>0</v>
      </c>
      <c r="L801" s="160"/>
      <c r="M801" s="160"/>
      <c r="N801" s="161">
        <f t="shared" si="38"/>
        <v>0</v>
      </c>
      <c r="O801" s="38"/>
    </row>
    <row r="802" spans="1:15" s="28" customFormat="1" x14ac:dyDescent="0.25">
      <c r="A802" s="80">
        <v>797</v>
      </c>
      <c r="B802" s="36"/>
      <c r="C802" s="37"/>
      <c r="D802" s="16"/>
      <c r="E802" s="109"/>
      <c r="F802" s="164"/>
      <c r="G802" s="164"/>
      <c r="H802" s="161">
        <f t="shared" si="36"/>
        <v>0</v>
      </c>
      <c r="I802" s="214"/>
      <c r="J802" s="160"/>
      <c r="K802" s="161">
        <f t="shared" si="37"/>
        <v>0</v>
      </c>
      <c r="L802" s="160"/>
      <c r="M802" s="160"/>
      <c r="N802" s="161">
        <f t="shared" si="38"/>
        <v>0</v>
      </c>
      <c r="O802" s="38"/>
    </row>
    <row r="803" spans="1:15" s="28" customFormat="1" x14ac:dyDescent="0.25">
      <c r="A803" s="80">
        <v>798</v>
      </c>
      <c r="B803" s="36"/>
      <c r="C803" s="37"/>
      <c r="D803" s="16"/>
      <c r="E803" s="109"/>
      <c r="F803" s="164"/>
      <c r="G803" s="164"/>
      <c r="H803" s="161">
        <f t="shared" si="36"/>
        <v>0</v>
      </c>
      <c r="I803" s="214"/>
      <c r="J803" s="160"/>
      <c r="K803" s="161">
        <f t="shared" si="37"/>
        <v>0</v>
      </c>
      <c r="L803" s="160"/>
      <c r="M803" s="160"/>
      <c r="N803" s="161">
        <f t="shared" si="38"/>
        <v>0</v>
      </c>
      <c r="O803" s="38"/>
    </row>
    <row r="804" spans="1:15" s="28" customFormat="1" x14ac:dyDescent="0.25">
      <c r="A804" s="80">
        <v>799</v>
      </c>
      <c r="B804" s="36"/>
      <c r="C804" s="37"/>
      <c r="D804" s="16"/>
      <c r="E804" s="109"/>
      <c r="F804" s="164"/>
      <c r="G804" s="164"/>
      <c r="H804" s="161">
        <f t="shared" si="36"/>
        <v>0</v>
      </c>
      <c r="I804" s="214"/>
      <c r="J804" s="160"/>
      <c r="K804" s="161">
        <f t="shared" si="37"/>
        <v>0</v>
      </c>
      <c r="L804" s="160"/>
      <c r="M804" s="160"/>
      <c r="N804" s="161">
        <f t="shared" si="38"/>
        <v>0</v>
      </c>
      <c r="O804" s="38"/>
    </row>
    <row r="805" spans="1:15" s="28" customFormat="1" x14ac:dyDescent="0.25">
      <c r="A805" s="80">
        <v>800</v>
      </c>
      <c r="B805" s="36"/>
      <c r="C805" s="37"/>
      <c r="D805" s="16"/>
      <c r="E805" s="109"/>
      <c r="F805" s="164"/>
      <c r="G805" s="164"/>
      <c r="H805" s="161">
        <f t="shared" si="36"/>
        <v>0</v>
      </c>
      <c r="I805" s="214"/>
      <c r="J805" s="160"/>
      <c r="K805" s="161">
        <f t="shared" si="37"/>
        <v>0</v>
      </c>
      <c r="L805" s="160"/>
      <c r="M805" s="160"/>
      <c r="N805" s="161">
        <f t="shared" si="38"/>
        <v>0</v>
      </c>
      <c r="O805" s="38"/>
    </row>
    <row r="806" spans="1:15" s="28" customFormat="1" x14ac:dyDescent="0.25">
      <c r="A806" s="80">
        <v>801</v>
      </c>
      <c r="B806" s="36"/>
      <c r="C806" s="37"/>
      <c r="D806" s="16"/>
      <c r="E806" s="109"/>
      <c r="F806" s="164"/>
      <c r="G806" s="164"/>
      <c r="H806" s="161">
        <f t="shared" si="36"/>
        <v>0</v>
      </c>
      <c r="I806" s="214"/>
      <c r="J806" s="160"/>
      <c r="K806" s="161">
        <f t="shared" si="37"/>
        <v>0</v>
      </c>
      <c r="L806" s="160"/>
      <c r="M806" s="160"/>
      <c r="N806" s="161">
        <f t="shared" si="38"/>
        <v>0</v>
      </c>
      <c r="O806" s="38"/>
    </row>
    <row r="807" spans="1:15" s="28" customFormat="1" x14ac:dyDescent="0.25">
      <c r="A807" s="80">
        <v>802</v>
      </c>
      <c r="B807" s="36"/>
      <c r="C807" s="37"/>
      <c r="D807" s="16"/>
      <c r="E807" s="109"/>
      <c r="F807" s="164"/>
      <c r="G807" s="164"/>
      <c r="H807" s="161">
        <f t="shared" si="36"/>
        <v>0</v>
      </c>
      <c r="I807" s="214"/>
      <c r="J807" s="160"/>
      <c r="K807" s="161">
        <f t="shared" si="37"/>
        <v>0</v>
      </c>
      <c r="L807" s="160"/>
      <c r="M807" s="160"/>
      <c r="N807" s="161">
        <f t="shared" si="38"/>
        <v>0</v>
      </c>
      <c r="O807" s="38"/>
    </row>
    <row r="808" spans="1:15" s="28" customFormat="1" x14ac:dyDescent="0.25">
      <c r="A808" s="80">
        <v>803</v>
      </c>
      <c r="B808" s="36"/>
      <c r="C808" s="37"/>
      <c r="D808" s="16"/>
      <c r="E808" s="109"/>
      <c r="F808" s="164"/>
      <c r="G808" s="164"/>
      <c r="H808" s="161">
        <f t="shared" si="36"/>
        <v>0</v>
      </c>
      <c r="I808" s="214"/>
      <c r="J808" s="160"/>
      <c r="K808" s="161">
        <f t="shared" si="37"/>
        <v>0</v>
      </c>
      <c r="L808" s="160"/>
      <c r="M808" s="160"/>
      <c r="N808" s="161">
        <f t="shared" si="38"/>
        <v>0</v>
      </c>
      <c r="O808" s="38"/>
    </row>
    <row r="809" spans="1:15" s="28" customFormat="1" x14ac:dyDescent="0.25">
      <c r="A809" s="80">
        <v>804</v>
      </c>
      <c r="B809" s="36"/>
      <c r="C809" s="37"/>
      <c r="D809" s="16"/>
      <c r="E809" s="109"/>
      <c r="F809" s="164"/>
      <c r="G809" s="164"/>
      <c r="H809" s="161">
        <f t="shared" si="36"/>
        <v>0</v>
      </c>
      <c r="I809" s="214"/>
      <c r="J809" s="160"/>
      <c r="K809" s="161">
        <f t="shared" si="37"/>
        <v>0</v>
      </c>
      <c r="L809" s="160"/>
      <c r="M809" s="160"/>
      <c r="N809" s="161">
        <f t="shared" si="38"/>
        <v>0</v>
      </c>
      <c r="O809" s="38"/>
    </row>
    <row r="810" spans="1:15" s="28" customFormat="1" x14ac:dyDescent="0.25">
      <c r="A810" s="80">
        <v>805</v>
      </c>
      <c r="B810" s="36"/>
      <c r="C810" s="37"/>
      <c r="D810" s="16"/>
      <c r="E810" s="109"/>
      <c r="F810" s="164"/>
      <c r="G810" s="164"/>
      <c r="H810" s="161">
        <f t="shared" si="36"/>
        <v>0</v>
      </c>
      <c r="I810" s="214"/>
      <c r="J810" s="160"/>
      <c r="K810" s="161">
        <f t="shared" si="37"/>
        <v>0</v>
      </c>
      <c r="L810" s="160"/>
      <c r="M810" s="160"/>
      <c r="N810" s="161">
        <f t="shared" si="38"/>
        <v>0</v>
      </c>
      <c r="O810" s="38"/>
    </row>
    <row r="811" spans="1:15" s="28" customFormat="1" x14ac:dyDescent="0.25">
      <c r="A811" s="80">
        <v>806</v>
      </c>
      <c r="B811" s="36"/>
      <c r="C811" s="37"/>
      <c r="D811" s="16"/>
      <c r="E811" s="109"/>
      <c r="F811" s="164"/>
      <c r="G811" s="164"/>
      <c r="H811" s="161">
        <f t="shared" si="36"/>
        <v>0</v>
      </c>
      <c r="I811" s="214"/>
      <c r="J811" s="160"/>
      <c r="K811" s="161">
        <f t="shared" si="37"/>
        <v>0</v>
      </c>
      <c r="L811" s="160"/>
      <c r="M811" s="160"/>
      <c r="N811" s="161">
        <f t="shared" si="38"/>
        <v>0</v>
      </c>
      <c r="O811" s="38"/>
    </row>
    <row r="812" spans="1:15" s="28" customFormat="1" x14ac:dyDescent="0.25">
      <c r="A812" s="80">
        <v>807</v>
      </c>
      <c r="B812" s="36"/>
      <c r="C812" s="37"/>
      <c r="D812" s="16"/>
      <c r="E812" s="109"/>
      <c r="F812" s="164"/>
      <c r="G812" s="164"/>
      <c r="H812" s="161">
        <f t="shared" si="36"/>
        <v>0</v>
      </c>
      <c r="I812" s="214"/>
      <c r="J812" s="160"/>
      <c r="K812" s="161">
        <f t="shared" si="37"/>
        <v>0</v>
      </c>
      <c r="L812" s="160"/>
      <c r="M812" s="160"/>
      <c r="N812" s="161">
        <f t="shared" si="38"/>
        <v>0</v>
      </c>
      <c r="O812" s="38"/>
    </row>
    <row r="813" spans="1:15" s="28" customFormat="1" x14ac:dyDescent="0.25">
      <c r="A813" s="80">
        <v>808</v>
      </c>
      <c r="B813" s="36"/>
      <c r="C813" s="37"/>
      <c r="D813" s="16"/>
      <c r="E813" s="109"/>
      <c r="F813" s="164"/>
      <c r="G813" s="164"/>
      <c r="H813" s="161">
        <f t="shared" si="36"/>
        <v>0</v>
      </c>
      <c r="I813" s="214"/>
      <c r="J813" s="160"/>
      <c r="K813" s="161">
        <f t="shared" si="37"/>
        <v>0</v>
      </c>
      <c r="L813" s="160"/>
      <c r="M813" s="160"/>
      <c r="N813" s="161">
        <f t="shared" si="38"/>
        <v>0</v>
      </c>
      <c r="O813" s="38"/>
    </row>
    <row r="814" spans="1:15" s="28" customFormat="1" x14ac:dyDescent="0.25">
      <c r="A814" s="80">
        <v>809</v>
      </c>
      <c r="B814" s="36"/>
      <c r="C814" s="37"/>
      <c r="D814" s="16"/>
      <c r="E814" s="109"/>
      <c r="F814" s="164"/>
      <c r="G814" s="164"/>
      <c r="H814" s="161">
        <f t="shared" si="36"/>
        <v>0</v>
      </c>
      <c r="I814" s="214"/>
      <c r="J814" s="160"/>
      <c r="K814" s="161">
        <f t="shared" si="37"/>
        <v>0</v>
      </c>
      <c r="L814" s="160"/>
      <c r="M814" s="160"/>
      <c r="N814" s="161">
        <f t="shared" si="38"/>
        <v>0</v>
      </c>
      <c r="O814" s="38"/>
    </row>
    <row r="815" spans="1:15" s="28" customFormat="1" x14ac:dyDescent="0.25">
      <c r="A815" s="80">
        <v>810</v>
      </c>
      <c r="B815" s="36"/>
      <c r="C815" s="37"/>
      <c r="D815" s="16"/>
      <c r="E815" s="109"/>
      <c r="F815" s="164"/>
      <c r="G815" s="164"/>
      <c r="H815" s="161">
        <f t="shared" si="36"/>
        <v>0</v>
      </c>
      <c r="I815" s="214"/>
      <c r="J815" s="160"/>
      <c r="K815" s="161">
        <f t="shared" si="37"/>
        <v>0</v>
      </c>
      <c r="L815" s="160"/>
      <c r="M815" s="160"/>
      <c r="N815" s="161">
        <f t="shared" si="38"/>
        <v>0</v>
      </c>
      <c r="O815" s="38"/>
    </row>
    <row r="816" spans="1:15" s="28" customFormat="1" x14ac:dyDescent="0.25">
      <c r="A816" s="80">
        <v>811</v>
      </c>
      <c r="B816" s="36"/>
      <c r="C816" s="37"/>
      <c r="D816" s="16"/>
      <c r="E816" s="109"/>
      <c r="F816" s="164"/>
      <c r="G816" s="164"/>
      <c r="H816" s="161">
        <f t="shared" si="36"/>
        <v>0</v>
      </c>
      <c r="I816" s="214"/>
      <c r="J816" s="160"/>
      <c r="K816" s="161">
        <f t="shared" si="37"/>
        <v>0</v>
      </c>
      <c r="L816" s="160"/>
      <c r="M816" s="160"/>
      <c r="N816" s="161">
        <f t="shared" si="38"/>
        <v>0</v>
      </c>
      <c r="O816" s="38"/>
    </row>
    <row r="817" spans="1:15" s="28" customFormat="1" x14ac:dyDescent="0.25">
      <c r="A817" s="80">
        <v>812</v>
      </c>
      <c r="B817" s="36"/>
      <c r="C817" s="37"/>
      <c r="D817" s="16"/>
      <c r="E817" s="109"/>
      <c r="F817" s="164"/>
      <c r="G817" s="164"/>
      <c r="H817" s="161">
        <f t="shared" si="36"/>
        <v>0</v>
      </c>
      <c r="I817" s="214"/>
      <c r="J817" s="160"/>
      <c r="K817" s="161">
        <f t="shared" si="37"/>
        <v>0</v>
      </c>
      <c r="L817" s="160"/>
      <c r="M817" s="160"/>
      <c r="N817" s="161">
        <f t="shared" si="38"/>
        <v>0</v>
      </c>
      <c r="O817" s="38"/>
    </row>
    <row r="818" spans="1:15" s="28" customFormat="1" x14ac:dyDescent="0.25">
      <c r="A818" s="80">
        <v>813</v>
      </c>
      <c r="B818" s="36"/>
      <c r="C818" s="37"/>
      <c r="D818" s="16"/>
      <c r="E818" s="109"/>
      <c r="F818" s="164"/>
      <c r="G818" s="164"/>
      <c r="H818" s="161">
        <f t="shared" si="36"/>
        <v>0</v>
      </c>
      <c r="I818" s="214"/>
      <c r="J818" s="160"/>
      <c r="K818" s="161">
        <f t="shared" si="37"/>
        <v>0</v>
      </c>
      <c r="L818" s="160"/>
      <c r="M818" s="160"/>
      <c r="N818" s="161">
        <f t="shared" si="38"/>
        <v>0</v>
      </c>
      <c r="O818" s="38"/>
    </row>
    <row r="819" spans="1:15" s="28" customFormat="1" x14ac:dyDescent="0.25">
      <c r="A819" s="80">
        <v>814</v>
      </c>
      <c r="B819" s="36"/>
      <c r="C819" s="37"/>
      <c r="D819" s="16"/>
      <c r="E819" s="109"/>
      <c r="F819" s="164"/>
      <c r="G819" s="164"/>
      <c r="H819" s="161">
        <f t="shared" si="36"/>
        <v>0</v>
      </c>
      <c r="I819" s="214"/>
      <c r="J819" s="160"/>
      <c r="K819" s="161">
        <f t="shared" si="37"/>
        <v>0</v>
      </c>
      <c r="L819" s="160"/>
      <c r="M819" s="160"/>
      <c r="N819" s="161">
        <f t="shared" si="38"/>
        <v>0</v>
      </c>
      <c r="O819" s="38"/>
    </row>
    <row r="820" spans="1:15" s="28" customFormat="1" x14ac:dyDescent="0.25">
      <c r="A820" s="80">
        <v>815</v>
      </c>
      <c r="B820" s="36"/>
      <c r="C820" s="37"/>
      <c r="D820" s="16"/>
      <c r="E820" s="109"/>
      <c r="F820" s="164"/>
      <c r="G820" s="164"/>
      <c r="H820" s="161">
        <f t="shared" si="36"/>
        <v>0</v>
      </c>
      <c r="I820" s="214"/>
      <c r="J820" s="160"/>
      <c r="K820" s="161">
        <f t="shared" si="37"/>
        <v>0</v>
      </c>
      <c r="L820" s="160"/>
      <c r="M820" s="160"/>
      <c r="N820" s="161">
        <f t="shared" si="38"/>
        <v>0</v>
      </c>
      <c r="O820" s="38"/>
    </row>
    <row r="821" spans="1:15" s="28" customFormat="1" x14ac:dyDescent="0.25">
      <c r="A821" s="80">
        <v>816</v>
      </c>
      <c r="B821" s="36"/>
      <c r="C821" s="37"/>
      <c r="D821" s="16"/>
      <c r="E821" s="109"/>
      <c r="F821" s="164"/>
      <c r="G821" s="164"/>
      <c r="H821" s="161">
        <f t="shared" si="36"/>
        <v>0</v>
      </c>
      <c r="I821" s="214"/>
      <c r="J821" s="160"/>
      <c r="K821" s="161">
        <f t="shared" si="37"/>
        <v>0</v>
      </c>
      <c r="L821" s="160"/>
      <c r="M821" s="160"/>
      <c r="N821" s="161">
        <f t="shared" si="38"/>
        <v>0</v>
      </c>
      <c r="O821" s="38"/>
    </row>
    <row r="822" spans="1:15" s="28" customFormat="1" x14ac:dyDescent="0.25">
      <c r="A822" s="80">
        <v>817</v>
      </c>
      <c r="B822" s="36"/>
      <c r="C822" s="37"/>
      <c r="D822" s="16"/>
      <c r="E822" s="109"/>
      <c r="F822" s="164"/>
      <c r="G822" s="164"/>
      <c r="H822" s="161">
        <f t="shared" si="36"/>
        <v>0</v>
      </c>
      <c r="I822" s="214"/>
      <c r="J822" s="160"/>
      <c r="K822" s="161">
        <f t="shared" si="37"/>
        <v>0</v>
      </c>
      <c r="L822" s="160"/>
      <c r="M822" s="160"/>
      <c r="N822" s="161">
        <f t="shared" si="38"/>
        <v>0</v>
      </c>
      <c r="O822" s="38"/>
    </row>
    <row r="823" spans="1:15" s="28" customFormat="1" x14ac:dyDescent="0.25">
      <c r="A823" s="80">
        <v>818</v>
      </c>
      <c r="B823" s="36"/>
      <c r="C823" s="37"/>
      <c r="D823" s="16"/>
      <c r="E823" s="109"/>
      <c r="F823" s="164"/>
      <c r="G823" s="164"/>
      <c r="H823" s="161">
        <f t="shared" si="36"/>
        <v>0</v>
      </c>
      <c r="I823" s="214"/>
      <c r="J823" s="160"/>
      <c r="K823" s="161">
        <f t="shared" si="37"/>
        <v>0</v>
      </c>
      <c r="L823" s="160"/>
      <c r="M823" s="160"/>
      <c r="N823" s="161">
        <f t="shared" si="38"/>
        <v>0</v>
      </c>
      <c r="O823" s="38"/>
    </row>
    <row r="824" spans="1:15" s="28" customFormat="1" x14ac:dyDescent="0.25">
      <c r="A824" s="80">
        <v>819</v>
      </c>
      <c r="B824" s="36"/>
      <c r="C824" s="37"/>
      <c r="D824" s="16"/>
      <c r="E824" s="109"/>
      <c r="F824" s="164"/>
      <c r="G824" s="164"/>
      <c r="H824" s="161">
        <f t="shared" si="36"/>
        <v>0</v>
      </c>
      <c r="I824" s="214"/>
      <c r="J824" s="160"/>
      <c r="K824" s="161">
        <f t="shared" si="37"/>
        <v>0</v>
      </c>
      <c r="L824" s="160"/>
      <c r="M824" s="160"/>
      <c r="N824" s="161">
        <f t="shared" si="38"/>
        <v>0</v>
      </c>
      <c r="O824" s="38"/>
    </row>
    <row r="825" spans="1:15" s="28" customFormat="1" x14ac:dyDescent="0.25">
      <c r="A825" s="80">
        <v>820</v>
      </c>
      <c r="B825" s="36"/>
      <c r="C825" s="37"/>
      <c r="D825" s="16"/>
      <c r="E825" s="109"/>
      <c r="F825" s="164"/>
      <c r="G825" s="164"/>
      <c r="H825" s="161">
        <f t="shared" si="36"/>
        <v>0</v>
      </c>
      <c r="I825" s="214"/>
      <c r="J825" s="160"/>
      <c r="K825" s="161">
        <f t="shared" si="37"/>
        <v>0</v>
      </c>
      <c r="L825" s="160"/>
      <c r="M825" s="160"/>
      <c r="N825" s="161">
        <f t="shared" si="38"/>
        <v>0</v>
      </c>
      <c r="O825" s="38"/>
    </row>
    <row r="826" spans="1:15" s="28" customFormat="1" x14ac:dyDescent="0.25">
      <c r="A826" s="80">
        <v>821</v>
      </c>
      <c r="B826" s="36"/>
      <c r="C826" s="37"/>
      <c r="D826" s="16"/>
      <c r="E826" s="109"/>
      <c r="F826" s="164"/>
      <c r="G826" s="164"/>
      <c r="H826" s="161">
        <f t="shared" si="36"/>
        <v>0</v>
      </c>
      <c r="I826" s="214"/>
      <c r="J826" s="160"/>
      <c r="K826" s="161">
        <f t="shared" si="37"/>
        <v>0</v>
      </c>
      <c r="L826" s="160"/>
      <c r="M826" s="160"/>
      <c r="N826" s="161">
        <f t="shared" si="38"/>
        <v>0</v>
      </c>
      <c r="O826" s="38"/>
    </row>
    <row r="827" spans="1:15" s="28" customFormat="1" x14ac:dyDescent="0.25">
      <c r="A827" s="80">
        <v>822</v>
      </c>
      <c r="B827" s="36"/>
      <c r="C827" s="37"/>
      <c r="D827" s="16"/>
      <c r="E827" s="109"/>
      <c r="F827" s="164"/>
      <c r="G827" s="164"/>
      <c r="H827" s="161">
        <f t="shared" si="36"/>
        <v>0</v>
      </c>
      <c r="I827" s="214"/>
      <c r="J827" s="160"/>
      <c r="K827" s="161">
        <f t="shared" si="37"/>
        <v>0</v>
      </c>
      <c r="L827" s="160"/>
      <c r="M827" s="160"/>
      <c r="N827" s="161">
        <f t="shared" si="38"/>
        <v>0</v>
      </c>
      <c r="O827" s="38"/>
    </row>
    <row r="828" spans="1:15" s="28" customFormat="1" x14ac:dyDescent="0.25">
      <c r="A828" s="80">
        <v>823</v>
      </c>
      <c r="B828" s="36"/>
      <c r="C828" s="37"/>
      <c r="D828" s="16"/>
      <c r="E828" s="109"/>
      <c r="F828" s="164"/>
      <c r="G828" s="164"/>
      <c r="H828" s="161">
        <f t="shared" si="36"/>
        <v>0</v>
      </c>
      <c r="I828" s="214"/>
      <c r="J828" s="160"/>
      <c r="K828" s="161">
        <f t="shared" si="37"/>
        <v>0</v>
      </c>
      <c r="L828" s="160"/>
      <c r="M828" s="160"/>
      <c r="N828" s="161">
        <f t="shared" si="38"/>
        <v>0</v>
      </c>
      <c r="O828" s="38"/>
    </row>
    <row r="829" spans="1:15" s="28" customFormat="1" x14ac:dyDescent="0.25">
      <c r="A829" s="80">
        <v>824</v>
      </c>
      <c r="B829" s="36"/>
      <c r="C829" s="37"/>
      <c r="D829" s="16"/>
      <c r="E829" s="109"/>
      <c r="F829" s="164"/>
      <c r="G829" s="164"/>
      <c r="H829" s="161">
        <f t="shared" si="36"/>
        <v>0</v>
      </c>
      <c r="I829" s="214"/>
      <c r="J829" s="160"/>
      <c r="K829" s="161">
        <f t="shared" si="37"/>
        <v>0</v>
      </c>
      <c r="L829" s="160"/>
      <c r="M829" s="160"/>
      <c r="N829" s="161">
        <f t="shared" si="38"/>
        <v>0</v>
      </c>
      <c r="O829" s="38"/>
    </row>
    <row r="830" spans="1:15" s="28" customFormat="1" x14ac:dyDescent="0.25">
      <c r="A830" s="80">
        <v>825</v>
      </c>
      <c r="B830" s="36"/>
      <c r="C830" s="37"/>
      <c r="D830" s="16"/>
      <c r="E830" s="109"/>
      <c r="F830" s="164"/>
      <c r="G830" s="164"/>
      <c r="H830" s="161">
        <f t="shared" si="36"/>
        <v>0</v>
      </c>
      <c r="I830" s="214"/>
      <c r="J830" s="160"/>
      <c r="K830" s="161">
        <f t="shared" si="37"/>
        <v>0</v>
      </c>
      <c r="L830" s="160"/>
      <c r="M830" s="160"/>
      <c r="N830" s="161">
        <f t="shared" si="38"/>
        <v>0</v>
      </c>
      <c r="O830" s="38"/>
    </row>
    <row r="831" spans="1:15" s="28" customFormat="1" x14ac:dyDescent="0.25">
      <c r="A831" s="80">
        <v>826</v>
      </c>
      <c r="B831" s="36"/>
      <c r="C831" s="37"/>
      <c r="D831" s="16"/>
      <c r="E831" s="109"/>
      <c r="F831" s="164"/>
      <c r="G831" s="164"/>
      <c r="H831" s="161">
        <f t="shared" si="36"/>
        <v>0</v>
      </c>
      <c r="I831" s="214"/>
      <c r="J831" s="160"/>
      <c r="K831" s="161">
        <f t="shared" si="37"/>
        <v>0</v>
      </c>
      <c r="L831" s="160"/>
      <c r="M831" s="160"/>
      <c r="N831" s="161">
        <f t="shared" si="38"/>
        <v>0</v>
      </c>
      <c r="O831" s="38"/>
    </row>
    <row r="832" spans="1:15" s="28" customFormat="1" x14ac:dyDescent="0.25">
      <c r="A832" s="80">
        <v>827</v>
      </c>
      <c r="B832" s="36"/>
      <c r="C832" s="37"/>
      <c r="D832" s="16"/>
      <c r="E832" s="109"/>
      <c r="F832" s="164"/>
      <c r="G832" s="164"/>
      <c r="H832" s="161">
        <f t="shared" si="36"/>
        <v>0</v>
      </c>
      <c r="I832" s="214"/>
      <c r="J832" s="160"/>
      <c r="K832" s="161">
        <f t="shared" si="37"/>
        <v>0</v>
      </c>
      <c r="L832" s="160"/>
      <c r="M832" s="160"/>
      <c r="N832" s="161">
        <f t="shared" si="38"/>
        <v>0</v>
      </c>
      <c r="O832" s="38"/>
    </row>
    <row r="833" spans="1:15" s="28" customFormat="1" x14ac:dyDescent="0.25">
      <c r="A833" s="80">
        <v>828</v>
      </c>
      <c r="B833" s="36"/>
      <c r="C833" s="37"/>
      <c r="D833" s="16"/>
      <c r="E833" s="109"/>
      <c r="F833" s="164"/>
      <c r="G833" s="164"/>
      <c r="H833" s="161">
        <f t="shared" si="36"/>
        <v>0</v>
      </c>
      <c r="I833" s="214"/>
      <c r="J833" s="160"/>
      <c r="K833" s="161">
        <f t="shared" si="37"/>
        <v>0</v>
      </c>
      <c r="L833" s="160"/>
      <c r="M833" s="160"/>
      <c r="N833" s="161">
        <f t="shared" si="38"/>
        <v>0</v>
      </c>
      <c r="O833" s="38"/>
    </row>
    <row r="834" spans="1:15" s="28" customFormat="1" x14ac:dyDescent="0.25">
      <c r="A834" s="80">
        <v>829</v>
      </c>
      <c r="B834" s="36"/>
      <c r="C834" s="37"/>
      <c r="D834" s="16"/>
      <c r="E834" s="109"/>
      <c r="F834" s="164"/>
      <c r="G834" s="164"/>
      <c r="H834" s="161">
        <f t="shared" si="36"/>
        <v>0</v>
      </c>
      <c r="I834" s="214"/>
      <c r="J834" s="160"/>
      <c r="K834" s="161">
        <f t="shared" si="37"/>
        <v>0</v>
      </c>
      <c r="L834" s="160"/>
      <c r="M834" s="160"/>
      <c r="N834" s="161">
        <f t="shared" si="38"/>
        <v>0</v>
      </c>
      <c r="O834" s="38"/>
    </row>
    <row r="835" spans="1:15" s="28" customFormat="1" x14ac:dyDescent="0.25">
      <c r="A835" s="80">
        <v>830</v>
      </c>
      <c r="B835" s="36"/>
      <c r="C835" s="37"/>
      <c r="D835" s="16"/>
      <c r="E835" s="109"/>
      <c r="F835" s="164"/>
      <c r="G835" s="164"/>
      <c r="H835" s="161">
        <f t="shared" si="36"/>
        <v>0</v>
      </c>
      <c r="I835" s="214"/>
      <c r="J835" s="160"/>
      <c r="K835" s="161">
        <f t="shared" si="37"/>
        <v>0</v>
      </c>
      <c r="L835" s="160"/>
      <c r="M835" s="160"/>
      <c r="N835" s="161">
        <f t="shared" si="38"/>
        <v>0</v>
      </c>
      <c r="O835" s="38"/>
    </row>
    <row r="836" spans="1:15" s="28" customFormat="1" x14ac:dyDescent="0.25">
      <c r="A836" s="80">
        <v>831</v>
      </c>
      <c r="B836" s="36"/>
      <c r="C836" s="37"/>
      <c r="D836" s="16"/>
      <c r="E836" s="109"/>
      <c r="F836" s="164"/>
      <c r="G836" s="164"/>
      <c r="H836" s="161">
        <f t="shared" si="36"/>
        <v>0</v>
      </c>
      <c r="I836" s="214"/>
      <c r="J836" s="160"/>
      <c r="K836" s="161">
        <f t="shared" si="37"/>
        <v>0</v>
      </c>
      <c r="L836" s="160"/>
      <c r="M836" s="160"/>
      <c r="N836" s="161">
        <f t="shared" si="38"/>
        <v>0</v>
      </c>
      <c r="O836" s="38"/>
    </row>
    <row r="837" spans="1:15" s="28" customFormat="1" x14ac:dyDescent="0.25">
      <c r="A837" s="80">
        <v>832</v>
      </c>
      <c r="B837" s="36"/>
      <c r="C837" s="37"/>
      <c r="D837" s="16"/>
      <c r="E837" s="109"/>
      <c r="F837" s="164"/>
      <c r="G837" s="164"/>
      <c r="H837" s="161">
        <f t="shared" si="36"/>
        <v>0</v>
      </c>
      <c r="I837" s="214"/>
      <c r="J837" s="160"/>
      <c r="K837" s="161">
        <f t="shared" si="37"/>
        <v>0</v>
      </c>
      <c r="L837" s="160"/>
      <c r="M837" s="160"/>
      <c r="N837" s="161">
        <f t="shared" si="38"/>
        <v>0</v>
      </c>
      <c r="O837" s="38"/>
    </row>
    <row r="838" spans="1:15" s="28" customFormat="1" x14ac:dyDescent="0.25">
      <c r="A838" s="80">
        <v>833</v>
      </c>
      <c r="B838" s="36"/>
      <c r="C838" s="37"/>
      <c r="D838" s="16"/>
      <c r="E838" s="109"/>
      <c r="F838" s="164"/>
      <c r="G838" s="164"/>
      <c r="H838" s="161">
        <f t="shared" si="36"/>
        <v>0</v>
      </c>
      <c r="I838" s="214"/>
      <c r="J838" s="160"/>
      <c r="K838" s="161">
        <f t="shared" si="37"/>
        <v>0</v>
      </c>
      <c r="L838" s="160"/>
      <c r="M838" s="160"/>
      <c r="N838" s="161">
        <f t="shared" si="38"/>
        <v>0</v>
      </c>
      <c r="O838" s="38"/>
    </row>
    <row r="839" spans="1:15" s="28" customFormat="1" x14ac:dyDescent="0.25">
      <c r="A839" s="80">
        <v>834</v>
      </c>
      <c r="B839" s="36"/>
      <c r="C839" s="37"/>
      <c r="D839" s="16"/>
      <c r="E839" s="109"/>
      <c r="F839" s="164"/>
      <c r="G839" s="164"/>
      <c r="H839" s="161">
        <f t="shared" ref="H839:H902" si="39">F839*G839</f>
        <v>0</v>
      </c>
      <c r="I839" s="214"/>
      <c r="J839" s="160"/>
      <c r="K839" s="161">
        <f t="shared" ref="K839:K902" si="40">H839-J839</f>
        <v>0</v>
      </c>
      <c r="L839" s="160"/>
      <c r="M839" s="160"/>
      <c r="N839" s="161">
        <f t="shared" ref="N839:N902" si="41">L839*M839</f>
        <v>0</v>
      </c>
      <c r="O839" s="38"/>
    </row>
    <row r="840" spans="1:15" s="28" customFormat="1" x14ac:dyDescent="0.25">
      <c r="A840" s="80">
        <v>835</v>
      </c>
      <c r="B840" s="36"/>
      <c r="C840" s="37"/>
      <c r="D840" s="16"/>
      <c r="E840" s="109"/>
      <c r="F840" s="164"/>
      <c r="G840" s="164"/>
      <c r="H840" s="161">
        <f t="shared" si="39"/>
        <v>0</v>
      </c>
      <c r="I840" s="214"/>
      <c r="J840" s="160"/>
      <c r="K840" s="161">
        <f t="shared" si="40"/>
        <v>0</v>
      </c>
      <c r="L840" s="160"/>
      <c r="M840" s="160"/>
      <c r="N840" s="161">
        <f t="shared" si="41"/>
        <v>0</v>
      </c>
      <c r="O840" s="38"/>
    </row>
    <row r="841" spans="1:15" s="28" customFormat="1" x14ac:dyDescent="0.25">
      <c r="A841" s="80">
        <v>836</v>
      </c>
      <c r="B841" s="36"/>
      <c r="C841" s="37"/>
      <c r="D841" s="16"/>
      <c r="E841" s="109"/>
      <c r="F841" s="164"/>
      <c r="G841" s="164"/>
      <c r="H841" s="161">
        <f t="shared" si="39"/>
        <v>0</v>
      </c>
      <c r="I841" s="214"/>
      <c r="J841" s="160"/>
      <c r="K841" s="161">
        <f t="shared" si="40"/>
        <v>0</v>
      </c>
      <c r="L841" s="160"/>
      <c r="M841" s="160"/>
      <c r="N841" s="161">
        <f t="shared" si="41"/>
        <v>0</v>
      </c>
      <c r="O841" s="38"/>
    </row>
    <row r="842" spans="1:15" s="28" customFormat="1" x14ac:dyDescent="0.25">
      <c r="A842" s="80">
        <v>837</v>
      </c>
      <c r="B842" s="36"/>
      <c r="C842" s="37"/>
      <c r="D842" s="16"/>
      <c r="E842" s="109"/>
      <c r="F842" s="164"/>
      <c r="G842" s="164"/>
      <c r="H842" s="161">
        <f t="shared" si="39"/>
        <v>0</v>
      </c>
      <c r="I842" s="214"/>
      <c r="J842" s="160"/>
      <c r="K842" s="161">
        <f t="shared" si="40"/>
        <v>0</v>
      </c>
      <c r="L842" s="160"/>
      <c r="M842" s="160"/>
      <c r="N842" s="161">
        <f t="shared" si="41"/>
        <v>0</v>
      </c>
      <c r="O842" s="38"/>
    </row>
    <row r="843" spans="1:15" s="28" customFormat="1" x14ac:dyDescent="0.25">
      <c r="A843" s="80">
        <v>838</v>
      </c>
      <c r="B843" s="36"/>
      <c r="C843" s="37"/>
      <c r="D843" s="16"/>
      <c r="E843" s="109"/>
      <c r="F843" s="164"/>
      <c r="G843" s="164"/>
      <c r="H843" s="161">
        <f t="shared" si="39"/>
        <v>0</v>
      </c>
      <c r="I843" s="214"/>
      <c r="J843" s="160"/>
      <c r="K843" s="161">
        <f t="shared" si="40"/>
        <v>0</v>
      </c>
      <c r="L843" s="160"/>
      <c r="M843" s="160"/>
      <c r="N843" s="161">
        <f t="shared" si="41"/>
        <v>0</v>
      </c>
      <c r="O843" s="38"/>
    </row>
    <row r="844" spans="1:15" s="28" customFormat="1" x14ac:dyDescent="0.25">
      <c r="A844" s="80">
        <v>839</v>
      </c>
      <c r="B844" s="36"/>
      <c r="C844" s="37"/>
      <c r="D844" s="16"/>
      <c r="E844" s="109"/>
      <c r="F844" s="164"/>
      <c r="G844" s="164"/>
      <c r="H844" s="161">
        <f t="shared" si="39"/>
        <v>0</v>
      </c>
      <c r="I844" s="214"/>
      <c r="J844" s="160"/>
      <c r="K844" s="161">
        <f t="shared" si="40"/>
        <v>0</v>
      </c>
      <c r="L844" s="160"/>
      <c r="M844" s="160"/>
      <c r="N844" s="161">
        <f t="shared" si="41"/>
        <v>0</v>
      </c>
      <c r="O844" s="38"/>
    </row>
    <row r="845" spans="1:15" s="28" customFormat="1" x14ac:dyDescent="0.25">
      <c r="A845" s="80">
        <v>840</v>
      </c>
      <c r="B845" s="36"/>
      <c r="C845" s="37"/>
      <c r="D845" s="16"/>
      <c r="E845" s="109"/>
      <c r="F845" s="164"/>
      <c r="G845" s="164"/>
      <c r="H845" s="161">
        <f t="shared" si="39"/>
        <v>0</v>
      </c>
      <c r="I845" s="214"/>
      <c r="J845" s="160"/>
      <c r="K845" s="161">
        <f t="shared" si="40"/>
        <v>0</v>
      </c>
      <c r="L845" s="160"/>
      <c r="M845" s="160"/>
      <c r="N845" s="161">
        <f t="shared" si="41"/>
        <v>0</v>
      </c>
      <c r="O845" s="38"/>
    </row>
    <row r="846" spans="1:15" s="28" customFormat="1" x14ac:dyDescent="0.25">
      <c r="A846" s="80">
        <v>841</v>
      </c>
      <c r="B846" s="36"/>
      <c r="C846" s="37"/>
      <c r="D846" s="16"/>
      <c r="E846" s="109"/>
      <c r="F846" s="164"/>
      <c r="G846" s="164"/>
      <c r="H846" s="161">
        <f t="shared" si="39"/>
        <v>0</v>
      </c>
      <c r="I846" s="214"/>
      <c r="J846" s="160"/>
      <c r="K846" s="161">
        <f t="shared" si="40"/>
        <v>0</v>
      </c>
      <c r="L846" s="160"/>
      <c r="M846" s="160"/>
      <c r="N846" s="161">
        <f t="shared" si="41"/>
        <v>0</v>
      </c>
      <c r="O846" s="38"/>
    </row>
    <row r="847" spans="1:15" s="28" customFormat="1" x14ac:dyDescent="0.25">
      <c r="A847" s="80">
        <v>842</v>
      </c>
      <c r="B847" s="36"/>
      <c r="C847" s="37"/>
      <c r="D847" s="16"/>
      <c r="E847" s="109"/>
      <c r="F847" s="164"/>
      <c r="G847" s="164"/>
      <c r="H847" s="161">
        <f t="shared" si="39"/>
        <v>0</v>
      </c>
      <c r="I847" s="214"/>
      <c r="J847" s="160"/>
      <c r="K847" s="161">
        <f t="shared" si="40"/>
        <v>0</v>
      </c>
      <c r="L847" s="160"/>
      <c r="M847" s="160"/>
      <c r="N847" s="161">
        <f t="shared" si="41"/>
        <v>0</v>
      </c>
      <c r="O847" s="38"/>
    </row>
    <row r="848" spans="1:15" s="28" customFormat="1" x14ac:dyDescent="0.25">
      <c r="A848" s="80">
        <v>843</v>
      </c>
      <c r="B848" s="36"/>
      <c r="C848" s="37"/>
      <c r="D848" s="16"/>
      <c r="E848" s="109"/>
      <c r="F848" s="164"/>
      <c r="G848" s="164"/>
      <c r="H848" s="161">
        <f t="shared" si="39"/>
        <v>0</v>
      </c>
      <c r="I848" s="214"/>
      <c r="J848" s="160"/>
      <c r="K848" s="161">
        <f t="shared" si="40"/>
        <v>0</v>
      </c>
      <c r="L848" s="160"/>
      <c r="M848" s="160"/>
      <c r="N848" s="161">
        <f t="shared" si="41"/>
        <v>0</v>
      </c>
      <c r="O848" s="38"/>
    </row>
    <row r="849" spans="1:15" s="28" customFormat="1" x14ac:dyDescent="0.25">
      <c r="A849" s="80">
        <v>844</v>
      </c>
      <c r="B849" s="36"/>
      <c r="C849" s="37"/>
      <c r="D849" s="16"/>
      <c r="E849" s="109"/>
      <c r="F849" s="164"/>
      <c r="G849" s="164"/>
      <c r="H849" s="161">
        <f t="shared" si="39"/>
        <v>0</v>
      </c>
      <c r="I849" s="214"/>
      <c r="J849" s="160"/>
      <c r="K849" s="161">
        <f t="shared" si="40"/>
        <v>0</v>
      </c>
      <c r="L849" s="160"/>
      <c r="M849" s="160"/>
      <c r="N849" s="161">
        <f t="shared" si="41"/>
        <v>0</v>
      </c>
      <c r="O849" s="38"/>
    </row>
    <row r="850" spans="1:15" s="28" customFormat="1" x14ac:dyDescent="0.25">
      <c r="A850" s="80">
        <v>845</v>
      </c>
      <c r="B850" s="36"/>
      <c r="C850" s="37"/>
      <c r="D850" s="16"/>
      <c r="E850" s="109"/>
      <c r="F850" s="164"/>
      <c r="G850" s="164"/>
      <c r="H850" s="161">
        <f t="shared" si="39"/>
        <v>0</v>
      </c>
      <c r="I850" s="214"/>
      <c r="J850" s="160"/>
      <c r="K850" s="161">
        <f t="shared" si="40"/>
        <v>0</v>
      </c>
      <c r="L850" s="160"/>
      <c r="M850" s="160"/>
      <c r="N850" s="161">
        <f t="shared" si="41"/>
        <v>0</v>
      </c>
      <c r="O850" s="38"/>
    </row>
    <row r="851" spans="1:15" s="28" customFormat="1" x14ac:dyDescent="0.25">
      <c r="A851" s="80">
        <v>846</v>
      </c>
      <c r="B851" s="36"/>
      <c r="C851" s="37"/>
      <c r="D851" s="16"/>
      <c r="E851" s="109"/>
      <c r="F851" s="164"/>
      <c r="G851" s="164"/>
      <c r="H851" s="161">
        <f t="shared" si="39"/>
        <v>0</v>
      </c>
      <c r="I851" s="214"/>
      <c r="J851" s="160"/>
      <c r="K851" s="161">
        <f t="shared" si="40"/>
        <v>0</v>
      </c>
      <c r="L851" s="160"/>
      <c r="M851" s="160"/>
      <c r="N851" s="161">
        <f t="shared" si="41"/>
        <v>0</v>
      </c>
      <c r="O851" s="38"/>
    </row>
    <row r="852" spans="1:15" s="28" customFormat="1" x14ac:dyDescent="0.25">
      <c r="A852" s="80">
        <v>847</v>
      </c>
      <c r="B852" s="36"/>
      <c r="C852" s="37"/>
      <c r="D852" s="16"/>
      <c r="E852" s="109"/>
      <c r="F852" s="164"/>
      <c r="G852" s="164"/>
      <c r="H852" s="161">
        <f t="shared" si="39"/>
        <v>0</v>
      </c>
      <c r="I852" s="214"/>
      <c r="J852" s="160"/>
      <c r="K852" s="161">
        <f t="shared" si="40"/>
        <v>0</v>
      </c>
      <c r="L852" s="160"/>
      <c r="M852" s="160"/>
      <c r="N852" s="161">
        <f t="shared" si="41"/>
        <v>0</v>
      </c>
      <c r="O852" s="38"/>
    </row>
    <row r="853" spans="1:15" s="28" customFormat="1" x14ac:dyDescent="0.25">
      <c r="A853" s="80">
        <v>848</v>
      </c>
      <c r="B853" s="36"/>
      <c r="C853" s="37"/>
      <c r="D853" s="16"/>
      <c r="E853" s="109"/>
      <c r="F853" s="164"/>
      <c r="G853" s="164"/>
      <c r="H853" s="161">
        <f t="shared" si="39"/>
        <v>0</v>
      </c>
      <c r="I853" s="214"/>
      <c r="J853" s="160"/>
      <c r="K853" s="161">
        <f t="shared" si="40"/>
        <v>0</v>
      </c>
      <c r="L853" s="160"/>
      <c r="M853" s="160"/>
      <c r="N853" s="161">
        <f t="shared" si="41"/>
        <v>0</v>
      </c>
      <c r="O853" s="38"/>
    </row>
    <row r="854" spans="1:15" s="28" customFormat="1" x14ac:dyDescent="0.25">
      <c r="A854" s="80">
        <v>849</v>
      </c>
      <c r="B854" s="36"/>
      <c r="C854" s="37"/>
      <c r="D854" s="16"/>
      <c r="E854" s="109"/>
      <c r="F854" s="164"/>
      <c r="G854" s="164"/>
      <c r="H854" s="161">
        <f t="shared" si="39"/>
        <v>0</v>
      </c>
      <c r="I854" s="214"/>
      <c r="J854" s="160"/>
      <c r="K854" s="161">
        <f t="shared" si="40"/>
        <v>0</v>
      </c>
      <c r="L854" s="160"/>
      <c r="M854" s="160"/>
      <c r="N854" s="161">
        <f t="shared" si="41"/>
        <v>0</v>
      </c>
      <c r="O854" s="38"/>
    </row>
    <row r="855" spans="1:15" s="28" customFormat="1" x14ac:dyDescent="0.25">
      <c r="A855" s="80">
        <v>850</v>
      </c>
      <c r="B855" s="36"/>
      <c r="C855" s="37"/>
      <c r="D855" s="16"/>
      <c r="E855" s="109"/>
      <c r="F855" s="164"/>
      <c r="G855" s="164"/>
      <c r="H855" s="161">
        <f t="shared" si="39"/>
        <v>0</v>
      </c>
      <c r="I855" s="214"/>
      <c r="J855" s="160"/>
      <c r="K855" s="161">
        <f t="shared" si="40"/>
        <v>0</v>
      </c>
      <c r="L855" s="160"/>
      <c r="M855" s="160"/>
      <c r="N855" s="161">
        <f t="shared" si="41"/>
        <v>0</v>
      </c>
      <c r="O855" s="38"/>
    </row>
    <row r="856" spans="1:15" s="28" customFormat="1" x14ac:dyDescent="0.25">
      <c r="A856" s="80">
        <v>851</v>
      </c>
      <c r="B856" s="36"/>
      <c r="C856" s="37"/>
      <c r="D856" s="16"/>
      <c r="E856" s="109"/>
      <c r="F856" s="164"/>
      <c r="G856" s="164"/>
      <c r="H856" s="161">
        <f t="shared" si="39"/>
        <v>0</v>
      </c>
      <c r="I856" s="214"/>
      <c r="J856" s="160"/>
      <c r="K856" s="161">
        <f t="shared" si="40"/>
        <v>0</v>
      </c>
      <c r="L856" s="160"/>
      <c r="M856" s="160"/>
      <c r="N856" s="161">
        <f t="shared" si="41"/>
        <v>0</v>
      </c>
      <c r="O856" s="38"/>
    </row>
    <row r="857" spans="1:15" s="28" customFormat="1" x14ac:dyDescent="0.25">
      <c r="A857" s="80">
        <v>852</v>
      </c>
      <c r="B857" s="36"/>
      <c r="C857" s="37"/>
      <c r="D857" s="16"/>
      <c r="E857" s="109"/>
      <c r="F857" s="164"/>
      <c r="G857" s="164"/>
      <c r="H857" s="161">
        <f t="shared" si="39"/>
        <v>0</v>
      </c>
      <c r="I857" s="214"/>
      <c r="J857" s="160"/>
      <c r="K857" s="161">
        <f t="shared" si="40"/>
        <v>0</v>
      </c>
      <c r="L857" s="160"/>
      <c r="M857" s="160"/>
      <c r="N857" s="161">
        <f t="shared" si="41"/>
        <v>0</v>
      </c>
      <c r="O857" s="38"/>
    </row>
    <row r="858" spans="1:15" s="28" customFormat="1" x14ac:dyDescent="0.25">
      <c r="A858" s="80">
        <v>853</v>
      </c>
      <c r="B858" s="36"/>
      <c r="C858" s="37"/>
      <c r="D858" s="16"/>
      <c r="E858" s="109"/>
      <c r="F858" s="164"/>
      <c r="G858" s="164"/>
      <c r="H858" s="161">
        <f t="shared" si="39"/>
        <v>0</v>
      </c>
      <c r="I858" s="214"/>
      <c r="J858" s="160"/>
      <c r="K858" s="161">
        <f t="shared" si="40"/>
        <v>0</v>
      </c>
      <c r="L858" s="160"/>
      <c r="M858" s="160"/>
      <c r="N858" s="161">
        <f t="shared" si="41"/>
        <v>0</v>
      </c>
      <c r="O858" s="38"/>
    </row>
    <row r="859" spans="1:15" s="28" customFormat="1" x14ac:dyDescent="0.25">
      <c r="A859" s="80">
        <v>854</v>
      </c>
      <c r="B859" s="36"/>
      <c r="C859" s="37"/>
      <c r="D859" s="16"/>
      <c r="E859" s="109"/>
      <c r="F859" s="164"/>
      <c r="G859" s="164"/>
      <c r="H859" s="161">
        <f t="shared" si="39"/>
        <v>0</v>
      </c>
      <c r="I859" s="214"/>
      <c r="J859" s="160"/>
      <c r="K859" s="161">
        <f t="shared" si="40"/>
        <v>0</v>
      </c>
      <c r="L859" s="160"/>
      <c r="M859" s="160"/>
      <c r="N859" s="161">
        <f t="shared" si="41"/>
        <v>0</v>
      </c>
      <c r="O859" s="38"/>
    </row>
    <row r="860" spans="1:15" s="28" customFormat="1" x14ac:dyDescent="0.25">
      <c r="A860" s="80">
        <v>855</v>
      </c>
      <c r="B860" s="36"/>
      <c r="C860" s="37"/>
      <c r="D860" s="16"/>
      <c r="E860" s="109"/>
      <c r="F860" s="164"/>
      <c r="G860" s="164"/>
      <c r="H860" s="161">
        <f t="shared" si="39"/>
        <v>0</v>
      </c>
      <c r="I860" s="214"/>
      <c r="J860" s="160"/>
      <c r="K860" s="161">
        <f t="shared" si="40"/>
        <v>0</v>
      </c>
      <c r="L860" s="160"/>
      <c r="M860" s="160"/>
      <c r="N860" s="161">
        <f t="shared" si="41"/>
        <v>0</v>
      </c>
      <c r="O860" s="38"/>
    </row>
    <row r="861" spans="1:15" s="28" customFormat="1" x14ac:dyDescent="0.25">
      <c r="A861" s="80">
        <v>856</v>
      </c>
      <c r="B861" s="36"/>
      <c r="C861" s="37"/>
      <c r="D861" s="16"/>
      <c r="E861" s="109"/>
      <c r="F861" s="164"/>
      <c r="G861" s="164"/>
      <c r="H861" s="161">
        <f t="shared" si="39"/>
        <v>0</v>
      </c>
      <c r="I861" s="214"/>
      <c r="J861" s="160"/>
      <c r="K861" s="161">
        <f t="shared" si="40"/>
        <v>0</v>
      </c>
      <c r="L861" s="160"/>
      <c r="M861" s="160"/>
      <c r="N861" s="161">
        <f t="shared" si="41"/>
        <v>0</v>
      </c>
      <c r="O861" s="38"/>
    </row>
    <row r="862" spans="1:15" s="28" customFormat="1" x14ac:dyDescent="0.25">
      <c r="A862" s="80">
        <v>857</v>
      </c>
      <c r="B862" s="36"/>
      <c r="C862" s="37"/>
      <c r="D862" s="16"/>
      <c r="E862" s="109"/>
      <c r="F862" s="164"/>
      <c r="G862" s="164"/>
      <c r="H862" s="161">
        <f t="shared" si="39"/>
        <v>0</v>
      </c>
      <c r="I862" s="214"/>
      <c r="J862" s="160"/>
      <c r="K862" s="161">
        <f t="shared" si="40"/>
        <v>0</v>
      </c>
      <c r="L862" s="160"/>
      <c r="M862" s="160"/>
      <c r="N862" s="161">
        <f t="shared" si="41"/>
        <v>0</v>
      </c>
      <c r="O862" s="38"/>
    </row>
    <row r="863" spans="1:15" s="28" customFormat="1" x14ac:dyDescent="0.25">
      <c r="A863" s="80">
        <v>858</v>
      </c>
      <c r="B863" s="36"/>
      <c r="C863" s="37"/>
      <c r="D863" s="16"/>
      <c r="E863" s="109"/>
      <c r="F863" s="164"/>
      <c r="G863" s="164"/>
      <c r="H863" s="161">
        <f t="shared" si="39"/>
        <v>0</v>
      </c>
      <c r="I863" s="214"/>
      <c r="J863" s="160"/>
      <c r="K863" s="161">
        <f t="shared" si="40"/>
        <v>0</v>
      </c>
      <c r="L863" s="160"/>
      <c r="M863" s="160"/>
      <c r="N863" s="161">
        <f t="shared" si="41"/>
        <v>0</v>
      </c>
      <c r="O863" s="38"/>
    </row>
    <row r="864" spans="1:15" s="28" customFormat="1" x14ac:dyDescent="0.25">
      <c r="A864" s="80">
        <v>859</v>
      </c>
      <c r="B864" s="36"/>
      <c r="C864" s="37"/>
      <c r="D864" s="16"/>
      <c r="E864" s="109"/>
      <c r="F864" s="164"/>
      <c r="G864" s="164"/>
      <c r="H864" s="161">
        <f t="shared" si="39"/>
        <v>0</v>
      </c>
      <c r="I864" s="214"/>
      <c r="J864" s="160"/>
      <c r="K864" s="161">
        <f t="shared" si="40"/>
        <v>0</v>
      </c>
      <c r="L864" s="160"/>
      <c r="M864" s="160"/>
      <c r="N864" s="161">
        <f t="shared" si="41"/>
        <v>0</v>
      </c>
      <c r="O864" s="38"/>
    </row>
    <row r="865" spans="1:15" s="28" customFormat="1" x14ac:dyDescent="0.25">
      <c r="A865" s="80">
        <v>860</v>
      </c>
      <c r="B865" s="36"/>
      <c r="C865" s="37"/>
      <c r="D865" s="16"/>
      <c r="E865" s="109"/>
      <c r="F865" s="164"/>
      <c r="G865" s="164"/>
      <c r="H865" s="161">
        <f t="shared" si="39"/>
        <v>0</v>
      </c>
      <c r="I865" s="214"/>
      <c r="J865" s="160"/>
      <c r="K865" s="161">
        <f t="shared" si="40"/>
        <v>0</v>
      </c>
      <c r="L865" s="160"/>
      <c r="M865" s="160"/>
      <c r="N865" s="161">
        <f t="shared" si="41"/>
        <v>0</v>
      </c>
      <c r="O865" s="38"/>
    </row>
    <row r="866" spans="1:15" s="28" customFormat="1" x14ac:dyDescent="0.25">
      <c r="A866" s="80">
        <v>861</v>
      </c>
      <c r="B866" s="36"/>
      <c r="C866" s="37"/>
      <c r="D866" s="16"/>
      <c r="E866" s="109"/>
      <c r="F866" s="164"/>
      <c r="G866" s="164"/>
      <c r="H866" s="161">
        <f t="shared" si="39"/>
        <v>0</v>
      </c>
      <c r="I866" s="214"/>
      <c r="J866" s="160"/>
      <c r="K866" s="161">
        <f t="shared" si="40"/>
        <v>0</v>
      </c>
      <c r="L866" s="160"/>
      <c r="M866" s="160"/>
      <c r="N866" s="161">
        <f t="shared" si="41"/>
        <v>0</v>
      </c>
      <c r="O866" s="38"/>
    </row>
    <row r="867" spans="1:15" s="28" customFormat="1" x14ac:dyDescent="0.25">
      <c r="A867" s="80">
        <v>862</v>
      </c>
      <c r="B867" s="36"/>
      <c r="C867" s="37"/>
      <c r="D867" s="16"/>
      <c r="E867" s="109"/>
      <c r="F867" s="164"/>
      <c r="G867" s="164"/>
      <c r="H867" s="161">
        <f t="shared" si="39"/>
        <v>0</v>
      </c>
      <c r="I867" s="214"/>
      <c r="J867" s="160"/>
      <c r="K867" s="161">
        <f t="shared" si="40"/>
        <v>0</v>
      </c>
      <c r="L867" s="160"/>
      <c r="M867" s="160"/>
      <c r="N867" s="161">
        <f t="shared" si="41"/>
        <v>0</v>
      </c>
      <c r="O867" s="38"/>
    </row>
    <row r="868" spans="1:15" s="28" customFormat="1" x14ac:dyDescent="0.25">
      <c r="A868" s="80">
        <v>863</v>
      </c>
      <c r="B868" s="36"/>
      <c r="C868" s="37"/>
      <c r="D868" s="16"/>
      <c r="E868" s="109"/>
      <c r="F868" s="164"/>
      <c r="G868" s="164"/>
      <c r="H868" s="161">
        <f t="shared" si="39"/>
        <v>0</v>
      </c>
      <c r="I868" s="214"/>
      <c r="J868" s="160"/>
      <c r="K868" s="161">
        <f t="shared" si="40"/>
        <v>0</v>
      </c>
      <c r="L868" s="160"/>
      <c r="M868" s="160"/>
      <c r="N868" s="161">
        <f t="shared" si="41"/>
        <v>0</v>
      </c>
      <c r="O868" s="38"/>
    </row>
    <row r="869" spans="1:15" s="28" customFormat="1" x14ac:dyDescent="0.25">
      <c r="A869" s="80">
        <v>864</v>
      </c>
      <c r="B869" s="36"/>
      <c r="C869" s="37"/>
      <c r="D869" s="16"/>
      <c r="E869" s="109"/>
      <c r="F869" s="164"/>
      <c r="G869" s="164"/>
      <c r="H869" s="161">
        <f t="shared" si="39"/>
        <v>0</v>
      </c>
      <c r="I869" s="214"/>
      <c r="J869" s="160"/>
      <c r="K869" s="161">
        <f t="shared" si="40"/>
        <v>0</v>
      </c>
      <c r="L869" s="160"/>
      <c r="M869" s="160"/>
      <c r="N869" s="161">
        <f t="shared" si="41"/>
        <v>0</v>
      </c>
      <c r="O869" s="38"/>
    </row>
    <row r="870" spans="1:15" s="28" customFormat="1" x14ac:dyDescent="0.25">
      <c r="A870" s="80">
        <v>865</v>
      </c>
      <c r="B870" s="36"/>
      <c r="C870" s="37"/>
      <c r="D870" s="16"/>
      <c r="E870" s="109"/>
      <c r="F870" s="164"/>
      <c r="G870" s="164"/>
      <c r="H870" s="161">
        <f t="shared" si="39"/>
        <v>0</v>
      </c>
      <c r="I870" s="214"/>
      <c r="J870" s="160"/>
      <c r="K870" s="161">
        <f t="shared" si="40"/>
        <v>0</v>
      </c>
      <c r="L870" s="160"/>
      <c r="M870" s="160"/>
      <c r="N870" s="161">
        <f t="shared" si="41"/>
        <v>0</v>
      </c>
      <c r="O870" s="38"/>
    </row>
    <row r="871" spans="1:15" s="28" customFormat="1" x14ac:dyDescent="0.25">
      <c r="A871" s="80">
        <v>866</v>
      </c>
      <c r="B871" s="36"/>
      <c r="C871" s="37"/>
      <c r="D871" s="16"/>
      <c r="E871" s="109"/>
      <c r="F871" s="164"/>
      <c r="G871" s="164"/>
      <c r="H871" s="161">
        <f t="shared" si="39"/>
        <v>0</v>
      </c>
      <c r="I871" s="214"/>
      <c r="J871" s="160"/>
      <c r="K871" s="161">
        <f t="shared" si="40"/>
        <v>0</v>
      </c>
      <c r="L871" s="160"/>
      <c r="M871" s="160"/>
      <c r="N871" s="161">
        <f t="shared" si="41"/>
        <v>0</v>
      </c>
      <c r="O871" s="38"/>
    </row>
    <row r="872" spans="1:15" s="28" customFormat="1" x14ac:dyDescent="0.25">
      <c r="A872" s="80">
        <v>867</v>
      </c>
      <c r="B872" s="36"/>
      <c r="C872" s="37"/>
      <c r="D872" s="16"/>
      <c r="E872" s="109"/>
      <c r="F872" s="164"/>
      <c r="G872" s="164"/>
      <c r="H872" s="161">
        <f t="shared" si="39"/>
        <v>0</v>
      </c>
      <c r="I872" s="214"/>
      <c r="J872" s="160"/>
      <c r="K872" s="161">
        <f t="shared" si="40"/>
        <v>0</v>
      </c>
      <c r="L872" s="160"/>
      <c r="M872" s="160"/>
      <c r="N872" s="161">
        <f t="shared" si="41"/>
        <v>0</v>
      </c>
      <c r="O872" s="38"/>
    </row>
    <row r="873" spans="1:15" s="28" customFormat="1" x14ac:dyDescent="0.25">
      <c r="A873" s="80">
        <v>868</v>
      </c>
      <c r="B873" s="36"/>
      <c r="C873" s="37"/>
      <c r="D873" s="16"/>
      <c r="E873" s="109"/>
      <c r="F873" s="164"/>
      <c r="G873" s="164"/>
      <c r="H873" s="161">
        <f t="shared" si="39"/>
        <v>0</v>
      </c>
      <c r="I873" s="214"/>
      <c r="J873" s="160"/>
      <c r="K873" s="161">
        <f t="shared" si="40"/>
        <v>0</v>
      </c>
      <c r="L873" s="160"/>
      <c r="M873" s="160"/>
      <c r="N873" s="161">
        <f t="shared" si="41"/>
        <v>0</v>
      </c>
      <c r="O873" s="38"/>
    </row>
    <row r="874" spans="1:15" s="28" customFormat="1" x14ac:dyDescent="0.25">
      <c r="A874" s="80">
        <v>869</v>
      </c>
      <c r="B874" s="36"/>
      <c r="C874" s="37"/>
      <c r="D874" s="16"/>
      <c r="E874" s="109"/>
      <c r="F874" s="164"/>
      <c r="G874" s="164"/>
      <c r="H874" s="161">
        <f t="shared" si="39"/>
        <v>0</v>
      </c>
      <c r="I874" s="214"/>
      <c r="J874" s="160"/>
      <c r="K874" s="161">
        <f t="shared" si="40"/>
        <v>0</v>
      </c>
      <c r="L874" s="160"/>
      <c r="M874" s="160"/>
      <c r="N874" s="161">
        <f t="shared" si="41"/>
        <v>0</v>
      </c>
      <c r="O874" s="38"/>
    </row>
    <row r="875" spans="1:15" s="28" customFormat="1" x14ac:dyDescent="0.25">
      <c r="A875" s="80">
        <v>870</v>
      </c>
      <c r="B875" s="36"/>
      <c r="C875" s="37"/>
      <c r="D875" s="16"/>
      <c r="E875" s="109"/>
      <c r="F875" s="164"/>
      <c r="G875" s="164"/>
      <c r="H875" s="161">
        <f t="shared" si="39"/>
        <v>0</v>
      </c>
      <c r="I875" s="214"/>
      <c r="J875" s="160"/>
      <c r="K875" s="161">
        <f t="shared" si="40"/>
        <v>0</v>
      </c>
      <c r="L875" s="160"/>
      <c r="M875" s="160"/>
      <c r="N875" s="161">
        <f t="shared" si="41"/>
        <v>0</v>
      </c>
      <c r="O875" s="38"/>
    </row>
    <row r="876" spans="1:15" s="28" customFormat="1" x14ac:dyDescent="0.25">
      <c r="A876" s="80">
        <v>871</v>
      </c>
      <c r="B876" s="36"/>
      <c r="C876" s="37"/>
      <c r="D876" s="16"/>
      <c r="E876" s="109"/>
      <c r="F876" s="164"/>
      <c r="G876" s="164"/>
      <c r="H876" s="161">
        <f t="shared" si="39"/>
        <v>0</v>
      </c>
      <c r="I876" s="214"/>
      <c r="J876" s="160"/>
      <c r="K876" s="161">
        <f t="shared" si="40"/>
        <v>0</v>
      </c>
      <c r="L876" s="160"/>
      <c r="M876" s="160"/>
      <c r="N876" s="161">
        <f t="shared" si="41"/>
        <v>0</v>
      </c>
      <c r="O876" s="38"/>
    </row>
    <row r="877" spans="1:15" s="28" customFormat="1" x14ac:dyDescent="0.25">
      <c r="A877" s="80">
        <v>872</v>
      </c>
      <c r="B877" s="36"/>
      <c r="C877" s="37"/>
      <c r="D877" s="16"/>
      <c r="E877" s="109"/>
      <c r="F877" s="164"/>
      <c r="G877" s="164"/>
      <c r="H877" s="161">
        <f t="shared" si="39"/>
        <v>0</v>
      </c>
      <c r="I877" s="214"/>
      <c r="J877" s="160"/>
      <c r="K877" s="161">
        <f t="shared" si="40"/>
        <v>0</v>
      </c>
      <c r="L877" s="160"/>
      <c r="M877" s="160"/>
      <c r="N877" s="161">
        <f t="shared" si="41"/>
        <v>0</v>
      </c>
      <c r="O877" s="38"/>
    </row>
    <row r="878" spans="1:15" s="28" customFormat="1" x14ac:dyDescent="0.25">
      <c r="A878" s="80">
        <v>873</v>
      </c>
      <c r="B878" s="36"/>
      <c r="C878" s="37"/>
      <c r="D878" s="16"/>
      <c r="E878" s="109"/>
      <c r="F878" s="164"/>
      <c r="G878" s="164"/>
      <c r="H878" s="161">
        <f t="shared" si="39"/>
        <v>0</v>
      </c>
      <c r="I878" s="214"/>
      <c r="J878" s="160"/>
      <c r="K878" s="161">
        <f t="shared" si="40"/>
        <v>0</v>
      </c>
      <c r="L878" s="160"/>
      <c r="M878" s="160"/>
      <c r="N878" s="161">
        <f t="shared" si="41"/>
        <v>0</v>
      </c>
      <c r="O878" s="38"/>
    </row>
    <row r="879" spans="1:15" s="28" customFormat="1" x14ac:dyDescent="0.25">
      <c r="A879" s="80">
        <v>874</v>
      </c>
      <c r="B879" s="36"/>
      <c r="C879" s="37"/>
      <c r="D879" s="16"/>
      <c r="E879" s="109"/>
      <c r="F879" s="164"/>
      <c r="G879" s="164"/>
      <c r="H879" s="161">
        <f t="shared" si="39"/>
        <v>0</v>
      </c>
      <c r="I879" s="214"/>
      <c r="J879" s="160"/>
      <c r="K879" s="161">
        <f t="shared" si="40"/>
        <v>0</v>
      </c>
      <c r="L879" s="160"/>
      <c r="M879" s="160"/>
      <c r="N879" s="161">
        <f t="shared" si="41"/>
        <v>0</v>
      </c>
      <c r="O879" s="38"/>
    </row>
    <row r="880" spans="1:15" s="28" customFormat="1" x14ac:dyDescent="0.25">
      <c r="A880" s="80">
        <v>875</v>
      </c>
      <c r="B880" s="36"/>
      <c r="C880" s="37"/>
      <c r="D880" s="16"/>
      <c r="E880" s="109"/>
      <c r="F880" s="164"/>
      <c r="G880" s="164"/>
      <c r="H880" s="161">
        <f t="shared" si="39"/>
        <v>0</v>
      </c>
      <c r="I880" s="214"/>
      <c r="J880" s="160"/>
      <c r="K880" s="161">
        <f t="shared" si="40"/>
        <v>0</v>
      </c>
      <c r="L880" s="160"/>
      <c r="M880" s="160"/>
      <c r="N880" s="161">
        <f t="shared" si="41"/>
        <v>0</v>
      </c>
      <c r="O880" s="38"/>
    </row>
    <row r="881" spans="1:15" s="28" customFormat="1" x14ac:dyDescent="0.25">
      <c r="A881" s="80">
        <v>876</v>
      </c>
      <c r="B881" s="36"/>
      <c r="C881" s="37"/>
      <c r="D881" s="16"/>
      <c r="E881" s="109"/>
      <c r="F881" s="164"/>
      <c r="G881" s="164"/>
      <c r="H881" s="161">
        <f t="shared" si="39"/>
        <v>0</v>
      </c>
      <c r="I881" s="214"/>
      <c r="J881" s="160"/>
      <c r="K881" s="161">
        <f t="shared" si="40"/>
        <v>0</v>
      </c>
      <c r="L881" s="160"/>
      <c r="M881" s="160"/>
      <c r="N881" s="161">
        <f t="shared" si="41"/>
        <v>0</v>
      </c>
      <c r="O881" s="38"/>
    </row>
    <row r="882" spans="1:15" s="28" customFormat="1" x14ac:dyDescent="0.25">
      <c r="A882" s="80">
        <v>877</v>
      </c>
      <c r="B882" s="36"/>
      <c r="C882" s="37"/>
      <c r="D882" s="16"/>
      <c r="E882" s="109"/>
      <c r="F882" s="164"/>
      <c r="G882" s="164"/>
      <c r="H882" s="161">
        <f t="shared" si="39"/>
        <v>0</v>
      </c>
      <c r="I882" s="214"/>
      <c r="J882" s="160"/>
      <c r="K882" s="161">
        <f t="shared" si="40"/>
        <v>0</v>
      </c>
      <c r="L882" s="160"/>
      <c r="M882" s="160"/>
      <c r="N882" s="161">
        <f t="shared" si="41"/>
        <v>0</v>
      </c>
      <c r="O882" s="38"/>
    </row>
    <row r="883" spans="1:15" s="28" customFormat="1" x14ac:dyDescent="0.25">
      <c r="A883" s="80">
        <v>878</v>
      </c>
      <c r="B883" s="36"/>
      <c r="C883" s="37"/>
      <c r="D883" s="16"/>
      <c r="E883" s="109"/>
      <c r="F883" s="164"/>
      <c r="G883" s="164"/>
      <c r="H883" s="161">
        <f t="shared" si="39"/>
        <v>0</v>
      </c>
      <c r="I883" s="214"/>
      <c r="J883" s="160"/>
      <c r="K883" s="161">
        <f t="shared" si="40"/>
        <v>0</v>
      </c>
      <c r="L883" s="160"/>
      <c r="M883" s="160"/>
      <c r="N883" s="161">
        <f t="shared" si="41"/>
        <v>0</v>
      </c>
      <c r="O883" s="38"/>
    </row>
    <row r="884" spans="1:15" s="28" customFormat="1" x14ac:dyDescent="0.25">
      <c r="A884" s="80">
        <v>879</v>
      </c>
      <c r="B884" s="36"/>
      <c r="C884" s="37"/>
      <c r="D884" s="16"/>
      <c r="E884" s="109"/>
      <c r="F884" s="164"/>
      <c r="G884" s="164"/>
      <c r="H884" s="161">
        <f t="shared" si="39"/>
        <v>0</v>
      </c>
      <c r="I884" s="214"/>
      <c r="J884" s="160"/>
      <c r="K884" s="161">
        <f t="shared" si="40"/>
        <v>0</v>
      </c>
      <c r="L884" s="160"/>
      <c r="M884" s="160"/>
      <c r="N884" s="161">
        <f t="shared" si="41"/>
        <v>0</v>
      </c>
      <c r="O884" s="38"/>
    </row>
    <row r="885" spans="1:15" s="28" customFormat="1" x14ac:dyDescent="0.25">
      <c r="A885" s="80">
        <v>880</v>
      </c>
      <c r="B885" s="36"/>
      <c r="C885" s="37"/>
      <c r="D885" s="16"/>
      <c r="E885" s="109"/>
      <c r="F885" s="164"/>
      <c r="G885" s="164"/>
      <c r="H885" s="161">
        <f t="shared" si="39"/>
        <v>0</v>
      </c>
      <c r="I885" s="214"/>
      <c r="J885" s="160"/>
      <c r="K885" s="161">
        <f t="shared" si="40"/>
        <v>0</v>
      </c>
      <c r="L885" s="160"/>
      <c r="M885" s="160"/>
      <c r="N885" s="161">
        <f t="shared" si="41"/>
        <v>0</v>
      </c>
      <c r="O885" s="38"/>
    </row>
    <row r="886" spans="1:15" s="28" customFormat="1" x14ac:dyDescent="0.25">
      <c r="A886" s="80">
        <v>881</v>
      </c>
      <c r="B886" s="36"/>
      <c r="C886" s="37"/>
      <c r="D886" s="16"/>
      <c r="E886" s="109"/>
      <c r="F886" s="164"/>
      <c r="G886" s="164"/>
      <c r="H886" s="161">
        <f t="shared" si="39"/>
        <v>0</v>
      </c>
      <c r="I886" s="214"/>
      <c r="J886" s="160"/>
      <c r="K886" s="161">
        <f t="shared" si="40"/>
        <v>0</v>
      </c>
      <c r="L886" s="160"/>
      <c r="M886" s="160"/>
      <c r="N886" s="161">
        <f t="shared" si="41"/>
        <v>0</v>
      </c>
      <c r="O886" s="38"/>
    </row>
    <row r="887" spans="1:15" s="28" customFormat="1" x14ac:dyDescent="0.25">
      <c r="A887" s="80">
        <v>882</v>
      </c>
      <c r="B887" s="36"/>
      <c r="C887" s="37"/>
      <c r="D887" s="16"/>
      <c r="E887" s="109"/>
      <c r="F887" s="164"/>
      <c r="G887" s="164"/>
      <c r="H887" s="161">
        <f t="shared" si="39"/>
        <v>0</v>
      </c>
      <c r="I887" s="214"/>
      <c r="J887" s="160"/>
      <c r="K887" s="161">
        <f t="shared" si="40"/>
        <v>0</v>
      </c>
      <c r="L887" s="160"/>
      <c r="M887" s="160"/>
      <c r="N887" s="161">
        <f t="shared" si="41"/>
        <v>0</v>
      </c>
      <c r="O887" s="38"/>
    </row>
    <row r="888" spans="1:15" s="28" customFormat="1" x14ac:dyDescent="0.25">
      <c r="A888" s="80">
        <v>883</v>
      </c>
      <c r="B888" s="36"/>
      <c r="C888" s="37"/>
      <c r="D888" s="16"/>
      <c r="E888" s="109"/>
      <c r="F888" s="164"/>
      <c r="G888" s="164"/>
      <c r="H888" s="161">
        <f t="shared" si="39"/>
        <v>0</v>
      </c>
      <c r="I888" s="214"/>
      <c r="J888" s="160"/>
      <c r="K888" s="161">
        <f t="shared" si="40"/>
        <v>0</v>
      </c>
      <c r="L888" s="160"/>
      <c r="M888" s="160"/>
      <c r="N888" s="161">
        <f t="shared" si="41"/>
        <v>0</v>
      </c>
      <c r="O888" s="38"/>
    </row>
    <row r="889" spans="1:15" s="28" customFormat="1" x14ac:dyDescent="0.25">
      <c r="A889" s="80">
        <v>884</v>
      </c>
      <c r="B889" s="36"/>
      <c r="C889" s="37"/>
      <c r="D889" s="16"/>
      <c r="E889" s="109"/>
      <c r="F889" s="164"/>
      <c r="G889" s="164"/>
      <c r="H889" s="161">
        <f t="shared" si="39"/>
        <v>0</v>
      </c>
      <c r="I889" s="214"/>
      <c r="J889" s="160"/>
      <c r="K889" s="161">
        <f t="shared" si="40"/>
        <v>0</v>
      </c>
      <c r="L889" s="160"/>
      <c r="M889" s="160"/>
      <c r="N889" s="161">
        <f t="shared" si="41"/>
        <v>0</v>
      </c>
      <c r="O889" s="38"/>
    </row>
    <row r="890" spans="1:15" s="28" customFormat="1" x14ac:dyDescent="0.25">
      <c r="A890" s="80">
        <v>885</v>
      </c>
      <c r="B890" s="36"/>
      <c r="C890" s="37"/>
      <c r="D890" s="16"/>
      <c r="E890" s="109"/>
      <c r="F890" s="164"/>
      <c r="G890" s="164"/>
      <c r="H890" s="161">
        <f t="shared" si="39"/>
        <v>0</v>
      </c>
      <c r="I890" s="214"/>
      <c r="J890" s="160"/>
      <c r="K890" s="161">
        <f t="shared" si="40"/>
        <v>0</v>
      </c>
      <c r="L890" s="160"/>
      <c r="M890" s="160"/>
      <c r="N890" s="161">
        <f t="shared" si="41"/>
        <v>0</v>
      </c>
      <c r="O890" s="38"/>
    </row>
    <row r="891" spans="1:15" s="28" customFormat="1" x14ac:dyDescent="0.25">
      <c r="A891" s="80">
        <v>886</v>
      </c>
      <c r="B891" s="36"/>
      <c r="C891" s="37"/>
      <c r="D891" s="16"/>
      <c r="E891" s="109"/>
      <c r="F891" s="164"/>
      <c r="G891" s="164"/>
      <c r="H891" s="161">
        <f t="shared" si="39"/>
        <v>0</v>
      </c>
      <c r="I891" s="214"/>
      <c r="J891" s="160"/>
      <c r="K891" s="161">
        <f t="shared" si="40"/>
        <v>0</v>
      </c>
      <c r="L891" s="160"/>
      <c r="M891" s="160"/>
      <c r="N891" s="161">
        <f t="shared" si="41"/>
        <v>0</v>
      </c>
      <c r="O891" s="38"/>
    </row>
    <row r="892" spans="1:15" s="28" customFormat="1" x14ac:dyDescent="0.25">
      <c r="A892" s="80">
        <v>887</v>
      </c>
      <c r="B892" s="36"/>
      <c r="C892" s="37"/>
      <c r="D892" s="16"/>
      <c r="E892" s="109"/>
      <c r="F892" s="164"/>
      <c r="G892" s="164"/>
      <c r="H892" s="161">
        <f t="shared" si="39"/>
        <v>0</v>
      </c>
      <c r="I892" s="214"/>
      <c r="J892" s="160"/>
      <c r="K892" s="161">
        <f t="shared" si="40"/>
        <v>0</v>
      </c>
      <c r="L892" s="160"/>
      <c r="M892" s="160"/>
      <c r="N892" s="161">
        <f t="shared" si="41"/>
        <v>0</v>
      </c>
      <c r="O892" s="38"/>
    </row>
    <row r="893" spans="1:15" s="28" customFormat="1" x14ac:dyDescent="0.25">
      <c r="A893" s="80">
        <v>888</v>
      </c>
      <c r="B893" s="36"/>
      <c r="C893" s="37"/>
      <c r="D893" s="16"/>
      <c r="E893" s="109"/>
      <c r="F893" s="164"/>
      <c r="G893" s="164"/>
      <c r="H893" s="161">
        <f t="shared" si="39"/>
        <v>0</v>
      </c>
      <c r="I893" s="214"/>
      <c r="J893" s="160"/>
      <c r="K893" s="161">
        <f t="shared" si="40"/>
        <v>0</v>
      </c>
      <c r="L893" s="160"/>
      <c r="M893" s="160"/>
      <c r="N893" s="161">
        <f t="shared" si="41"/>
        <v>0</v>
      </c>
      <c r="O893" s="38"/>
    </row>
    <row r="894" spans="1:15" s="28" customFormat="1" x14ac:dyDescent="0.25">
      <c r="A894" s="80">
        <v>889</v>
      </c>
      <c r="B894" s="36"/>
      <c r="C894" s="37"/>
      <c r="D894" s="16"/>
      <c r="E894" s="109"/>
      <c r="F894" s="164"/>
      <c r="G894" s="164"/>
      <c r="H894" s="161">
        <f t="shared" si="39"/>
        <v>0</v>
      </c>
      <c r="I894" s="214"/>
      <c r="J894" s="160"/>
      <c r="K894" s="161">
        <f t="shared" si="40"/>
        <v>0</v>
      </c>
      <c r="L894" s="160"/>
      <c r="M894" s="160"/>
      <c r="N894" s="161">
        <f t="shared" si="41"/>
        <v>0</v>
      </c>
      <c r="O894" s="38"/>
    </row>
    <row r="895" spans="1:15" s="28" customFormat="1" x14ac:dyDescent="0.25">
      <c r="A895" s="80">
        <v>890</v>
      </c>
      <c r="B895" s="36"/>
      <c r="C895" s="37"/>
      <c r="D895" s="16"/>
      <c r="E895" s="109"/>
      <c r="F895" s="164"/>
      <c r="G895" s="164"/>
      <c r="H895" s="161">
        <f t="shared" si="39"/>
        <v>0</v>
      </c>
      <c r="I895" s="214"/>
      <c r="J895" s="160"/>
      <c r="K895" s="161">
        <f t="shared" si="40"/>
        <v>0</v>
      </c>
      <c r="L895" s="160"/>
      <c r="M895" s="160"/>
      <c r="N895" s="161">
        <f t="shared" si="41"/>
        <v>0</v>
      </c>
      <c r="O895" s="38"/>
    </row>
    <row r="896" spans="1:15" s="28" customFormat="1" x14ac:dyDescent="0.25">
      <c r="A896" s="80">
        <v>891</v>
      </c>
      <c r="B896" s="36"/>
      <c r="C896" s="37"/>
      <c r="D896" s="16"/>
      <c r="E896" s="109"/>
      <c r="F896" s="164"/>
      <c r="G896" s="164"/>
      <c r="H896" s="161">
        <f t="shared" si="39"/>
        <v>0</v>
      </c>
      <c r="I896" s="214"/>
      <c r="J896" s="160"/>
      <c r="K896" s="161">
        <f t="shared" si="40"/>
        <v>0</v>
      </c>
      <c r="L896" s="160"/>
      <c r="M896" s="160"/>
      <c r="N896" s="161">
        <f t="shared" si="41"/>
        <v>0</v>
      </c>
      <c r="O896" s="38"/>
    </row>
    <row r="897" spans="1:15" s="28" customFormat="1" x14ac:dyDescent="0.25">
      <c r="A897" s="80">
        <v>892</v>
      </c>
      <c r="B897" s="36"/>
      <c r="C897" s="37"/>
      <c r="D897" s="16"/>
      <c r="E897" s="109"/>
      <c r="F897" s="164"/>
      <c r="G897" s="164"/>
      <c r="H897" s="161">
        <f t="shared" si="39"/>
        <v>0</v>
      </c>
      <c r="I897" s="214"/>
      <c r="J897" s="160"/>
      <c r="K897" s="161">
        <f t="shared" si="40"/>
        <v>0</v>
      </c>
      <c r="L897" s="160"/>
      <c r="M897" s="160"/>
      <c r="N897" s="161">
        <f t="shared" si="41"/>
        <v>0</v>
      </c>
      <c r="O897" s="38"/>
    </row>
    <row r="898" spans="1:15" s="28" customFormat="1" x14ac:dyDescent="0.25">
      <c r="A898" s="80">
        <v>893</v>
      </c>
      <c r="B898" s="36"/>
      <c r="C898" s="37"/>
      <c r="D898" s="16"/>
      <c r="E898" s="109"/>
      <c r="F898" s="164"/>
      <c r="G898" s="164"/>
      <c r="H898" s="161">
        <f t="shared" si="39"/>
        <v>0</v>
      </c>
      <c r="I898" s="214"/>
      <c r="J898" s="160"/>
      <c r="K898" s="161">
        <f t="shared" si="40"/>
        <v>0</v>
      </c>
      <c r="L898" s="160"/>
      <c r="M898" s="160"/>
      <c r="N898" s="161">
        <f t="shared" si="41"/>
        <v>0</v>
      </c>
      <c r="O898" s="38"/>
    </row>
    <row r="899" spans="1:15" s="28" customFormat="1" x14ac:dyDescent="0.25">
      <c r="A899" s="80">
        <v>894</v>
      </c>
      <c r="B899" s="36"/>
      <c r="C899" s="37"/>
      <c r="D899" s="16"/>
      <c r="E899" s="109"/>
      <c r="F899" s="164"/>
      <c r="G899" s="164"/>
      <c r="H899" s="161">
        <f t="shared" si="39"/>
        <v>0</v>
      </c>
      <c r="I899" s="214"/>
      <c r="J899" s="160"/>
      <c r="K899" s="161">
        <f t="shared" si="40"/>
        <v>0</v>
      </c>
      <c r="L899" s="160"/>
      <c r="M899" s="160"/>
      <c r="N899" s="161">
        <f t="shared" si="41"/>
        <v>0</v>
      </c>
      <c r="O899" s="38"/>
    </row>
    <row r="900" spans="1:15" s="28" customFormat="1" x14ac:dyDescent="0.25">
      <c r="A900" s="80">
        <v>895</v>
      </c>
      <c r="B900" s="36"/>
      <c r="C900" s="37"/>
      <c r="D900" s="16"/>
      <c r="E900" s="109"/>
      <c r="F900" s="164"/>
      <c r="G900" s="164"/>
      <c r="H900" s="161">
        <f t="shared" si="39"/>
        <v>0</v>
      </c>
      <c r="I900" s="214"/>
      <c r="J900" s="160"/>
      <c r="K900" s="161">
        <f t="shared" si="40"/>
        <v>0</v>
      </c>
      <c r="L900" s="160"/>
      <c r="M900" s="160"/>
      <c r="N900" s="161">
        <f t="shared" si="41"/>
        <v>0</v>
      </c>
      <c r="O900" s="38"/>
    </row>
    <row r="901" spans="1:15" s="28" customFormat="1" x14ac:dyDescent="0.25">
      <c r="A901" s="80">
        <v>896</v>
      </c>
      <c r="B901" s="36"/>
      <c r="C901" s="37"/>
      <c r="D901" s="16"/>
      <c r="E901" s="109"/>
      <c r="F901" s="164"/>
      <c r="G901" s="164"/>
      <c r="H901" s="161">
        <f t="shared" si="39"/>
        <v>0</v>
      </c>
      <c r="I901" s="214"/>
      <c r="J901" s="160"/>
      <c r="K901" s="161">
        <f t="shared" si="40"/>
        <v>0</v>
      </c>
      <c r="L901" s="160"/>
      <c r="M901" s="160"/>
      <c r="N901" s="161">
        <f t="shared" si="41"/>
        <v>0</v>
      </c>
      <c r="O901" s="38"/>
    </row>
    <row r="902" spans="1:15" s="28" customFormat="1" x14ac:dyDescent="0.25">
      <c r="A902" s="80">
        <v>897</v>
      </c>
      <c r="B902" s="36"/>
      <c r="C902" s="37"/>
      <c r="D902" s="16"/>
      <c r="E902" s="109"/>
      <c r="F902" s="164"/>
      <c r="G902" s="164"/>
      <c r="H902" s="161">
        <f t="shared" si="39"/>
        <v>0</v>
      </c>
      <c r="I902" s="214"/>
      <c r="J902" s="160"/>
      <c r="K902" s="161">
        <f t="shared" si="40"/>
        <v>0</v>
      </c>
      <c r="L902" s="160"/>
      <c r="M902" s="160"/>
      <c r="N902" s="161">
        <f t="shared" si="41"/>
        <v>0</v>
      </c>
      <c r="O902" s="38"/>
    </row>
    <row r="903" spans="1:15" s="28" customFormat="1" x14ac:dyDescent="0.25">
      <c r="A903" s="80">
        <v>898</v>
      </c>
      <c r="B903" s="36"/>
      <c r="C903" s="37"/>
      <c r="D903" s="16"/>
      <c r="E903" s="109"/>
      <c r="F903" s="164"/>
      <c r="G903" s="164"/>
      <c r="H903" s="161">
        <f t="shared" ref="H903:H966" si="42">F903*G903</f>
        <v>0</v>
      </c>
      <c r="I903" s="214"/>
      <c r="J903" s="160"/>
      <c r="K903" s="161">
        <f t="shared" ref="K903:K966" si="43">H903-J903</f>
        <v>0</v>
      </c>
      <c r="L903" s="160"/>
      <c r="M903" s="160"/>
      <c r="N903" s="161">
        <f t="shared" ref="N903:N966" si="44">L903*M903</f>
        <v>0</v>
      </c>
      <c r="O903" s="38"/>
    </row>
    <row r="904" spans="1:15" s="28" customFormat="1" x14ac:dyDescent="0.25">
      <c r="A904" s="80">
        <v>899</v>
      </c>
      <c r="B904" s="36"/>
      <c r="C904" s="37"/>
      <c r="D904" s="16"/>
      <c r="E904" s="109"/>
      <c r="F904" s="164"/>
      <c r="G904" s="164"/>
      <c r="H904" s="161">
        <f t="shared" si="42"/>
        <v>0</v>
      </c>
      <c r="I904" s="214"/>
      <c r="J904" s="160"/>
      <c r="K904" s="161">
        <f t="shared" si="43"/>
        <v>0</v>
      </c>
      <c r="L904" s="160"/>
      <c r="M904" s="160"/>
      <c r="N904" s="161">
        <f t="shared" si="44"/>
        <v>0</v>
      </c>
      <c r="O904" s="38"/>
    </row>
    <row r="905" spans="1:15" s="28" customFormat="1" x14ac:dyDescent="0.25">
      <c r="A905" s="80">
        <v>900</v>
      </c>
      <c r="B905" s="36"/>
      <c r="C905" s="37"/>
      <c r="D905" s="16"/>
      <c r="E905" s="109"/>
      <c r="F905" s="164"/>
      <c r="G905" s="164"/>
      <c r="H905" s="161">
        <f t="shared" si="42"/>
        <v>0</v>
      </c>
      <c r="I905" s="214"/>
      <c r="J905" s="160"/>
      <c r="K905" s="161">
        <f t="shared" si="43"/>
        <v>0</v>
      </c>
      <c r="L905" s="160"/>
      <c r="M905" s="160"/>
      <c r="N905" s="161">
        <f t="shared" si="44"/>
        <v>0</v>
      </c>
      <c r="O905" s="38"/>
    </row>
    <row r="906" spans="1:15" s="28" customFormat="1" x14ac:dyDescent="0.25">
      <c r="A906" s="80">
        <v>901</v>
      </c>
      <c r="B906" s="36"/>
      <c r="C906" s="37"/>
      <c r="D906" s="16"/>
      <c r="E906" s="109"/>
      <c r="F906" s="164"/>
      <c r="G906" s="164"/>
      <c r="H906" s="161">
        <f t="shared" si="42"/>
        <v>0</v>
      </c>
      <c r="I906" s="214"/>
      <c r="J906" s="160"/>
      <c r="K906" s="161">
        <f t="shared" si="43"/>
        <v>0</v>
      </c>
      <c r="L906" s="160"/>
      <c r="M906" s="160"/>
      <c r="N906" s="161">
        <f t="shared" si="44"/>
        <v>0</v>
      </c>
      <c r="O906" s="38"/>
    </row>
    <row r="907" spans="1:15" s="28" customFormat="1" x14ac:dyDescent="0.25">
      <c r="A907" s="80">
        <v>902</v>
      </c>
      <c r="B907" s="36"/>
      <c r="C907" s="37"/>
      <c r="D907" s="16"/>
      <c r="E907" s="109"/>
      <c r="F907" s="164"/>
      <c r="G907" s="164"/>
      <c r="H907" s="161">
        <f t="shared" si="42"/>
        <v>0</v>
      </c>
      <c r="I907" s="214"/>
      <c r="J907" s="160"/>
      <c r="K907" s="161">
        <f t="shared" si="43"/>
        <v>0</v>
      </c>
      <c r="L907" s="160"/>
      <c r="M907" s="160"/>
      <c r="N907" s="161">
        <f t="shared" si="44"/>
        <v>0</v>
      </c>
      <c r="O907" s="38"/>
    </row>
    <row r="908" spans="1:15" s="28" customFormat="1" x14ac:dyDescent="0.25">
      <c r="A908" s="80">
        <v>903</v>
      </c>
      <c r="B908" s="36"/>
      <c r="C908" s="37"/>
      <c r="D908" s="16"/>
      <c r="E908" s="109"/>
      <c r="F908" s="164"/>
      <c r="G908" s="164"/>
      <c r="H908" s="161">
        <f t="shared" si="42"/>
        <v>0</v>
      </c>
      <c r="I908" s="214"/>
      <c r="J908" s="160"/>
      <c r="K908" s="161">
        <f t="shared" si="43"/>
        <v>0</v>
      </c>
      <c r="L908" s="160"/>
      <c r="M908" s="160"/>
      <c r="N908" s="161">
        <f t="shared" si="44"/>
        <v>0</v>
      </c>
      <c r="O908" s="38"/>
    </row>
    <row r="909" spans="1:15" s="28" customFormat="1" x14ac:dyDescent="0.25">
      <c r="A909" s="80">
        <v>904</v>
      </c>
      <c r="B909" s="36"/>
      <c r="C909" s="37"/>
      <c r="D909" s="16"/>
      <c r="E909" s="109"/>
      <c r="F909" s="164"/>
      <c r="G909" s="164"/>
      <c r="H909" s="161">
        <f t="shared" si="42"/>
        <v>0</v>
      </c>
      <c r="I909" s="214"/>
      <c r="J909" s="160"/>
      <c r="K909" s="161">
        <f t="shared" si="43"/>
        <v>0</v>
      </c>
      <c r="L909" s="160"/>
      <c r="M909" s="160"/>
      <c r="N909" s="161">
        <f t="shared" si="44"/>
        <v>0</v>
      </c>
      <c r="O909" s="38"/>
    </row>
    <row r="910" spans="1:15" s="28" customFormat="1" x14ac:dyDescent="0.25">
      <c r="A910" s="80">
        <v>905</v>
      </c>
      <c r="B910" s="36"/>
      <c r="C910" s="37"/>
      <c r="D910" s="16"/>
      <c r="E910" s="109"/>
      <c r="F910" s="164"/>
      <c r="G910" s="164"/>
      <c r="H910" s="161">
        <f t="shared" si="42"/>
        <v>0</v>
      </c>
      <c r="I910" s="214"/>
      <c r="J910" s="160"/>
      <c r="K910" s="161">
        <f t="shared" si="43"/>
        <v>0</v>
      </c>
      <c r="L910" s="160"/>
      <c r="M910" s="160"/>
      <c r="N910" s="161">
        <f t="shared" si="44"/>
        <v>0</v>
      </c>
      <c r="O910" s="38"/>
    </row>
    <row r="911" spans="1:15" s="28" customFormat="1" x14ac:dyDescent="0.25">
      <c r="A911" s="80">
        <v>906</v>
      </c>
      <c r="B911" s="36"/>
      <c r="C911" s="37"/>
      <c r="D911" s="16"/>
      <c r="E911" s="109"/>
      <c r="F911" s="164"/>
      <c r="G911" s="164"/>
      <c r="H911" s="161">
        <f t="shared" si="42"/>
        <v>0</v>
      </c>
      <c r="I911" s="214"/>
      <c r="J911" s="160"/>
      <c r="K911" s="161">
        <f t="shared" si="43"/>
        <v>0</v>
      </c>
      <c r="L911" s="160"/>
      <c r="M911" s="160"/>
      <c r="N911" s="161">
        <f t="shared" si="44"/>
        <v>0</v>
      </c>
      <c r="O911" s="38"/>
    </row>
    <row r="912" spans="1:15" s="28" customFormat="1" x14ac:dyDescent="0.25">
      <c r="A912" s="80">
        <v>907</v>
      </c>
      <c r="B912" s="36"/>
      <c r="C912" s="37"/>
      <c r="D912" s="16"/>
      <c r="E912" s="109"/>
      <c r="F912" s="164"/>
      <c r="G912" s="164"/>
      <c r="H912" s="161">
        <f t="shared" si="42"/>
        <v>0</v>
      </c>
      <c r="I912" s="214"/>
      <c r="J912" s="160"/>
      <c r="K912" s="161">
        <f t="shared" si="43"/>
        <v>0</v>
      </c>
      <c r="L912" s="160"/>
      <c r="M912" s="160"/>
      <c r="N912" s="161">
        <f t="shared" si="44"/>
        <v>0</v>
      </c>
      <c r="O912" s="38"/>
    </row>
    <row r="913" spans="1:15" s="28" customFormat="1" x14ac:dyDescent="0.25">
      <c r="A913" s="80">
        <v>908</v>
      </c>
      <c r="B913" s="36"/>
      <c r="C913" s="37"/>
      <c r="D913" s="16"/>
      <c r="E913" s="109"/>
      <c r="F913" s="164"/>
      <c r="G913" s="164"/>
      <c r="H913" s="161">
        <f t="shared" si="42"/>
        <v>0</v>
      </c>
      <c r="I913" s="214"/>
      <c r="J913" s="160"/>
      <c r="K913" s="161">
        <f t="shared" si="43"/>
        <v>0</v>
      </c>
      <c r="L913" s="160"/>
      <c r="M913" s="160"/>
      <c r="N913" s="161">
        <f t="shared" si="44"/>
        <v>0</v>
      </c>
      <c r="O913" s="38"/>
    </row>
    <row r="914" spans="1:15" s="28" customFormat="1" x14ac:dyDescent="0.25">
      <c r="A914" s="80">
        <v>909</v>
      </c>
      <c r="B914" s="36"/>
      <c r="C914" s="37"/>
      <c r="D914" s="16"/>
      <c r="E914" s="109"/>
      <c r="F914" s="164"/>
      <c r="G914" s="164"/>
      <c r="H914" s="161">
        <f t="shared" si="42"/>
        <v>0</v>
      </c>
      <c r="I914" s="214"/>
      <c r="J914" s="160"/>
      <c r="K914" s="161">
        <f t="shared" si="43"/>
        <v>0</v>
      </c>
      <c r="L914" s="160"/>
      <c r="M914" s="160"/>
      <c r="N914" s="161">
        <f t="shared" si="44"/>
        <v>0</v>
      </c>
      <c r="O914" s="38"/>
    </row>
    <row r="915" spans="1:15" s="28" customFormat="1" x14ac:dyDescent="0.25">
      <c r="A915" s="80">
        <v>910</v>
      </c>
      <c r="B915" s="36"/>
      <c r="C915" s="37"/>
      <c r="D915" s="16"/>
      <c r="E915" s="109"/>
      <c r="F915" s="164"/>
      <c r="G915" s="164"/>
      <c r="H915" s="161">
        <f t="shared" si="42"/>
        <v>0</v>
      </c>
      <c r="I915" s="214"/>
      <c r="J915" s="160"/>
      <c r="K915" s="161">
        <f t="shared" si="43"/>
        <v>0</v>
      </c>
      <c r="L915" s="160"/>
      <c r="M915" s="160"/>
      <c r="N915" s="161">
        <f t="shared" si="44"/>
        <v>0</v>
      </c>
      <c r="O915" s="38"/>
    </row>
    <row r="916" spans="1:15" s="28" customFormat="1" x14ac:dyDescent="0.25">
      <c r="A916" s="80">
        <v>911</v>
      </c>
      <c r="B916" s="36"/>
      <c r="C916" s="37"/>
      <c r="D916" s="16"/>
      <c r="E916" s="109"/>
      <c r="F916" s="164"/>
      <c r="G916" s="164"/>
      <c r="H916" s="161">
        <f t="shared" si="42"/>
        <v>0</v>
      </c>
      <c r="I916" s="214"/>
      <c r="J916" s="160"/>
      <c r="K916" s="161">
        <f t="shared" si="43"/>
        <v>0</v>
      </c>
      <c r="L916" s="160"/>
      <c r="M916" s="160"/>
      <c r="N916" s="161">
        <f t="shared" si="44"/>
        <v>0</v>
      </c>
      <c r="O916" s="38"/>
    </row>
    <row r="917" spans="1:15" s="28" customFormat="1" x14ac:dyDescent="0.25">
      <c r="A917" s="80">
        <v>912</v>
      </c>
      <c r="B917" s="36"/>
      <c r="C917" s="37"/>
      <c r="D917" s="16"/>
      <c r="E917" s="109"/>
      <c r="F917" s="164"/>
      <c r="G917" s="164"/>
      <c r="H917" s="161">
        <f t="shared" si="42"/>
        <v>0</v>
      </c>
      <c r="I917" s="214"/>
      <c r="J917" s="160"/>
      <c r="K917" s="161">
        <f t="shared" si="43"/>
        <v>0</v>
      </c>
      <c r="L917" s="160"/>
      <c r="M917" s="160"/>
      <c r="N917" s="161">
        <f t="shared" si="44"/>
        <v>0</v>
      </c>
      <c r="O917" s="38"/>
    </row>
    <row r="918" spans="1:15" s="28" customFormat="1" x14ac:dyDescent="0.25">
      <c r="A918" s="80">
        <v>913</v>
      </c>
      <c r="B918" s="36"/>
      <c r="C918" s="37"/>
      <c r="D918" s="16"/>
      <c r="E918" s="109"/>
      <c r="F918" s="164"/>
      <c r="G918" s="164"/>
      <c r="H918" s="161">
        <f t="shared" si="42"/>
        <v>0</v>
      </c>
      <c r="I918" s="214"/>
      <c r="J918" s="160"/>
      <c r="K918" s="161">
        <f t="shared" si="43"/>
        <v>0</v>
      </c>
      <c r="L918" s="160"/>
      <c r="M918" s="160"/>
      <c r="N918" s="161">
        <f t="shared" si="44"/>
        <v>0</v>
      </c>
      <c r="O918" s="38"/>
    </row>
    <row r="919" spans="1:15" s="28" customFormat="1" x14ac:dyDescent="0.25">
      <c r="A919" s="80">
        <v>914</v>
      </c>
      <c r="B919" s="36"/>
      <c r="C919" s="37"/>
      <c r="D919" s="16"/>
      <c r="E919" s="109"/>
      <c r="F919" s="164"/>
      <c r="G919" s="164"/>
      <c r="H919" s="161">
        <f t="shared" si="42"/>
        <v>0</v>
      </c>
      <c r="I919" s="214"/>
      <c r="J919" s="160"/>
      <c r="K919" s="161">
        <f t="shared" si="43"/>
        <v>0</v>
      </c>
      <c r="L919" s="160"/>
      <c r="M919" s="160"/>
      <c r="N919" s="161">
        <f t="shared" si="44"/>
        <v>0</v>
      </c>
      <c r="O919" s="38"/>
    </row>
    <row r="920" spans="1:15" s="28" customFormat="1" x14ac:dyDescent="0.25">
      <c r="A920" s="80">
        <v>915</v>
      </c>
      <c r="B920" s="36"/>
      <c r="C920" s="37"/>
      <c r="D920" s="16"/>
      <c r="E920" s="109"/>
      <c r="F920" s="164"/>
      <c r="G920" s="164"/>
      <c r="H920" s="161">
        <f t="shared" si="42"/>
        <v>0</v>
      </c>
      <c r="I920" s="214"/>
      <c r="J920" s="160"/>
      <c r="K920" s="161">
        <f t="shared" si="43"/>
        <v>0</v>
      </c>
      <c r="L920" s="160"/>
      <c r="M920" s="160"/>
      <c r="N920" s="161">
        <f t="shared" si="44"/>
        <v>0</v>
      </c>
      <c r="O920" s="38"/>
    </row>
    <row r="921" spans="1:15" s="28" customFormat="1" x14ac:dyDescent="0.25">
      <c r="A921" s="80">
        <v>916</v>
      </c>
      <c r="B921" s="36"/>
      <c r="C921" s="37"/>
      <c r="D921" s="16"/>
      <c r="E921" s="109"/>
      <c r="F921" s="164"/>
      <c r="G921" s="164"/>
      <c r="H921" s="161">
        <f t="shared" si="42"/>
        <v>0</v>
      </c>
      <c r="I921" s="214"/>
      <c r="J921" s="160"/>
      <c r="K921" s="161">
        <f t="shared" si="43"/>
        <v>0</v>
      </c>
      <c r="L921" s="160"/>
      <c r="M921" s="160"/>
      <c r="N921" s="161">
        <f t="shared" si="44"/>
        <v>0</v>
      </c>
      <c r="O921" s="38"/>
    </row>
    <row r="922" spans="1:15" s="28" customFormat="1" x14ac:dyDescent="0.25">
      <c r="A922" s="80">
        <v>917</v>
      </c>
      <c r="B922" s="36"/>
      <c r="C922" s="37"/>
      <c r="D922" s="16"/>
      <c r="E922" s="109"/>
      <c r="F922" s="164"/>
      <c r="G922" s="164"/>
      <c r="H922" s="161">
        <f t="shared" si="42"/>
        <v>0</v>
      </c>
      <c r="I922" s="214"/>
      <c r="J922" s="160"/>
      <c r="K922" s="161">
        <f t="shared" si="43"/>
        <v>0</v>
      </c>
      <c r="L922" s="160"/>
      <c r="M922" s="160"/>
      <c r="N922" s="161">
        <f t="shared" si="44"/>
        <v>0</v>
      </c>
      <c r="O922" s="38"/>
    </row>
    <row r="923" spans="1:15" s="28" customFormat="1" x14ac:dyDescent="0.25">
      <c r="A923" s="80">
        <v>918</v>
      </c>
      <c r="B923" s="36"/>
      <c r="C923" s="37"/>
      <c r="D923" s="16"/>
      <c r="E923" s="109"/>
      <c r="F923" s="164"/>
      <c r="G923" s="164"/>
      <c r="H923" s="161">
        <f t="shared" si="42"/>
        <v>0</v>
      </c>
      <c r="I923" s="214"/>
      <c r="J923" s="160"/>
      <c r="K923" s="161">
        <f t="shared" si="43"/>
        <v>0</v>
      </c>
      <c r="L923" s="160"/>
      <c r="M923" s="160"/>
      <c r="N923" s="161">
        <f t="shared" si="44"/>
        <v>0</v>
      </c>
      <c r="O923" s="38"/>
    </row>
    <row r="924" spans="1:15" s="28" customFormat="1" x14ac:dyDescent="0.25">
      <c r="A924" s="80">
        <v>919</v>
      </c>
      <c r="B924" s="36"/>
      <c r="C924" s="37"/>
      <c r="D924" s="16"/>
      <c r="E924" s="109"/>
      <c r="F924" s="164"/>
      <c r="G924" s="164"/>
      <c r="H924" s="161">
        <f t="shared" si="42"/>
        <v>0</v>
      </c>
      <c r="I924" s="214"/>
      <c r="J924" s="160"/>
      <c r="K924" s="161">
        <f t="shared" si="43"/>
        <v>0</v>
      </c>
      <c r="L924" s="160"/>
      <c r="M924" s="160"/>
      <c r="N924" s="161">
        <f t="shared" si="44"/>
        <v>0</v>
      </c>
      <c r="O924" s="38"/>
    </row>
    <row r="925" spans="1:15" s="28" customFormat="1" x14ac:dyDescent="0.25">
      <c r="A925" s="80">
        <v>920</v>
      </c>
      <c r="B925" s="36"/>
      <c r="C925" s="37"/>
      <c r="D925" s="16"/>
      <c r="E925" s="109"/>
      <c r="F925" s="164"/>
      <c r="G925" s="164"/>
      <c r="H925" s="161">
        <f t="shared" si="42"/>
        <v>0</v>
      </c>
      <c r="I925" s="214"/>
      <c r="J925" s="160"/>
      <c r="K925" s="161">
        <f t="shared" si="43"/>
        <v>0</v>
      </c>
      <c r="L925" s="160"/>
      <c r="M925" s="160"/>
      <c r="N925" s="161">
        <f t="shared" si="44"/>
        <v>0</v>
      </c>
      <c r="O925" s="38"/>
    </row>
    <row r="926" spans="1:15" s="28" customFormat="1" x14ac:dyDescent="0.25">
      <c r="A926" s="80">
        <v>921</v>
      </c>
      <c r="B926" s="36"/>
      <c r="C926" s="37"/>
      <c r="D926" s="16"/>
      <c r="E926" s="109"/>
      <c r="F926" s="164"/>
      <c r="G926" s="164"/>
      <c r="H926" s="161">
        <f t="shared" si="42"/>
        <v>0</v>
      </c>
      <c r="I926" s="214"/>
      <c r="J926" s="160"/>
      <c r="K926" s="161">
        <f t="shared" si="43"/>
        <v>0</v>
      </c>
      <c r="L926" s="160"/>
      <c r="M926" s="160"/>
      <c r="N926" s="161">
        <f t="shared" si="44"/>
        <v>0</v>
      </c>
      <c r="O926" s="38"/>
    </row>
    <row r="927" spans="1:15" s="28" customFormat="1" x14ac:dyDescent="0.25">
      <c r="A927" s="80">
        <v>922</v>
      </c>
      <c r="B927" s="36"/>
      <c r="C927" s="37"/>
      <c r="D927" s="16"/>
      <c r="E927" s="109"/>
      <c r="F927" s="164"/>
      <c r="G927" s="164"/>
      <c r="H927" s="161">
        <f t="shared" si="42"/>
        <v>0</v>
      </c>
      <c r="I927" s="214"/>
      <c r="J927" s="160"/>
      <c r="K927" s="161">
        <f t="shared" si="43"/>
        <v>0</v>
      </c>
      <c r="L927" s="160"/>
      <c r="M927" s="160"/>
      <c r="N927" s="161">
        <f t="shared" si="44"/>
        <v>0</v>
      </c>
      <c r="O927" s="38"/>
    </row>
    <row r="928" spans="1:15" s="28" customFormat="1" x14ac:dyDescent="0.25">
      <c r="A928" s="80">
        <v>923</v>
      </c>
      <c r="B928" s="36"/>
      <c r="C928" s="37"/>
      <c r="D928" s="16"/>
      <c r="E928" s="109"/>
      <c r="F928" s="164"/>
      <c r="G928" s="164"/>
      <c r="H928" s="161">
        <f t="shared" si="42"/>
        <v>0</v>
      </c>
      <c r="I928" s="214"/>
      <c r="J928" s="160"/>
      <c r="K928" s="161">
        <f t="shared" si="43"/>
        <v>0</v>
      </c>
      <c r="L928" s="160"/>
      <c r="M928" s="160"/>
      <c r="N928" s="161">
        <f t="shared" si="44"/>
        <v>0</v>
      </c>
      <c r="O928" s="38"/>
    </row>
    <row r="929" spans="1:15" s="28" customFormat="1" x14ac:dyDescent="0.25">
      <c r="A929" s="80">
        <v>924</v>
      </c>
      <c r="B929" s="36"/>
      <c r="C929" s="37"/>
      <c r="D929" s="16"/>
      <c r="E929" s="109"/>
      <c r="F929" s="164"/>
      <c r="G929" s="164"/>
      <c r="H929" s="161">
        <f t="shared" si="42"/>
        <v>0</v>
      </c>
      <c r="I929" s="214"/>
      <c r="J929" s="160"/>
      <c r="K929" s="161">
        <f t="shared" si="43"/>
        <v>0</v>
      </c>
      <c r="L929" s="160"/>
      <c r="M929" s="160"/>
      <c r="N929" s="161">
        <f t="shared" si="44"/>
        <v>0</v>
      </c>
      <c r="O929" s="38"/>
    </row>
    <row r="930" spans="1:15" s="28" customFormat="1" x14ac:dyDescent="0.25">
      <c r="A930" s="80">
        <v>925</v>
      </c>
      <c r="B930" s="36"/>
      <c r="C930" s="37"/>
      <c r="D930" s="16"/>
      <c r="E930" s="109"/>
      <c r="F930" s="164"/>
      <c r="G930" s="164"/>
      <c r="H930" s="161">
        <f t="shared" si="42"/>
        <v>0</v>
      </c>
      <c r="I930" s="214"/>
      <c r="J930" s="160"/>
      <c r="K930" s="161">
        <f t="shared" si="43"/>
        <v>0</v>
      </c>
      <c r="L930" s="160"/>
      <c r="M930" s="160"/>
      <c r="N930" s="161">
        <f t="shared" si="44"/>
        <v>0</v>
      </c>
      <c r="O930" s="38"/>
    </row>
    <row r="931" spans="1:15" s="28" customFormat="1" x14ac:dyDescent="0.25">
      <c r="A931" s="80">
        <v>926</v>
      </c>
      <c r="B931" s="36"/>
      <c r="C931" s="37"/>
      <c r="D931" s="16"/>
      <c r="E931" s="109"/>
      <c r="F931" s="164"/>
      <c r="G931" s="164"/>
      <c r="H931" s="161">
        <f t="shared" si="42"/>
        <v>0</v>
      </c>
      <c r="I931" s="214"/>
      <c r="J931" s="160"/>
      <c r="K931" s="161">
        <f t="shared" si="43"/>
        <v>0</v>
      </c>
      <c r="L931" s="160"/>
      <c r="M931" s="160"/>
      <c r="N931" s="161">
        <f t="shared" si="44"/>
        <v>0</v>
      </c>
      <c r="O931" s="38"/>
    </row>
    <row r="932" spans="1:15" s="28" customFormat="1" x14ac:dyDescent="0.25">
      <c r="A932" s="80">
        <v>927</v>
      </c>
      <c r="B932" s="36"/>
      <c r="C932" s="37"/>
      <c r="D932" s="16"/>
      <c r="E932" s="109"/>
      <c r="F932" s="164"/>
      <c r="G932" s="164"/>
      <c r="H932" s="161">
        <f t="shared" si="42"/>
        <v>0</v>
      </c>
      <c r="I932" s="214"/>
      <c r="J932" s="160"/>
      <c r="K932" s="161">
        <f t="shared" si="43"/>
        <v>0</v>
      </c>
      <c r="L932" s="160"/>
      <c r="M932" s="160"/>
      <c r="N932" s="161">
        <f t="shared" si="44"/>
        <v>0</v>
      </c>
      <c r="O932" s="38"/>
    </row>
    <row r="933" spans="1:15" s="28" customFormat="1" x14ac:dyDescent="0.25">
      <c r="A933" s="80">
        <v>928</v>
      </c>
      <c r="B933" s="36"/>
      <c r="C933" s="37"/>
      <c r="D933" s="16"/>
      <c r="E933" s="109"/>
      <c r="F933" s="164"/>
      <c r="G933" s="164"/>
      <c r="H933" s="161">
        <f t="shared" si="42"/>
        <v>0</v>
      </c>
      <c r="I933" s="214"/>
      <c r="J933" s="160"/>
      <c r="K933" s="161">
        <f t="shared" si="43"/>
        <v>0</v>
      </c>
      <c r="L933" s="160"/>
      <c r="M933" s="160"/>
      <c r="N933" s="161">
        <f t="shared" si="44"/>
        <v>0</v>
      </c>
      <c r="O933" s="38"/>
    </row>
    <row r="934" spans="1:15" s="28" customFormat="1" x14ac:dyDescent="0.25">
      <c r="A934" s="80">
        <v>929</v>
      </c>
      <c r="B934" s="36"/>
      <c r="C934" s="37"/>
      <c r="D934" s="16"/>
      <c r="E934" s="109"/>
      <c r="F934" s="164"/>
      <c r="G934" s="164"/>
      <c r="H934" s="161">
        <f t="shared" si="42"/>
        <v>0</v>
      </c>
      <c r="I934" s="214"/>
      <c r="J934" s="160"/>
      <c r="K934" s="161">
        <f t="shared" si="43"/>
        <v>0</v>
      </c>
      <c r="L934" s="160"/>
      <c r="M934" s="160"/>
      <c r="N934" s="161">
        <f t="shared" si="44"/>
        <v>0</v>
      </c>
      <c r="O934" s="38"/>
    </row>
    <row r="935" spans="1:15" s="28" customFormat="1" x14ac:dyDescent="0.25">
      <c r="A935" s="80">
        <v>930</v>
      </c>
      <c r="B935" s="36"/>
      <c r="C935" s="37"/>
      <c r="D935" s="16"/>
      <c r="E935" s="109"/>
      <c r="F935" s="164"/>
      <c r="G935" s="164"/>
      <c r="H935" s="161">
        <f t="shared" si="42"/>
        <v>0</v>
      </c>
      <c r="I935" s="214"/>
      <c r="J935" s="160"/>
      <c r="K935" s="161">
        <f t="shared" si="43"/>
        <v>0</v>
      </c>
      <c r="L935" s="160"/>
      <c r="M935" s="160"/>
      <c r="N935" s="161">
        <f t="shared" si="44"/>
        <v>0</v>
      </c>
      <c r="O935" s="38"/>
    </row>
    <row r="936" spans="1:15" s="28" customFormat="1" x14ac:dyDescent="0.25">
      <c r="A936" s="80">
        <v>931</v>
      </c>
      <c r="B936" s="36"/>
      <c r="C936" s="37"/>
      <c r="D936" s="16"/>
      <c r="E936" s="109"/>
      <c r="F936" s="164"/>
      <c r="G936" s="164"/>
      <c r="H936" s="161">
        <f t="shared" si="42"/>
        <v>0</v>
      </c>
      <c r="I936" s="214"/>
      <c r="J936" s="160"/>
      <c r="K936" s="161">
        <f t="shared" si="43"/>
        <v>0</v>
      </c>
      <c r="L936" s="160"/>
      <c r="M936" s="160"/>
      <c r="N936" s="161">
        <f t="shared" si="44"/>
        <v>0</v>
      </c>
      <c r="O936" s="38"/>
    </row>
    <row r="937" spans="1:15" s="28" customFormat="1" x14ac:dyDescent="0.25">
      <c r="A937" s="80">
        <v>932</v>
      </c>
      <c r="B937" s="36"/>
      <c r="C937" s="37"/>
      <c r="D937" s="16"/>
      <c r="E937" s="109"/>
      <c r="F937" s="164"/>
      <c r="G937" s="164"/>
      <c r="H937" s="161">
        <f t="shared" si="42"/>
        <v>0</v>
      </c>
      <c r="I937" s="214"/>
      <c r="J937" s="160"/>
      <c r="K937" s="161">
        <f t="shared" si="43"/>
        <v>0</v>
      </c>
      <c r="L937" s="160"/>
      <c r="M937" s="160"/>
      <c r="N937" s="161">
        <f t="shared" si="44"/>
        <v>0</v>
      </c>
      <c r="O937" s="38"/>
    </row>
    <row r="938" spans="1:15" s="28" customFormat="1" x14ac:dyDescent="0.25">
      <c r="A938" s="80">
        <v>933</v>
      </c>
      <c r="B938" s="36"/>
      <c r="C938" s="37"/>
      <c r="D938" s="16"/>
      <c r="E938" s="109"/>
      <c r="F938" s="164"/>
      <c r="G938" s="164"/>
      <c r="H938" s="161">
        <f t="shared" si="42"/>
        <v>0</v>
      </c>
      <c r="I938" s="214"/>
      <c r="J938" s="160"/>
      <c r="K938" s="161">
        <f t="shared" si="43"/>
        <v>0</v>
      </c>
      <c r="L938" s="160"/>
      <c r="M938" s="160"/>
      <c r="N938" s="161">
        <f t="shared" si="44"/>
        <v>0</v>
      </c>
      <c r="O938" s="38"/>
    </row>
    <row r="939" spans="1:15" s="28" customFormat="1" x14ac:dyDescent="0.25">
      <c r="A939" s="80">
        <v>934</v>
      </c>
      <c r="B939" s="36"/>
      <c r="C939" s="37"/>
      <c r="D939" s="16"/>
      <c r="E939" s="109"/>
      <c r="F939" s="164"/>
      <c r="G939" s="164"/>
      <c r="H939" s="161">
        <f t="shared" si="42"/>
        <v>0</v>
      </c>
      <c r="I939" s="214"/>
      <c r="J939" s="160"/>
      <c r="K939" s="161">
        <f t="shared" si="43"/>
        <v>0</v>
      </c>
      <c r="L939" s="160"/>
      <c r="M939" s="160"/>
      <c r="N939" s="161">
        <f t="shared" si="44"/>
        <v>0</v>
      </c>
      <c r="O939" s="38"/>
    </row>
    <row r="940" spans="1:15" s="28" customFormat="1" x14ac:dyDescent="0.25">
      <c r="A940" s="80">
        <v>935</v>
      </c>
      <c r="B940" s="36"/>
      <c r="C940" s="37"/>
      <c r="D940" s="16"/>
      <c r="E940" s="109"/>
      <c r="F940" s="164"/>
      <c r="G940" s="164"/>
      <c r="H940" s="161">
        <f t="shared" si="42"/>
        <v>0</v>
      </c>
      <c r="I940" s="214"/>
      <c r="J940" s="160"/>
      <c r="K940" s="161">
        <f t="shared" si="43"/>
        <v>0</v>
      </c>
      <c r="L940" s="160"/>
      <c r="M940" s="160"/>
      <c r="N940" s="161">
        <f t="shared" si="44"/>
        <v>0</v>
      </c>
      <c r="O940" s="38"/>
    </row>
    <row r="941" spans="1:15" s="28" customFormat="1" x14ac:dyDescent="0.25">
      <c r="A941" s="80">
        <v>936</v>
      </c>
      <c r="B941" s="36"/>
      <c r="C941" s="37"/>
      <c r="D941" s="16"/>
      <c r="E941" s="109"/>
      <c r="F941" s="164"/>
      <c r="G941" s="164"/>
      <c r="H941" s="161">
        <f t="shared" si="42"/>
        <v>0</v>
      </c>
      <c r="I941" s="214"/>
      <c r="J941" s="160"/>
      <c r="K941" s="161">
        <f t="shared" si="43"/>
        <v>0</v>
      </c>
      <c r="L941" s="160"/>
      <c r="M941" s="160"/>
      <c r="N941" s="161">
        <f t="shared" si="44"/>
        <v>0</v>
      </c>
      <c r="O941" s="38"/>
    </row>
    <row r="942" spans="1:15" s="28" customFormat="1" x14ac:dyDescent="0.25">
      <c r="A942" s="80">
        <v>937</v>
      </c>
      <c r="B942" s="36"/>
      <c r="C942" s="37"/>
      <c r="D942" s="16"/>
      <c r="E942" s="109"/>
      <c r="F942" s="164"/>
      <c r="G942" s="164"/>
      <c r="H942" s="161">
        <f t="shared" si="42"/>
        <v>0</v>
      </c>
      <c r="I942" s="214"/>
      <c r="J942" s="160"/>
      <c r="K942" s="161">
        <f t="shared" si="43"/>
        <v>0</v>
      </c>
      <c r="L942" s="160"/>
      <c r="M942" s="160"/>
      <c r="N942" s="161">
        <f t="shared" si="44"/>
        <v>0</v>
      </c>
      <c r="O942" s="38"/>
    </row>
    <row r="943" spans="1:15" s="28" customFormat="1" x14ac:dyDescent="0.25">
      <c r="A943" s="80">
        <v>938</v>
      </c>
      <c r="B943" s="36"/>
      <c r="C943" s="37"/>
      <c r="D943" s="16"/>
      <c r="E943" s="109"/>
      <c r="F943" s="164"/>
      <c r="G943" s="164"/>
      <c r="H943" s="161">
        <f t="shared" si="42"/>
        <v>0</v>
      </c>
      <c r="I943" s="214"/>
      <c r="J943" s="160"/>
      <c r="K943" s="161">
        <f t="shared" si="43"/>
        <v>0</v>
      </c>
      <c r="L943" s="160"/>
      <c r="M943" s="160"/>
      <c r="N943" s="161">
        <f t="shared" si="44"/>
        <v>0</v>
      </c>
      <c r="O943" s="38"/>
    </row>
    <row r="944" spans="1:15" s="28" customFormat="1" x14ac:dyDescent="0.25">
      <c r="A944" s="80">
        <v>939</v>
      </c>
      <c r="B944" s="36"/>
      <c r="C944" s="37"/>
      <c r="D944" s="16"/>
      <c r="E944" s="109"/>
      <c r="F944" s="164"/>
      <c r="G944" s="164"/>
      <c r="H944" s="161">
        <f t="shared" si="42"/>
        <v>0</v>
      </c>
      <c r="I944" s="214"/>
      <c r="J944" s="160"/>
      <c r="K944" s="161">
        <f t="shared" si="43"/>
        <v>0</v>
      </c>
      <c r="L944" s="160"/>
      <c r="M944" s="160"/>
      <c r="N944" s="161">
        <f t="shared" si="44"/>
        <v>0</v>
      </c>
      <c r="O944" s="38"/>
    </row>
    <row r="945" spans="1:15" s="28" customFormat="1" x14ac:dyDescent="0.25">
      <c r="A945" s="80">
        <v>940</v>
      </c>
      <c r="B945" s="36"/>
      <c r="C945" s="37"/>
      <c r="D945" s="16"/>
      <c r="E945" s="109"/>
      <c r="F945" s="164"/>
      <c r="G945" s="164"/>
      <c r="H945" s="161">
        <f t="shared" si="42"/>
        <v>0</v>
      </c>
      <c r="I945" s="214"/>
      <c r="J945" s="160"/>
      <c r="K945" s="161">
        <f t="shared" si="43"/>
        <v>0</v>
      </c>
      <c r="L945" s="160"/>
      <c r="M945" s="160"/>
      <c r="N945" s="161">
        <f t="shared" si="44"/>
        <v>0</v>
      </c>
      <c r="O945" s="38"/>
    </row>
    <row r="946" spans="1:15" s="28" customFormat="1" x14ac:dyDescent="0.25">
      <c r="A946" s="80">
        <v>941</v>
      </c>
      <c r="B946" s="36"/>
      <c r="C946" s="37"/>
      <c r="D946" s="16"/>
      <c r="E946" s="109"/>
      <c r="F946" s="164"/>
      <c r="G946" s="164"/>
      <c r="H946" s="161">
        <f t="shared" si="42"/>
        <v>0</v>
      </c>
      <c r="I946" s="214"/>
      <c r="J946" s="160"/>
      <c r="K946" s="161">
        <f t="shared" si="43"/>
        <v>0</v>
      </c>
      <c r="L946" s="160"/>
      <c r="M946" s="160"/>
      <c r="N946" s="161">
        <f t="shared" si="44"/>
        <v>0</v>
      </c>
      <c r="O946" s="38"/>
    </row>
    <row r="947" spans="1:15" s="28" customFormat="1" x14ac:dyDescent="0.25">
      <c r="A947" s="80">
        <v>942</v>
      </c>
      <c r="B947" s="36"/>
      <c r="C947" s="37"/>
      <c r="D947" s="16"/>
      <c r="E947" s="109"/>
      <c r="F947" s="164"/>
      <c r="G947" s="164"/>
      <c r="H947" s="161">
        <f t="shared" si="42"/>
        <v>0</v>
      </c>
      <c r="I947" s="214"/>
      <c r="J947" s="160"/>
      <c r="K947" s="161">
        <f t="shared" si="43"/>
        <v>0</v>
      </c>
      <c r="L947" s="160"/>
      <c r="M947" s="160"/>
      <c r="N947" s="161">
        <f t="shared" si="44"/>
        <v>0</v>
      </c>
      <c r="O947" s="38"/>
    </row>
    <row r="948" spans="1:15" s="28" customFormat="1" x14ac:dyDescent="0.25">
      <c r="A948" s="80">
        <v>943</v>
      </c>
      <c r="B948" s="36"/>
      <c r="C948" s="37"/>
      <c r="D948" s="16"/>
      <c r="E948" s="109"/>
      <c r="F948" s="164"/>
      <c r="G948" s="164"/>
      <c r="H948" s="161">
        <f t="shared" si="42"/>
        <v>0</v>
      </c>
      <c r="I948" s="214"/>
      <c r="J948" s="160"/>
      <c r="K948" s="161">
        <f t="shared" si="43"/>
        <v>0</v>
      </c>
      <c r="L948" s="160"/>
      <c r="M948" s="160"/>
      <c r="N948" s="161">
        <f t="shared" si="44"/>
        <v>0</v>
      </c>
      <c r="O948" s="38"/>
    </row>
    <row r="949" spans="1:15" s="28" customFormat="1" x14ac:dyDescent="0.25">
      <c r="A949" s="80">
        <v>944</v>
      </c>
      <c r="B949" s="36"/>
      <c r="C949" s="37"/>
      <c r="D949" s="16"/>
      <c r="E949" s="109"/>
      <c r="F949" s="164"/>
      <c r="G949" s="164"/>
      <c r="H949" s="161">
        <f t="shared" si="42"/>
        <v>0</v>
      </c>
      <c r="I949" s="214"/>
      <c r="J949" s="160"/>
      <c r="K949" s="161">
        <f t="shared" si="43"/>
        <v>0</v>
      </c>
      <c r="L949" s="160"/>
      <c r="M949" s="160"/>
      <c r="N949" s="161">
        <f t="shared" si="44"/>
        <v>0</v>
      </c>
      <c r="O949" s="38"/>
    </row>
    <row r="950" spans="1:15" s="28" customFormat="1" x14ac:dyDescent="0.25">
      <c r="A950" s="80">
        <v>945</v>
      </c>
      <c r="B950" s="36"/>
      <c r="C950" s="37"/>
      <c r="D950" s="16"/>
      <c r="E950" s="109"/>
      <c r="F950" s="164"/>
      <c r="G950" s="164"/>
      <c r="H950" s="161">
        <f t="shared" si="42"/>
        <v>0</v>
      </c>
      <c r="I950" s="214"/>
      <c r="J950" s="160"/>
      <c r="K950" s="161">
        <f t="shared" si="43"/>
        <v>0</v>
      </c>
      <c r="L950" s="160"/>
      <c r="M950" s="160"/>
      <c r="N950" s="161">
        <f t="shared" si="44"/>
        <v>0</v>
      </c>
      <c r="O950" s="38"/>
    </row>
    <row r="951" spans="1:15" s="28" customFormat="1" x14ac:dyDescent="0.25">
      <c r="A951" s="80">
        <v>946</v>
      </c>
      <c r="B951" s="36"/>
      <c r="C951" s="37"/>
      <c r="D951" s="16"/>
      <c r="E951" s="109"/>
      <c r="F951" s="164"/>
      <c r="G951" s="164"/>
      <c r="H951" s="161">
        <f t="shared" si="42"/>
        <v>0</v>
      </c>
      <c r="I951" s="214"/>
      <c r="J951" s="160"/>
      <c r="K951" s="161">
        <f t="shared" si="43"/>
        <v>0</v>
      </c>
      <c r="L951" s="160"/>
      <c r="M951" s="160"/>
      <c r="N951" s="161">
        <f t="shared" si="44"/>
        <v>0</v>
      </c>
      <c r="O951" s="38"/>
    </row>
    <row r="952" spans="1:15" s="28" customFormat="1" x14ac:dyDescent="0.25">
      <c r="A952" s="80">
        <v>947</v>
      </c>
      <c r="B952" s="36"/>
      <c r="C952" s="37"/>
      <c r="D952" s="16"/>
      <c r="E952" s="109"/>
      <c r="F952" s="164"/>
      <c r="G952" s="164"/>
      <c r="H952" s="161">
        <f t="shared" si="42"/>
        <v>0</v>
      </c>
      <c r="I952" s="214"/>
      <c r="J952" s="160"/>
      <c r="K952" s="161">
        <f t="shared" si="43"/>
        <v>0</v>
      </c>
      <c r="L952" s="160"/>
      <c r="M952" s="160"/>
      <c r="N952" s="161">
        <f t="shared" si="44"/>
        <v>0</v>
      </c>
      <c r="O952" s="38"/>
    </row>
    <row r="953" spans="1:15" s="28" customFormat="1" x14ac:dyDescent="0.25">
      <c r="A953" s="80">
        <v>948</v>
      </c>
      <c r="B953" s="36"/>
      <c r="C953" s="37"/>
      <c r="D953" s="16"/>
      <c r="E953" s="109"/>
      <c r="F953" s="164"/>
      <c r="G953" s="164"/>
      <c r="H953" s="161">
        <f t="shared" si="42"/>
        <v>0</v>
      </c>
      <c r="I953" s="214"/>
      <c r="J953" s="160"/>
      <c r="K953" s="161">
        <f t="shared" si="43"/>
        <v>0</v>
      </c>
      <c r="L953" s="160"/>
      <c r="M953" s="160"/>
      <c r="N953" s="161">
        <f t="shared" si="44"/>
        <v>0</v>
      </c>
      <c r="O953" s="38"/>
    </row>
    <row r="954" spans="1:15" s="28" customFormat="1" x14ac:dyDescent="0.25">
      <c r="A954" s="80">
        <v>949</v>
      </c>
      <c r="B954" s="36"/>
      <c r="C954" s="37"/>
      <c r="D954" s="16"/>
      <c r="E954" s="109"/>
      <c r="F954" s="164"/>
      <c r="G954" s="164"/>
      <c r="H954" s="161">
        <f t="shared" si="42"/>
        <v>0</v>
      </c>
      <c r="I954" s="214"/>
      <c r="J954" s="160"/>
      <c r="K954" s="161">
        <f t="shared" si="43"/>
        <v>0</v>
      </c>
      <c r="L954" s="160"/>
      <c r="M954" s="160"/>
      <c r="N954" s="161">
        <f t="shared" si="44"/>
        <v>0</v>
      </c>
      <c r="O954" s="38"/>
    </row>
    <row r="955" spans="1:15" s="28" customFormat="1" x14ac:dyDescent="0.25">
      <c r="A955" s="80">
        <v>950</v>
      </c>
      <c r="B955" s="36"/>
      <c r="C955" s="37"/>
      <c r="D955" s="16"/>
      <c r="E955" s="109"/>
      <c r="F955" s="164"/>
      <c r="G955" s="164"/>
      <c r="H955" s="161">
        <f t="shared" si="42"/>
        <v>0</v>
      </c>
      <c r="I955" s="214"/>
      <c r="J955" s="160"/>
      <c r="K955" s="161">
        <f t="shared" si="43"/>
        <v>0</v>
      </c>
      <c r="L955" s="160"/>
      <c r="M955" s="160"/>
      <c r="N955" s="161">
        <f t="shared" si="44"/>
        <v>0</v>
      </c>
      <c r="O955" s="38"/>
    </row>
    <row r="956" spans="1:15" s="28" customFormat="1" x14ac:dyDescent="0.25">
      <c r="A956" s="80">
        <v>951</v>
      </c>
      <c r="B956" s="36"/>
      <c r="C956" s="37"/>
      <c r="D956" s="16"/>
      <c r="E956" s="109"/>
      <c r="F956" s="164"/>
      <c r="G956" s="164"/>
      <c r="H956" s="161">
        <f t="shared" si="42"/>
        <v>0</v>
      </c>
      <c r="I956" s="214"/>
      <c r="J956" s="160"/>
      <c r="K956" s="161">
        <f t="shared" si="43"/>
        <v>0</v>
      </c>
      <c r="L956" s="160"/>
      <c r="M956" s="160"/>
      <c r="N956" s="161">
        <f t="shared" si="44"/>
        <v>0</v>
      </c>
      <c r="O956" s="38"/>
    </row>
    <row r="957" spans="1:15" s="28" customFormat="1" x14ac:dyDescent="0.25">
      <c r="A957" s="80">
        <v>952</v>
      </c>
      <c r="B957" s="36"/>
      <c r="C957" s="37"/>
      <c r="D957" s="16"/>
      <c r="E957" s="109"/>
      <c r="F957" s="164"/>
      <c r="G957" s="164"/>
      <c r="H957" s="161">
        <f t="shared" si="42"/>
        <v>0</v>
      </c>
      <c r="I957" s="214"/>
      <c r="J957" s="160"/>
      <c r="K957" s="161">
        <f t="shared" si="43"/>
        <v>0</v>
      </c>
      <c r="L957" s="160"/>
      <c r="M957" s="160"/>
      <c r="N957" s="161">
        <f t="shared" si="44"/>
        <v>0</v>
      </c>
      <c r="O957" s="38"/>
    </row>
    <row r="958" spans="1:15" s="28" customFormat="1" x14ac:dyDescent="0.25">
      <c r="A958" s="80">
        <v>953</v>
      </c>
      <c r="B958" s="36"/>
      <c r="C958" s="37"/>
      <c r="D958" s="16"/>
      <c r="E958" s="109"/>
      <c r="F958" s="164"/>
      <c r="G958" s="164"/>
      <c r="H958" s="161">
        <f t="shared" si="42"/>
        <v>0</v>
      </c>
      <c r="I958" s="214"/>
      <c r="J958" s="160"/>
      <c r="K958" s="161">
        <f t="shared" si="43"/>
        <v>0</v>
      </c>
      <c r="L958" s="160"/>
      <c r="M958" s="160"/>
      <c r="N958" s="161">
        <f t="shared" si="44"/>
        <v>0</v>
      </c>
      <c r="O958" s="38"/>
    </row>
    <row r="959" spans="1:15" s="28" customFormat="1" x14ac:dyDescent="0.25">
      <c r="A959" s="80">
        <v>954</v>
      </c>
      <c r="B959" s="36"/>
      <c r="C959" s="37"/>
      <c r="D959" s="16"/>
      <c r="E959" s="109"/>
      <c r="F959" s="164"/>
      <c r="G959" s="164"/>
      <c r="H959" s="161">
        <f t="shared" si="42"/>
        <v>0</v>
      </c>
      <c r="I959" s="214"/>
      <c r="J959" s="160"/>
      <c r="K959" s="161">
        <f t="shared" si="43"/>
        <v>0</v>
      </c>
      <c r="L959" s="160"/>
      <c r="M959" s="160"/>
      <c r="N959" s="161">
        <f t="shared" si="44"/>
        <v>0</v>
      </c>
      <c r="O959" s="38"/>
    </row>
    <row r="960" spans="1:15" s="28" customFormat="1" x14ac:dyDescent="0.25">
      <c r="A960" s="80">
        <v>955</v>
      </c>
      <c r="B960" s="36"/>
      <c r="C960" s="37"/>
      <c r="D960" s="16"/>
      <c r="E960" s="109"/>
      <c r="F960" s="164"/>
      <c r="G960" s="164"/>
      <c r="H960" s="161">
        <f t="shared" si="42"/>
        <v>0</v>
      </c>
      <c r="I960" s="214"/>
      <c r="J960" s="160"/>
      <c r="K960" s="161">
        <f t="shared" si="43"/>
        <v>0</v>
      </c>
      <c r="L960" s="160"/>
      <c r="M960" s="160"/>
      <c r="N960" s="161">
        <f t="shared" si="44"/>
        <v>0</v>
      </c>
      <c r="O960" s="38"/>
    </row>
    <row r="961" spans="1:15" s="28" customFormat="1" x14ac:dyDescent="0.25">
      <c r="A961" s="80">
        <v>956</v>
      </c>
      <c r="B961" s="36"/>
      <c r="C961" s="37"/>
      <c r="D961" s="16"/>
      <c r="E961" s="109"/>
      <c r="F961" s="164"/>
      <c r="G961" s="164"/>
      <c r="H961" s="161">
        <f t="shared" si="42"/>
        <v>0</v>
      </c>
      <c r="I961" s="214"/>
      <c r="J961" s="160"/>
      <c r="K961" s="161">
        <f t="shared" si="43"/>
        <v>0</v>
      </c>
      <c r="L961" s="160"/>
      <c r="M961" s="160"/>
      <c r="N961" s="161">
        <f t="shared" si="44"/>
        <v>0</v>
      </c>
      <c r="O961" s="38"/>
    </row>
    <row r="962" spans="1:15" s="28" customFormat="1" x14ac:dyDescent="0.25">
      <c r="A962" s="80">
        <v>957</v>
      </c>
      <c r="B962" s="36"/>
      <c r="C962" s="37"/>
      <c r="D962" s="16"/>
      <c r="E962" s="109"/>
      <c r="F962" s="164"/>
      <c r="G962" s="164"/>
      <c r="H962" s="161">
        <f t="shared" si="42"/>
        <v>0</v>
      </c>
      <c r="I962" s="214"/>
      <c r="J962" s="160"/>
      <c r="K962" s="161">
        <f t="shared" si="43"/>
        <v>0</v>
      </c>
      <c r="L962" s="160"/>
      <c r="M962" s="160"/>
      <c r="N962" s="161">
        <f t="shared" si="44"/>
        <v>0</v>
      </c>
      <c r="O962" s="38"/>
    </row>
    <row r="963" spans="1:15" s="28" customFormat="1" x14ac:dyDescent="0.25">
      <c r="A963" s="80">
        <v>958</v>
      </c>
      <c r="B963" s="36"/>
      <c r="C963" s="37"/>
      <c r="D963" s="16"/>
      <c r="E963" s="109"/>
      <c r="F963" s="164"/>
      <c r="G963" s="164"/>
      <c r="H963" s="161">
        <f t="shared" si="42"/>
        <v>0</v>
      </c>
      <c r="I963" s="214"/>
      <c r="J963" s="160"/>
      <c r="K963" s="161">
        <f t="shared" si="43"/>
        <v>0</v>
      </c>
      <c r="L963" s="160"/>
      <c r="M963" s="160"/>
      <c r="N963" s="161">
        <f t="shared" si="44"/>
        <v>0</v>
      </c>
      <c r="O963" s="38"/>
    </row>
    <row r="964" spans="1:15" s="28" customFormat="1" x14ac:dyDescent="0.25">
      <c r="A964" s="80">
        <v>959</v>
      </c>
      <c r="B964" s="36"/>
      <c r="C964" s="37"/>
      <c r="D964" s="16"/>
      <c r="E964" s="109"/>
      <c r="F964" s="164"/>
      <c r="G964" s="164"/>
      <c r="H964" s="161">
        <f t="shared" si="42"/>
        <v>0</v>
      </c>
      <c r="I964" s="214"/>
      <c r="J964" s="160"/>
      <c r="K964" s="161">
        <f t="shared" si="43"/>
        <v>0</v>
      </c>
      <c r="L964" s="160"/>
      <c r="M964" s="160"/>
      <c r="N964" s="161">
        <f t="shared" si="44"/>
        <v>0</v>
      </c>
      <c r="O964" s="38"/>
    </row>
    <row r="965" spans="1:15" s="28" customFormat="1" x14ac:dyDescent="0.25">
      <c r="A965" s="80">
        <v>960</v>
      </c>
      <c r="B965" s="36"/>
      <c r="C965" s="37"/>
      <c r="D965" s="16"/>
      <c r="E965" s="109"/>
      <c r="F965" s="164"/>
      <c r="G965" s="164"/>
      <c r="H965" s="161">
        <f t="shared" si="42"/>
        <v>0</v>
      </c>
      <c r="I965" s="214"/>
      <c r="J965" s="160"/>
      <c r="K965" s="161">
        <f t="shared" si="43"/>
        <v>0</v>
      </c>
      <c r="L965" s="160"/>
      <c r="M965" s="160"/>
      <c r="N965" s="161">
        <f t="shared" si="44"/>
        <v>0</v>
      </c>
      <c r="O965" s="38"/>
    </row>
    <row r="966" spans="1:15" s="28" customFormat="1" x14ac:dyDescent="0.25">
      <c r="A966" s="80">
        <v>961</v>
      </c>
      <c r="B966" s="36"/>
      <c r="C966" s="37"/>
      <c r="D966" s="16"/>
      <c r="E966" s="109"/>
      <c r="F966" s="164"/>
      <c r="G966" s="164"/>
      <c r="H966" s="161">
        <f t="shared" si="42"/>
        <v>0</v>
      </c>
      <c r="I966" s="214"/>
      <c r="J966" s="160"/>
      <c r="K966" s="161">
        <f t="shared" si="43"/>
        <v>0</v>
      </c>
      <c r="L966" s="160"/>
      <c r="M966" s="160"/>
      <c r="N966" s="161">
        <f t="shared" si="44"/>
        <v>0</v>
      </c>
      <c r="O966" s="38"/>
    </row>
    <row r="967" spans="1:15" s="28" customFormat="1" x14ac:dyDescent="0.25">
      <c r="A967" s="80">
        <v>962</v>
      </c>
      <c r="B967" s="36"/>
      <c r="C967" s="37"/>
      <c r="D967" s="16"/>
      <c r="E967" s="109"/>
      <c r="F967" s="164"/>
      <c r="G967" s="164"/>
      <c r="H967" s="161">
        <f t="shared" ref="H967:H1013" si="45">F967*G967</f>
        <v>0</v>
      </c>
      <c r="I967" s="214"/>
      <c r="J967" s="160"/>
      <c r="K967" s="161">
        <f t="shared" ref="K967:K1013" si="46">H967-J967</f>
        <v>0</v>
      </c>
      <c r="L967" s="160"/>
      <c r="M967" s="160"/>
      <c r="N967" s="161">
        <f t="shared" ref="N967:N1013" si="47">L967*M967</f>
        <v>0</v>
      </c>
      <c r="O967" s="38"/>
    </row>
    <row r="968" spans="1:15" s="28" customFormat="1" x14ac:dyDescent="0.25">
      <c r="A968" s="80">
        <v>963</v>
      </c>
      <c r="B968" s="36"/>
      <c r="C968" s="37"/>
      <c r="D968" s="16"/>
      <c r="E968" s="109"/>
      <c r="F968" s="164"/>
      <c r="G968" s="164"/>
      <c r="H968" s="161">
        <f t="shared" si="45"/>
        <v>0</v>
      </c>
      <c r="I968" s="214"/>
      <c r="J968" s="160"/>
      <c r="K968" s="161">
        <f t="shared" si="46"/>
        <v>0</v>
      </c>
      <c r="L968" s="160"/>
      <c r="M968" s="160"/>
      <c r="N968" s="161">
        <f t="shared" si="47"/>
        <v>0</v>
      </c>
      <c r="O968" s="38"/>
    </row>
    <row r="969" spans="1:15" s="28" customFormat="1" x14ac:dyDescent="0.25">
      <c r="A969" s="80">
        <v>964</v>
      </c>
      <c r="B969" s="36"/>
      <c r="C969" s="37"/>
      <c r="D969" s="16"/>
      <c r="E969" s="109"/>
      <c r="F969" s="164"/>
      <c r="G969" s="164"/>
      <c r="H969" s="161">
        <f t="shared" si="45"/>
        <v>0</v>
      </c>
      <c r="I969" s="214"/>
      <c r="J969" s="160"/>
      <c r="K969" s="161">
        <f t="shared" si="46"/>
        <v>0</v>
      </c>
      <c r="L969" s="160"/>
      <c r="M969" s="160"/>
      <c r="N969" s="161">
        <f t="shared" si="47"/>
        <v>0</v>
      </c>
      <c r="O969" s="38"/>
    </row>
    <row r="970" spans="1:15" s="28" customFormat="1" x14ac:dyDescent="0.25">
      <c r="A970" s="80">
        <v>965</v>
      </c>
      <c r="B970" s="36"/>
      <c r="C970" s="37"/>
      <c r="D970" s="16"/>
      <c r="E970" s="109"/>
      <c r="F970" s="164"/>
      <c r="G970" s="164"/>
      <c r="H970" s="161">
        <f t="shared" si="45"/>
        <v>0</v>
      </c>
      <c r="I970" s="214"/>
      <c r="J970" s="160"/>
      <c r="K970" s="161">
        <f t="shared" si="46"/>
        <v>0</v>
      </c>
      <c r="L970" s="160"/>
      <c r="M970" s="160"/>
      <c r="N970" s="161">
        <f t="shared" si="47"/>
        <v>0</v>
      </c>
      <c r="O970" s="38"/>
    </row>
    <row r="971" spans="1:15" s="28" customFormat="1" x14ac:dyDescent="0.25">
      <c r="A971" s="80">
        <v>966</v>
      </c>
      <c r="B971" s="36"/>
      <c r="C971" s="37"/>
      <c r="D971" s="16"/>
      <c r="E971" s="109"/>
      <c r="F971" s="164"/>
      <c r="G971" s="164"/>
      <c r="H971" s="161">
        <f t="shared" si="45"/>
        <v>0</v>
      </c>
      <c r="I971" s="214"/>
      <c r="J971" s="160"/>
      <c r="K971" s="161">
        <f t="shared" si="46"/>
        <v>0</v>
      </c>
      <c r="L971" s="160"/>
      <c r="M971" s="160"/>
      <c r="N971" s="161">
        <f t="shared" si="47"/>
        <v>0</v>
      </c>
      <c r="O971" s="38"/>
    </row>
    <row r="972" spans="1:15" s="28" customFormat="1" x14ac:dyDescent="0.25">
      <c r="A972" s="80">
        <v>967</v>
      </c>
      <c r="B972" s="36"/>
      <c r="C972" s="37"/>
      <c r="D972" s="16"/>
      <c r="E972" s="109"/>
      <c r="F972" s="164"/>
      <c r="G972" s="164"/>
      <c r="H972" s="161">
        <f t="shared" si="45"/>
        <v>0</v>
      </c>
      <c r="I972" s="214"/>
      <c r="J972" s="160"/>
      <c r="K972" s="161">
        <f t="shared" si="46"/>
        <v>0</v>
      </c>
      <c r="L972" s="160"/>
      <c r="M972" s="160"/>
      <c r="N972" s="161">
        <f t="shared" si="47"/>
        <v>0</v>
      </c>
      <c r="O972" s="38"/>
    </row>
    <row r="973" spans="1:15" s="28" customFormat="1" x14ac:dyDescent="0.25">
      <c r="A973" s="80">
        <v>968</v>
      </c>
      <c r="B973" s="36"/>
      <c r="C973" s="37"/>
      <c r="D973" s="16"/>
      <c r="E973" s="109"/>
      <c r="F973" s="164"/>
      <c r="G973" s="164"/>
      <c r="H973" s="161">
        <f t="shared" si="45"/>
        <v>0</v>
      </c>
      <c r="I973" s="214"/>
      <c r="J973" s="160"/>
      <c r="K973" s="161">
        <f t="shared" si="46"/>
        <v>0</v>
      </c>
      <c r="L973" s="160"/>
      <c r="M973" s="160"/>
      <c r="N973" s="161">
        <f t="shared" si="47"/>
        <v>0</v>
      </c>
      <c r="O973" s="38"/>
    </row>
    <row r="974" spans="1:15" s="28" customFormat="1" x14ac:dyDescent="0.25">
      <c r="A974" s="80">
        <v>969</v>
      </c>
      <c r="B974" s="36"/>
      <c r="C974" s="37"/>
      <c r="D974" s="16"/>
      <c r="E974" s="109"/>
      <c r="F974" s="164"/>
      <c r="G974" s="164"/>
      <c r="H974" s="161">
        <f t="shared" si="45"/>
        <v>0</v>
      </c>
      <c r="I974" s="214"/>
      <c r="J974" s="160"/>
      <c r="K974" s="161">
        <f t="shared" si="46"/>
        <v>0</v>
      </c>
      <c r="L974" s="160"/>
      <c r="M974" s="160"/>
      <c r="N974" s="161">
        <f t="shared" si="47"/>
        <v>0</v>
      </c>
      <c r="O974" s="38"/>
    </row>
    <row r="975" spans="1:15" s="28" customFormat="1" x14ac:dyDescent="0.25">
      <c r="A975" s="80">
        <v>970</v>
      </c>
      <c r="B975" s="36"/>
      <c r="C975" s="37"/>
      <c r="D975" s="16"/>
      <c r="E975" s="109"/>
      <c r="F975" s="164"/>
      <c r="G975" s="164"/>
      <c r="H975" s="161">
        <f t="shared" si="45"/>
        <v>0</v>
      </c>
      <c r="I975" s="214"/>
      <c r="J975" s="160"/>
      <c r="K975" s="161">
        <f t="shared" si="46"/>
        <v>0</v>
      </c>
      <c r="L975" s="160"/>
      <c r="M975" s="160"/>
      <c r="N975" s="161">
        <f t="shared" si="47"/>
        <v>0</v>
      </c>
      <c r="O975" s="38"/>
    </row>
    <row r="976" spans="1:15" s="28" customFormat="1" x14ac:dyDescent="0.25">
      <c r="A976" s="80">
        <v>971</v>
      </c>
      <c r="B976" s="36"/>
      <c r="C976" s="37"/>
      <c r="D976" s="16"/>
      <c r="E976" s="109"/>
      <c r="F976" s="164"/>
      <c r="G976" s="164"/>
      <c r="H976" s="161">
        <f t="shared" si="45"/>
        <v>0</v>
      </c>
      <c r="I976" s="214"/>
      <c r="J976" s="160"/>
      <c r="K976" s="161">
        <f t="shared" si="46"/>
        <v>0</v>
      </c>
      <c r="L976" s="160"/>
      <c r="M976" s="160"/>
      <c r="N976" s="161">
        <f t="shared" si="47"/>
        <v>0</v>
      </c>
      <c r="O976" s="38"/>
    </row>
    <row r="977" spans="1:15" s="28" customFormat="1" x14ac:dyDescent="0.25">
      <c r="A977" s="80">
        <v>972</v>
      </c>
      <c r="B977" s="36"/>
      <c r="C977" s="37"/>
      <c r="D977" s="16"/>
      <c r="E977" s="109"/>
      <c r="F977" s="164"/>
      <c r="G977" s="164"/>
      <c r="H977" s="161">
        <f t="shared" si="45"/>
        <v>0</v>
      </c>
      <c r="I977" s="214"/>
      <c r="J977" s="160"/>
      <c r="K977" s="161">
        <f t="shared" si="46"/>
        <v>0</v>
      </c>
      <c r="L977" s="160"/>
      <c r="M977" s="160"/>
      <c r="N977" s="161">
        <f t="shared" si="47"/>
        <v>0</v>
      </c>
      <c r="O977" s="38"/>
    </row>
    <row r="978" spans="1:15" s="28" customFormat="1" x14ac:dyDescent="0.25">
      <c r="A978" s="80">
        <v>973</v>
      </c>
      <c r="B978" s="36"/>
      <c r="C978" s="37"/>
      <c r="D978" s="16"/>
      <c r="E978" s="109"/>
      <c r="F978" s="164"/>
      <c r="G978" s="164"/>
      <c r="H978" s="161">
        <f t="shared" si="45"/>
        <v>0</v>
      </c>
      <c r="I978" s="214"/>
      <c r="J978" s="160"/>
      <c r="K978" s="161">
        <f t="shared" si="46"/>
        <v>0</v>
      </c>
      <c r="L978" s="160"/>
      <c r="M978" s="160"/>
      <c r="N978" s="161">
        <f t="shared" si="47"/>
        <v>0</v>
      </c>
      <c r="O978" s="38"/>
    </row>
    <row r="979" spans="1:15" s="28" customFormat="1" x14ac:dyDescent="0.25">
      <c r="A979" s="80">
        <v>974</v>
      </c>
      <c r="B979" s="36"/>
      <c r="C979" s="37"/>
      <c r="D979" s="16"/>
      <c r="E979" s="109"/>
      <c r="F979" s="164"/>
      <c r="G979" s="164"/>
      <c r="H979" s="161">
        <f t="shared" si="45"/>
        <v>0</v>
      </c>
      <c r="I979" s="214"/>
      <c r="J979" s="160"/>
      <c r="K979" s="161">
        <f t="shared" si="46"/>
        <v>0</v>
      </c>
      <c r="L979" s="160"/>
      <c r="M979" s="160"/>
      <c r="N979" s="161">
        <f t="shared" si="47"/>
        <v>0</v>
      </c>
      <c r="O979" s="38"/>
    </row>
    <row r="980" spans="1:15" s="28" customFormat="1" x14ac:dyDescent="0.25">
      <c r="A980" s="80">
        <v>975</v>
      </c>
      <c r="B980" s="36"/>
      <c r="C980" s="37"/>
      <c r="D980" s="16"/>
      <c r="E980" s="109"/>
      <c r="F980" s="164"/>
      <c r="G980" s="164"/>
      <c r="H980" s="161">
        <f t="shared" si="45"/>
        <v>0</v>
      </c>
      <c r="I980" s="214"/>
      <c r="J980" s="160"/>
      <c r="K980" s="161">
        <f t="shared" si="46"/>
        <v>0</v>
      </c>
      <c r="L980" s="160"/>
      <c r="M980" s="160"/>
      <c r="N980" s="161">
        <f t="shared" si="47"/>
        <v>0</v>
      </c>
      <c r="O980" s="38"/>
    </row>
    <row r="981" spans="1:15" s="28" customFormat="1" x14ac:dyDescent="0.25">
      <c r="A981" s="80">
        <v>976</v>
      </c>
      <c r="B981" s="36"/>
      <c r="C981" s="37"/>
      <c r="D981" s="16"/>
      <c r="E981" s="109"/>
      <c r="F981" s="164"/>
      <c r="G981" s="164"/>
      <c r="H981" s="161">
        <f t="shared" si="45"/>
        <v>0</v>
      </c>
      <c r="I981" s="214"/>
      <c r="J981" s="160"/>
      <c r="K981" s="161">
        <f t="shared" si="46"/>
        <v>0</v>
      </c>
      <c r="L981" s="160"/>
      <c r="M981" s="160"/>
      <c r="N981" s="161">
        <f t="shared" si="47"/>
        <v>0</v>
      </c>
      <c r="O981" s="38"/>
    </row>
    <row r="982" spans="1:15" s="28" customFormat="1" x14ac:dyDescent="0.25">
      <c r="A982" s="80">
        <v>977</v>
      </c>
      <c r="B982" s="36"/>
      <c r="C982" s="37"/>
      <c r="D982" s="16"/>
      <c r="E982" s="109"/>
      <c r="F982" s="164"/>
      <c r="G982" s="164"/>
      <c r="H982" s="161">
        <f t="shared" si="45"/>
        <v>0</v>
      </c>
      <c r="I982" s="214"/>
      <c r="J982" s="160"/>
      <c r="K982" s="161">
        <f t="shared" si="46"/>
        <v>0</v>
      </c>
      <c r="L982" s="160"/>
      <c r="M982" s="160"/>
      <c r="N982" s="161">
        <f t="shared" si="47"/>
        <v>0</v>
      </c>
      <c r="O982" s="38"/>
    </row>
    <row r="983" spans="1:15" s="28" customFormat="1" x14ac:dyDescent="0.25">
      <c r="A983" s="80">
        <v>978</v>
      </c>
      <c r="B983" s="36"/>
      <c r="C983" s="37"/>
      <c r="D983" s="16"/>
      <c r="E983" s="109"/>
      <c r="F983" s="164"/>
      <c r="G983" s="164"/>
      <c r="H983" s="161">
        <f t="shared" si="45"/>
        <v>0</v>
      </c>
      <c r="I983" s="214"/>
      <c r="J983" s="160"/>
      <c r="K983" s="161">
        <f t="shared" si="46"/>
        <v>0</v>
      </c>
      <c r="L983" s="160"/>
      <c r="M983" s="160"/>
      <c r="N983" s="161">
        <f t="shared" si="47"/>
        <v>0</v>
      </c>
      <c r="O983" s="38"/>
    </row>
    <row r="984" spans="1:15" s="28" customFormat="1" x14ac:dyDescent="0.25">
      <c r="A984" s="80">
        <v>979</v>
      </c>
      <c r="B984" s="36"/>
      <c r="C984" s="37"/>
      <c r="D984" s="16"/>
      <c r="E984" s="109"/>
      <c r="F984" s="164"/>
      <c r="G984" s="164"/>
      <c r="H984" s="161">
        <f t="shared" si="45"/>
        <v>0</v>
      </c>
      <c r="I984" s="214"/>
      <c r="J984" s="160"/>
      <c r="K984" s="161">
        <f t="shared" si="46"/>
        <v>0</v>
      </c>
      <c r="L984" s="160"/>
      <c r="M984" s="160"/>
      <c r="N984" s="161">
        <f t="shared" si="47"/>
        <v>0</v>
      </c>
      <c r="O984" s="38"/>
    </row>
    <row r="985" spans="1:15" s="28" customFormat="1" x14ac:dyDescent="0.25">
      <c r="A985" s="80">
        <v>980</v>
      </c>
      <c r="B985" s="36"/>
      <c r="C985" s="37"/>
      <c r="D985" s="16"/>
      <c r="E985" s="109"/>
      <c r="F985" s="164"/>
      <c r="G985" s="164"/>
      <c r="H985" s="161">
        <f t="shared" si="45"/>
        <v>0</v>
      </c>
      <c r="I985" s="214"/>
      <c r="J985" s="160"/>
      <c r="K985" s="161">
        <f t="shared" si="46"/>
        <v>0</v>
      </c>
      <c r="L985" s="160"/>
      <c r="M985" s="160"/>
      <c r="N985" s="161">
        <f t="shared" si="47"/>
        <v>0</v>
      </c>
      <c r="O985" s="38"/>
    </row>
    <row r="986" spans="1:15" s="28" customFormat="1" x14ac:dyDescent="0.25">
      <c r="A986" s="80">
        <v>981</v>
      </c>
      <c r="B986" s="36"/>
      <c r="C986" s="37"/>
      <c r="D986" s="16"/>
      <c r="E986" s="109"/>
      <c r="F986" s="164"/>
      <c r="G986" s="164"/>
      <c r="H986" s="161">
        <f t="shared" si="45"/>
        <v>0</v>
      </c>
      <c r="I986" s="214"/>
      <c r="J986" s="160"/>
      <c r="K986" s="161">
        <f t="shared" si="46"/>
        <v>0</v>
      </c>
      <c r="L986" s="160"/>
      <c r="M986" s="160"/>
      <c r="N986" s="161">
        <f t="shared" si="47"/>
        <v>0</v>
      </c>
      <c r="O986" s="38"/>
    </row>
    <row r="987" spans="1:15" s="28" customFormat="1" x14ac:dyDescent="0.25">
      <c r="A987" s="80">
        <v>982</v>
      </c>
      <c r="B987" s="36"/>
      <c r="C987" s="37"/>
      <c r="D987" s="16"/>
      <c r="E987" s="109"/>
      <c r="F987" s="164"/>
      <c r="G987" s="164"/>
      <c r="H987" s="161">
        <f t="shared" si="45"/>
        <v>0</v>
      </c>
      <c r="I987" s="214"/>
      <c r="J987" s="160"/>
      <c r="K987" s="161">
        <f t="shared" si="46"/>
        <v>0</v>
      </c>
      <c r="L987" s="160"/>
      <c r="M987" s="160"/>
      <c r="N987" s="161">
        <f t="shared" si="47"/>
        <v>0</v>
      </c>
      <c r="O987" s="38"/>
    </row>
    <row r="988" spans="1:15" s="28" customFormat="1" x14ac:dyDescent="0.25">
      <c r="A988" s="80">
        <v>983</v>
      </c>
      <c r="B988" s="36"/>
      <c r="C988" s="37"/>
      <c r="D988" s="16"/>
      <c r="E988" s="109"/>
      <c r="F988" s="164"/>
      <c r="G988" s="164"/>
      <c r="H988" s="161">
        <f t="shared" si="45"/>
        <v>0</v>
      </c>
      <c r="I988" s="214"/>
      <c r="J988" s="160"/>
      <c r="K988" s="161">
        <f t="shared" si="46"/>
        <v>0</v>
      </c>
      <c r="L988" s="160"/>
      <c r="M988" s="160"/>
      <c r="N988" s="161">
        <f t="shared" si="47"/>
        <v>0</v>
      </c>
      <c r="O988" s="38"/>
    </row>
    <row r="989" spans="1:15" s="28" customFormat="1" x14ac:dyDescent="0.25">
      <c r="A989" s="80">
        <v>984</v>
      </c>
      <c r="B989" s="36"/>
      <c r="C989" s="37"/>
      <c r="D989" s="16"/>
      <c r="E989" s="109"/>
      <c r="F989" s="164"/>
      <c r="G989" s="164"/>
      <c r="H989" s="161">
        <f t="shared" si="45"/>
        <v>0</v>
      </c>
      <c r="I989" s="214"/>
      <c r="J989" s="160"/>
      <c r="K989" s="161">
        <f t="shared" si="46"/>
        <v>0</v>
      </c>
      <c r="L989" s="160"/>
      <c r="M989" s="160"/>
      <c r="N989" s="161">
        <f t="shared" si="47"/>
        <v>0</v>
      </c>
      <c r="O989" s="38"/>
    </row>
    <row r="990" spans="1:15" s="28" customFormat="1" x14ac:dyDescent="0.25">
      <c r="A990" s="80">
        <v>985</v>
      </c>
      <c r="B990" s="36"/>
      <c r="C990" s="37"/>
      <c r="D990" s="16"/>
      <c r="E990" s="109"/>
      <c r="F990" s="164"/>
      <c r="G990" s="164"/>
      <c r="H990" s="161">
        <f t="shared" si="45"/>
        <v>0</v>
      </c>
      <c r="I990" s="214"/>
      <c r="J990" s="160"/>
      <c r="K990" s="161">
        <f t="shared" si="46"/>
        <v>0</v>
      </c>
      <c r="L990" s="160"/>
      <c r="M990" s="160"/>
      <c r="N990" s="161">
        <f t="shared" si="47"/>
        <v>0</v>
      </c>
      <c r="O990" s="38"/>
    </row>
    <row r="991" spans="1:15" s="28" customFormat="1" x14ac:dyDescent="0.25">
      <c r="A991" s="80">
        <v>986</v>
      </c>
      <c r="B991" s="36"/>
      <c r="C991" s="37"/>
      <c r="D991" s="16"/>
      <c r="E991" s="109"/>
      <c r="F991" s="164"/>
      <c r="G991" s="164"/>
      <c r="H991" s="161">
        <f t="shared" si="45"/>
        <v>0</v>
      </c>
      <c r="I991" s="214"/>
      <c r="J991" s="160"/>
      <c r="K991" s="161">
        <f t="shared" si="46"/>
        <v>0</v>
      </c>
      <c r="L991" s="160"/>
      <c r="M991" s="160"/>
      <c r="N991" s="161">
        <f t="shared" si="47"/>
        <v>0</v>
      </c>
      <c r="O991" s="38"/>
    </row>
    <row r="992" spans="1:15" s="28" customFormat="1" x14ac:dyDescent="0.25">
      <c r="A992" s="80">
        <v>987</v>
      </c>
      <c r="B992" s="36"/>
      <c r="C992" s="37"/>
      <c r="D992" s="16"/>
      <c r="E992" s="109"/>
      <c r="F992" s="164"/>
      <c r="G992" s="164"/>
      <c r="H992" s="161">
        <f t="shared" si="45"/>
        <v>0</v>
      </c>
      <c r="I992" s="214"/>
      <c r="J992" s="160"/>
      <c r="K992" s="161">
        <f t="shared" si="46"/>
        <v>0</v>
      </c>
      <c r="L992" s="160"/>
      <c r="M992" s="160"/>
      <c r="N992" s="161">
        <f t="shared" si="47"/>
        <v>0</v>
      </c>
      <c r="O992" s="38"/>
    </row>
    <row r="993" spans="1:15" s="28" customFormat="1" x14ac:dyDescent="0.25">
      <c r="A993" s="80">
        <v>988</v>
      </c>
      <c r="B993" s="36"/>
      <c r="C993" s="37"/>
      <c r="D993" s="16"/>
      <c r="E993" s="109"/>
      <c r="F993" s="164"/>
      <c r="G993" s="164"/>
      <c r="H993" s="161">
        <f t="shared" si="45"/>
        <v>0</v>
      </c>
      <c r="I993" s="214"/>
      <c r="J993" s="160"/>
      <c r="K993" s="161">
        <f t="shared" si="46"/>
        <v>0</v>
      </c>
      <c r="L993" s="160"/>
      <c r="M993" s="160"/>
      <c r="N993" s="161">
        <f t="shared" si="47"/>
        <v>0</v>
      </c>
      <c r="O993" s="38"/>
    </row>
    <row r="994" spans="1:15" s="28" customFormat="1" x14ac:dyDescent="0.25">
      <c r="A994" s="80">
        <v>989</v>
      </c>
      <c r="B994" s="36"/>
      <c r="C994" s="37"/>
      <c r="D994" s="16"/>
      <c r="E994" s="109"/>
      <c r="F994" s="164"/>
      <c r="G994" s="164"/>
      <c r="H994" s="161">
        <f t="shared" si="45"/>
        <v>0</v>
      </c>
      <c r="I994" s="214"/>
      <c r="J994" s="160"/>
      <c r="K994" s="161">
        <f t="shared" si="46"/>
        <v>0</v>
      </c>
      <c r="L994" s="160"/>
      <c r="M994" s="160"/>
      <c r="N994" s="161">
        <f t="shared" si="47"/>
        <v>0</v>
      </c>
      <c r="O994" s="38"/>
    </row>
    <row r="995" spans="1:15" s="28" customFormat="1" x14ac:dyDescent="0.25">
      <c r="A995" s="80">
        <v>990</v>
      </c>
      <c r="B995" s="36"/>
      <c r="C995" s="37"/>
      <c r="D995" s="16"/>
      <c r="E995" s="109"/>
      <c r="F995" s="164"/>
      <c r="G995" s="164"/>
      <c r="H995" s="161">
        <f t="shared" si="45"/>
        <v>0</v>
      </c>
      <c r="I995" s="214"/>
      <c r="J995" s="160"/>
      <c r="K995" s="161">
        <f t="shared" si="46"/>
        <v>0</v>
      </c>
      <c r="L995" s="160"/>
      <c r="M995" s="160"/>
      <c r="N995" s="161">
        <f t="shared" si="47"/>
        <v>0</v>
      </c>
      <c r="O995" s="38"/>
    </row>
    <row r="996" spans="1:15" s="28" customFormat="1" x14ac:dyDescent="0.25">
      <c r="A996" s="80">
        <v>991</v>
      </c>
      <c r="B996" s="36"/>
      <c r="C996" s="37"/>
      <c r="D996" s="16"/>
      <c r="E996" s="109"/>
      <c r="F996" s="164"/>
      <c r="G996" s="164"/>
      <c r="H996" s="161">
        <f t="shared" si="45"/>
        <v>0</v>
      </c>
      <c r="I996" s="214"/>
      <c r="J996" s="160"/>
      <c r="K996" s="161">
        <f t="shared" si="46"/>
        <v>0</v>
      </c>
      <c r="L996" s="160"/>
      <c r="M996" s="160"/>
      <c r="N996" s="161">
        <f t="shared" si="47"/>
        <v>0</v>
      </c>
      <c r="O996" s="38"/>
    </row>
    <row r="997" spans="1:15" s="28" customFormat="1" x14ac:dyDescent="0.25">
      <c r="A997" s="80">
        <v>992</v>
      </c>
      <c r="B997" s="36"/>
      <c r="C997" s="37"/>
      <c r="D997" s="16"/>
      <c r="E997" s="109"/>
      <c r="F997" s="164"/>
      <c r="G997" s="164"/>
      <c r="H997" s="161">
        <f t="shared" si="45"/>
        <v>0</v>
      </c>
      <c r="I997" s="214"/>
      <c r="J997" s="160"/>
      <c r="K997" s="161">
        <f t="shared" si="46"/>
        <v>0</v>
      </c>
      <c r="L997" s="160"/>
      <c r="M997" s="160"/>
      <c r="N997" s="161">
        <f t="shared" si="47"/>
        <v>0</v>
      </c>
      <c r="O997" s="38"/>
    </row>
    <row r="998" spans="1:15" s="28" customFormat="1" x14ac:dyDescent="0.25">
      <c r="A998" s="80">
        <v>993</v>
      </c>
      <c r="B998" s="36"/>
      <c r="C998" s="37"/>
      <c r="D998" s="16"/>
      <c r="E998" s="109"/>
      <c r="F998" s="164"/>
      <c r="G998" s="164"/>
      <c r="H998" s="161">
        <f t="shared" si="45"/>
        <v>0</v>
      </c>
      <c r="I998" s="214"/>
      <c r="J998" s="160"/>
      <c r="K998" s="161">
        <f t="shared" si="46"/>
        <v>0</v>
      </c>
      <c r="L998" s="160"/>
      <c r="M998" s="160"/>
      <c r="N998" s="161">
        <f t="shared" si="47"/>
        <v>0</v>
      </c>
      <c r="O998" s="38"/>
    </row>
    <row r="999" spans="1:15" s="28" customFormat="1" x14ac:dyDescent="0.25">
      <c r="A999" s="80">
        <v>994</v>
      </c>
      <c r="B999" s="36"/>
      <c r="C999" s="37"/>
      <c r="D999" s="16"/>
      <c r="E999" s="109"/>
      <c r="F999" s="164"/>
      <c r="G999" s="164"/>
      <c r="H999" s="161">
        <f t="shared" si="45"/>
        <v>0</v>
      </c>
      <c r="I999" s="214"/>
      <c r="J999" s="160"/>
      <c r="K999" s="161">
        <f t="shared" si="46"/>
        <v>0</v>
      </c>
      <c r="L999" s="160"/>
      <c r="M999" s="160"/>
      <c r="N999" s="161">
        <f t="shared" si="47"/>
        <v>0</v>
      </c>
      <c r="O999" s="38"/>
    </row>
    <row r="1000" spans="1:15" s="28" customFormat="1" x14ac:dyDescent="0.25">
      <c r="A1000" s="80">
        <v>995</v>
      </c>
      <c r="B1000" s="36"/>
      <c r="C1000" s="37"/>
      <c r="D1000" s="16"/>
      <c r="E1000" s="109"/>
      <c r="F1000" s="164"/>
      <c r="G1000" s="164"/>
      <c r="H1000" s="161">
        <f t="shared" si="45"/>
        <v>0</v>
      </c>
      <c r="I1000" s="214"/>
      <c r="J1000" s="160"/>
      <c r="K1000" s="161">
        <f t="shared" si="46"/>
        <v>0</v>
      </c>
      <c r="L1000" s="160"/>
      <c r="M1000" s="160"/>
      <c r="N1000" s="161">
        <f t="shared" si="47"/>
        <v>0</v>
      </c>
      <c r="O1000" s="38"/>
    </row>
    <row r="1001" spans="1:15" s="28" customFormat="1" x14ac:dyDescent="0.25">
      <c r="A1001" s="80">
        <v>996</v>
      </c>
      <c r="B1001" s="36"/>
      <c r="C1001" s="37"/>
      <c r="D1001" s="16"/>
      <c r="E1001" s="109"/>
      <c r="F1001" s="164"/>
      <c r="G1001" s="164"/>
      <c r="H1001" s="161">
        <f t="shared" si="45"/>
        <v>0</v>
      </c>
      <c r="I1001" s="214"/>
      <c r="J1001" s="160"/>
      <c r="K1001" s="161">
        <f t="shared" si="46"/>
        <v>0</v>
      </c>
      <c r="L1001" s="160"/>
      <c r="M1001" s="160"/>
      <c r="N1001" s="161">
        <f t="shared" si="47"/>
        <v>0</v>
      </c>
      <c r="O1001" s="38"/>
    </row>
    <row r="1002" spans="1:15" s="28" customFormat="1" x14ac:dyDescent="0.25">
      <c r="A1002" s="80">
        <v>997</v>
      </c>
      <c r="B1002" s="36"/>
      <c r="C1002" s="37"/>
      <c r="D1002" s="16"/>
      <c r="E1002" s="109"/>
      <c r="F1002" s="164"/>
      <c r="G1002" s="164"/>
      <c r="H1002" s="161">
        <f t="shared" si="45"/>
        <v>0</v>
      </c>
      <c r="I1002" s="214"/>
      <c r="J1002" s="160"/>
      <c r="K1002" s="161">
        <f t="shared" si="46"/>
        <v>0</v>
      </c>
      <c r="L1002" s="160"/>
      <c r="M1002" s="160"/>
      <c r="N1002" s="161">
        <f t="shared" si="47"/>
        <v>0</v>
      </c>
      <c r="O1002" s="38"/>
    </row>
    <row r="1003" spans="1:15" s="28" customFormat="1" x14ac:dyDescent="0.25">
      <c r="A1003" s="80">
        <v>998</v>
      </c>
      <c r="B1003" s="36"/>
      <c r="C1003" s="37"/>
      <c r="D1003" s="16"/>
      <c r="E1003" s="109"/>
      <c r="F1003" s="164"/>
      <c r="G1003" s="164"/>
      <c r="H1003" s="161">
        <f t="shared" si="45"/>
        <v>0</v>
      </c>
      <c r="I1003" s="214"/>
      <c r="J1003" s="160"/>
      <c r="K1003" s="161">
        <f t="shared" si="46"/>
        <v>0</v>
      </c>
      <c r="L1003" s="160"/>
      <c r="M1003" s="160"/>
      <c r="N1003" s="161">
        <f t="shared" si="47"/>
        <v>0</v>
      </c>
      <c r="O1003" s="38"/>
    </row>
    <row r="1004" spans="1:15" s="28" customFormat="1" x14ac:dyDescent="0.25">
      <c r="A1004" s="80">
        <v>999</v>
      </c>
      <c r="B1004" s="36"/>
      <c r="C1004" s="37"/>
      <c r="D1004" s="16"/>
      <c r="E1004" s="109"/>
      <c r="F1004" s="164"/>
      <c r="G1004" s="164"/>
      <c r="H1004" s="161">
        <f t="shared" si="45"/>
        <v>0</v>
      </c>
      <c r="I1004" s="214"/>
      <c r="J1004" s="160"/>
      <c r="K1004" s="161">
        <f t="shared" si="46"/>
        <v>0</v>
      </c>
      <c r="L1004" s="160"/>
      <c r="M1004" s="160"/>
      <c r="N1004" s="161">
        <f t="shared" si="47"/>
        <v>0</v>
      </c>
      <c r="O1004" s="38"/>
    </row>
    <row r="1005" spans="1:15" s="28" customFormat="1" x14ac:dyDescent="0.25">
      <c r="A1005" s="80">
        <v>1000</v>
      </c>
      <c r="B1005" s="36"/>
      <c r="C1005" s="37"/>
      <c r="D1005" s="16"/>
      <c r="E1005" s="109"/>
      <c r="F1005" s="164"/>
      <c r="G1005" s="164"/>
      <c r="H1005" s="161">
        <f t="shared" si="45"/>
        <v>0</v>
      </c>
      <c r="I1005" s="214"/>
      <c r="J1005" s="160"/>
      <c r="K1005" s="161">
        <f t="shared" si="46"/>
        <v>0</v>
      </c>
      <c r="L1005" s="160"/>
      <c r="M1005" s="160"/>
      <c r="N1005" s="161">
        <f t="shared" si="47"/>
        <v>0</v>
      </c>
      <c r="O1005" s="38"/>
    </row>
    <row r="1006" spans="1:15" s="28" customFormat="1" x14ac:dyDescent="0.25">
      <c r="A1006" s="80">
        <v>1001</v>
      </c>
      <c r="B1006" s="36"/>
      <c r="C1006" s="37"/>
      <c r="D1006" s="16"/>
      <c r="E1006" s="109"/>
      <c r="F1006" s="164"/>
      <c r="G1006" s="164"/>
      <c r="H1006" s="161">
        <f t="shared" si="45"/>
        <v>0</v>
      </c>
      <c r="I1006" s="214"/>
      <c r="J1006" s="160"/>
      <c r="K1006" s="161">
        <f t="shared" si="46"/>
        <v>0</v>
      </c>
      <c r="L1006" s="160"/>
      <c r="M1006" s="160"/>
      <c r="N1006" s="161">
        <f t="shared" si="47"/>
        <v>0</v>
      </c>
      <c r="O1006" s="38"/>
    </row>
    <row r="1007" spans="1:15" s="28" customFormat="1" x14ac:dyDescent="0.25">
      <c r="A1007" s="80">
        <v>1002</v>
      </c>
      <c r="B1007" s="36"/>
      <c r="C1007" s="37"/>
      <c r="D1007" s="16"/>
      <c r="E1007" s="109"/>
      <c r="F1007" s="164"/>
      <c r="G1007" s="164"/>
      <c r="H1007" s="161">
        <f t="shared" si="45"/>
        <v>0</v>
      </c>
      <c r="I1007" s="214"/>
      <c r="J1007" s="160"/>
      <c r="K1007" s="161">
        <f t="shared" si="46"/>
        <v>0</v>
      </c>
      <c r="L1007" s="160"/>
      <c r="M1007" s="160"/>
      <c r="N1007" s="161">
        <f t="shared" si="47"/>
        <v>0</v>
      </c>
      <c r="O1007" s="38"/>
    </row>
    <row r="1008" spans="1:15" s="28" customFormat="1" x14ac:dyDescent="0.25">
      <c r="A1008" s="80">
        <v>1003</v>
      </c>
      <c r="B1008" s="36"/>
      <c r="C1008" s="37"/>
      <c r="D1008" s="16"/>
      <c r="E1008" s="109"/>
      <c r="F1008" s="164"/>
      <c r="G1008" s="164"/>
      <c r="H1008" s="161">
        <f t="shared" si="45"/>
        <v>0</v>
      </c>
      <c r="I1008" s="214"/>
      <c r="J1008" s="160"/>
      <c r="K1008" s="161">
        <f t="shared" si="46"/>
        <v>0</v>
      </c>
      <c r="L1008" s="160"/>
      <c r="M1008" s="160"/>
      <c r="N1008" s="161">
        <f t="shared" si="47"/>
        <v>0</v>
      </c>
      <c r="O1008" s="38"/>
    </row>
    <row r="1009" spans="1:15" s="28" customFormat="1" x14ac:dyDescent="0.25">
      <c r="A1009" s="80">
        <v>1004</v>
      </c>
      <c r="B1009" s="36"/>
      <c r="C1009" s="37"/>
      <c r="D1009" s="16"/>
      <c r="E1009" s="109"/>
      <c r="F1009" s="164"/>
      <c r="G1009" s="164"/>
      <c r="H1009" s="161">
        <f t="shared" si="45"/>
        <v>0</v>
      </c>
      <c r="I1009" s="214"/>
      <c r="J1009" s="160"/>
      <c r="K1009" s="161">
        <f t="shared" si="46"/>
        <v>0</v>
      </c>
      <c r="L1009" s="160"/>
      <c r="M1009" s="160"/>
      <c r="N1009" s="161">
        <f t="shared" si="47"/>
        <v>0</v>
      </c>
      <c r="O1009" s="38"/>
    </row>
    <row r="1010" spans="1:15" s="28" customFormat="1" x14ac:dyDescent="0.25">
      <c r="A1010" s="80">
        <v>1005</v>
      </c>
      <c r="B1010" s="36"/>
      <c r="C1010" s="37"/>
      <c r="D1010" s="16"/>
      <c r="E1010" s="109"/>
      <c r="F1010" s="164"/>
      <c r="G1010" s="164"/>
      <c r="H1010" s="161">
        <f t="shared" si="45"/>
        <v>0</v>
      </c>
      <c r="I1010" s="214"/>
      <c r="J1010" s="160"/>
      <c r="K1010" s="161">
        <f t="shared" si="46"/>
        <v>0</v>
      </c>
      <c r="L1010" s="160"/>
      <c r="M1010" s="160"/>
      <c r="N1010" s="161">
        <f t="shared" si="47"/>
        <v>0</v>
      </c>
      <c r="O1010" s="38"/>
    </row>
    <row r="1011" spans="1:15" s="28" customFormat="1" x14ac:dyDescent="0.25">
      <c r="A1011" s="80">
        <v>1006</v>
      </c>
      <c r="B1011" s="36"/>
      <c r="C1011" s="37"/>
      <c r="D1011" s="16"/>
      <c r="E1011" s="109"/>
      <c r="F1011" s="164"/>
      <c r="G1011" s="164"/>
      <c r="H1011" s="161">
        <f t="shared" si="45"/>
        <v>0</v>
      </c>
      <c r="I1011" s="214"/>
      <c r="J1011" s="160"/>
      <c r="K1011" s="161">
        <f t="shared" si="46"/>
        <v>0</v>
      </c>
      <c r="L1011" s="160"/>
      <c r="M1011" s="160"/>
      <c r="N1011" s="161">
        <f t="shared" si="47"/>
        <v>0</v>
      </c>
      <c r="O1011" s="38"/>
    </row>
    <row r="1012" spans="1:15" s="28" customFormat="1" x14ac:dyDescent="0.25">
      <c r="A1012" s="80">
        <v>1007</v>
      </c>
      <c r="B1012" s="36"/>
      <c r="C1012" s="37"/>
      <c r="D1012" s="16"/>
      <c r="E1012" s="109"/>
      <c r="F1012" s="164"/>
      <c r="G1012" s="164"/>
      <c r="H1012" s="161">
        <f t="shared" si="45"/>
        <v>0</v>
      </c>
      <c r="I1012" s="214"/>
      <c r="J1012" s="160"/>
      <c r="K1012" s="161">
        <f t="shared" si="46"/>
        <v>0</v>
      </c>
      <c r="L1012" s="160"/>
      <c r="M1012" s="160"/>
      <c r="N1012" s="161">
        <f t="shared" si="47"/>
        <v>0</v>
      </c>
      <c r="O1012" s="38"/>
    </row>
    <row r="1013" spans="1:15" s="28" customFormat="1" x14ac:dyDescent="0.25">
      <c r="A1013" s="80">
        <v>1008</v>
      </c>
      <c r="B1013" s="36"/>
      <c r="C1013" s="37"/>
      <c r="D1013" s="16"/>
      <c r="E1013" s="109"/>
      <c r="F1013" s="164"/>
      <c r="G1013" s="164"/>
      <c r="H1013" s="161">
        <f t="shared" si="45"/>
        <v>0</v>
      </c>
      <c r="I1013" s="214"/>
      <c r="J1013" s="160"/>
      <c r="K1013" s="161">
        <f t="shared" si="46"/>
        <v>0</v>
      </c>
      <c r="L1013" s="160"/>
      <c r="M1013" s="160"/>
      <c r="N1013" s="161">
        <f t="shared" si="47"/>
        <v>0</v>
      </c>
      <c r="O1013" s="38"/>
    </row>
    <row r="1014" spans="1:15" x14ac:dyDescent="0.25">
      <c r="B1014">
        <v>0</v>
      </c>
      <c r="C1014">
        <v>0</v>
      </c>
      <c r="D1014">
        <v>0</v>
      </c>
      <c r="F1014">
        <v>0</v>
      </c>
      <c r="G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</sheetData>
  <sheetProtection algorithmName="SHA-512" hashValue="5ZFBuwuPS44izoln3qBj+omI988o8L8UewWNf7QUIy8naX5idKH0xMdy/2uzpgNYEicot7icxabUTsVEeSZHaw==" saltValue="wg+iv8yawHZQaZg/N8RSDA==" spinCount="100000" sheet="1" objects="1" scenarios="1" formatColumns="0"/>
  <mergeCells count="10">
    <mergeCell ref="A2:D3"/>
    <mergeCell ref="O4:O5"/>
    <mergeCell ref="A4:A5"/>
    <mergeCell ref="B4:B5"/>
    <mergeCell ref="C4:C5"/>
    <mergeCell ref="D4:D5"/>
    <mergeCell ref="J4:K4"/>
    <mergeCell ref="E4:E5"/>
    <mergeCell ref="F4:I4"/>
    <mergeCell ref="L4:N4"/>
  </mergeCells>
  <dataValidations count="4">
    <dataValidation type="custom" allowBlank="1" showInputMessage="1" showErrorMessage="1" error="Зөвхөн тоон утга оруулна уу !!!" sqref="F6:H1013 J6:N1013">
      <formula1>ISNUMBER(F6)</formula1>
    </dataValidation>
    <dataValidation type="list" allowBlank="1" showInputMessage="1" showErrorMessage="1" error="Зөвхөн сонгох боломжтой !!!" sqref="D6:D1013">
      <formula1>$Q$6:$Q$7</formula1>
    </dataValidation>
    <dataValidation type="list" allowBlank="1" showInputMessage="1" showErrorMessage="1" error="Зөвхөн сонгох боломжтой !!!" sqref="E6:E1013">
      <formula1>INDIRECT(D6)</formula1>
    </dataValidation>
    <dataValidation type="list" allowBlank="1" showInputMessage="1" showErrorMessage="1" error="Зөвхөн сонгох боломжтой !!!" sqref="I6:I1013">
      <formula1>$W$6:$W$7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O1013"/>
  <sheetViews>
    <sheetView zoomScale="90" zoomScaleNormal="90" workbookViewId="0">
      <pane xSplit="3" ySplit="5" topLeftCell="D6" activePane="bottomRight" state="frozen"/>
      <selection activeCell="D92" sqref="D92"/>
      <selection pane="topRight" activeCell="D92" sqref="D92"/>
      <selection pane="bottomLeft" activeCell="D92" sqref="D92"/>
      <selection pane="bottomRight" activeCell="B4" sqref="B4:D5"/>
    </sheetView>
  </sheetViews>
  <sheetFormatPr defaultRowHeight="13.8" x14ac:dyDescent="0.25"/>
  <cols>
    <col min="1" max="1" width="5.109375" customWidth="1"/>
    <col min="2" max="2" width="10.6640625" customWidth="1"/>
    <col min="3" max="3" width="5.44140625" customWidth="1"/>
    <col min="4" max="4" width="30.33203125" customWidth="1"/>
    <col min="5" max="5" width="10" customWidth="1"/>
    <col min="6" max="6" width="12.88671875" customWidth="1"/>
    <col min="7" max="7" width="17.109375" customWidth="1"/>
    <col min="8" max="8" width="10" customWidth="1"/>
    <col min="9" max="9" width="12.88671875" customWidth="1"/>
    <col min="10" max="10" width="17.109375" customWidth="1"/>
    <col min="11" max="11" width="55.109375" customWidth="1"/>
    <col min="13" max="13" width="19.109375" customWidth="1"/>
  </cols>
  <sheetData>
    <row r="1" spans="1:15" s="28" customFormat="1" x14ac:dyDescent="0.25">
      <c r="A1"/>
      <c r="B1" s="28" t="str">
        <f>Тайлан!B1</f>
        <v>Компаны нэр:</v>
      </c>
      <c r="G1"/>
      <c r="H1"/>
      <c r="I1"/>
      <c r="J1"/>
      <c r="K1"/>
    </row>
    <row r="2" spans="1:15" s="28" customFormat="1" ht="15" customHeight="1" x14ac:dyDescent="0.25">
      <c r="A2" s="249" t="s">
        <v>92</v>
      </c>
      <c r="B2" s="249"/>
      <c r="C2" s="249"/>
      <c r="D2" s="249"/>
      <c r="E2" s="87"/>
      <c r="F2" s="87"/>
      <c r="G2" s="78"/>
      <c r="H2" s="28" t="s">
        <v>64</v>
      </c>
      <c r="K2"/>
    </row>
    <row r="3" spans="1:15" s="28" customFormat="1" x14ac:dyDescent="0.25">
      <c r="A3" s="262"/>
      <c r="B3" s="262"/>
      <c r="C3" s="262"/>
      <c r="D3" s="262"/>
      <c r="E3" s="87"/>
      <c r="F3" s="87"/>
      <c r="G3"/>
      <c r="H3"/>
      <c r="I3"/>
      <c r="J3"/>
      <c r="K3"/>
    </row>
    <row r="4" spans="1:15" s="28" customFormat="1" ht="15" customHeight="1" x14ac:dyDescent="0.25">
      <c r="A4" s="244" t="s">
        <v>0</v>
      </c>
      <c r="B4" s="244" t="s">
        <v>250</v>
      </c>
      <c r="C4" s="244" t="s">
        <v>46</v>
      </c>
      <c r="D4" s="242" t="s">
        <v>255</v>
      </c>
      <c r="E4" s="263" t="s">
        <v>91</v>
      </c>
      <c r="F4" s="265"/>
      <c r="G4" s="264"/>
      <c r="H4" s="244" t="s">
        <v>99</v>
      </c>
      <c r="I4" s="244"/>
      <c r="J4" s="244"/>
      <c r="K4" s="242" t="s">
        <v>254</v>
      </c>
    </row>
    <row r="5" spans="1:15" s="28" customFormat="1" ht="30" customHeight="1" x14ac:dyDescent="0.25">
      <c r="A5" s="244"/>
      <c r="B5" s="244"/>
      <c r="C5" s="244"/>
      <c r="D5" s="243"/>
      <c r="E5" s="86" t="s">
        <v>71</v>
      </c>
      <c r="F5" s="86" t="s">
        <v>98</v>
      </c>
      <c r="G5" s="85" t="s">
        <v>1</v>
      </c>
      <c r="H5" s="221" t="s">
        <v>71</v>
      </c>
      <c r="I5" s="221" t="s">
        <v>98</v>
      </c>
      <c r="J5" s="221" t="s">
        <v>1</v>
      </c>
      <c r="K5" s="243"/>
      <c r="M5" s="79" t="s">
        <v>34</v>
      </c>
      <c r="O5" s="89" t="s">
        <v>214</v>
      </c>
    </row>
    <row r="6" spans="1:15" s="28" customFormat="1" x14ac:dyDescent="0.25">
      <c r="A6" s="80">
        <v>1</v>
      </c>
      <c r="B6" s="36"/>
      <c r="C6" s="37"/>
      <c r="D6" s="16"/>
      <c r="E6" s="164"/>
      <c r="F6" s="164"/>
      <c r="G6" s="161">
        <f>E6*F6</f>
        <v>0</v>
      </c>
      <c r="H6" s="160"/>
      <c r="I6" s="160"/>
      <c r="J6" s="161">
        <f>H6*I6</f>
        <v>0</v>
      </c>
      <c r="K6" s="38"/>
      <c r="M6" s="104" t="s">
        <v>75</v>
      </c>
      <c r="O6" t="s">
        <v>215</v>
      </c>
    </row>
    <row r="7" spans="1:15" s="28" customFormat="1" x14ac:dyDescent="0.25">
      <c r="A7" s="80">
        <v>2</v>
      </c>
      <c r="B7" s="36"/>
      <c r="C7" s="37"/>
      <c r="D7" s="16"/>
      <c r="E7" s="164"/>
      <c r="F7" s="164"/>
      <c r="G7" s="161">
        <f t="shared" ref="G7:G70" si="0">E7*F7</f>
        <v>0</v>
      </c>
      <c r="H7" s="160"/>
      <c r="I7" s="160"/>
      <c r="J7" s="161">
        <f t="shared" ref="J7:J11" si="1">H7*I7</f>
        <v>0</v>
      </c>
      <c r="K7" s="38"/>
      <c r="M7" s="104" t="s">
        <v>76</v>
      </c>
      <c r="O7" t="s">
        <v>216</v>
      </c>
    </row>
    <row r="8" spans="1:15" s="28" customFormat="1" x14ac:dyDescent="0.25">
      <c r="A8" s="80">
        <v>3</v>
      </c>
      <c r="B8" s="36"/>
      <c r="C8" s="37"/>
      <c r="D8" s="16"/>
      <c r="E8" s="164"/>
      <c r="F8" s="164"/>
      <c r="G8" s="161">
        <f t="shared" si="0"/>
        <v>0</v>
      </c>
      <c r="H8" s="160"/>
      <c r="I8" s="160"/>
      <c r="J8" s="161">
        <f t="shared" si="1"/>
        <v>0</v>
      </c>
      <c r="K8" s="38"/>
      <c r="M8" s="104" t="s">
        <v>77</v>
      </c>
    </row>
    <row r="9" spans="1:15" s="28" customFormat="1" x14ac:dyDescent="0.25">
      <c r="A9" s="80">
        <v>4</v>
      </c>
      <c r="B9" s="36"/>
      <c r="C9" s="37"/>
      <c r="D9" s="16"/>
      <c r="E9" s="164"/>
      <c r="F9" s="164"/>
      <c r="G9" s="161">
        <f t="shared" si="0"/>
        <v>0</v>
      </c>
      <c r="H9" s="160"/>
      <c r="I9" s="160"/>
      <c r="J9" s="161">
        <f t="shared" si="1"/>
        <v>0</v>
      </c>
      <c r="K9" s="38"/>
      <c r="M9" s="104" t="s">
        <v>78</v>
      </c>
    </row>
    <row r="10" spans="1:15" s="28" customFormat="1" x14ac:dyDescent="0.25">
      <c r="A10" s="80">
        <v>5</v>
      </c>
      <c r="B10" s="36"/>
      <c r="C10" s="37"/>
      <c r="D10" s="16"/>
      <c r="E10" s="164"/>
      <c r="F10" s="164"/>
      <c r="G10" s="161">
        <f t="shared" si="0"/>
        <v>0</v>
      </c>
      <c r="H10" s="160"/>
      <c r="I10" s="160"/>
      <c r="J10" s="161">
        <f t="shared" si="1"/>
        <v>0</v>
      </c>
      <c r="K10" s="38"/>
      <c r="M10" s="104" t="s">
        <v>79</v>
      </c>
    </row>
    <row r="11" spans="1:15" s="28" customFormat="1" x14ac:dyDescent="0.25">
      <c r="A11" s="80">
        <v>6</v>
      </c>
      <c r="B11" s="36"/>
      <c r="C11" s="37"/>
      <c r="D11" s="16"/>
      <c r="E11" s="164"/>
      <c r="F11" s="164"/>
      <c r="G11" s="161">
        <f t="shared" si="0"/>
        <v>0</v>
      </c>
      <c r="H11" s="160"/>
      <c r="I11" s="160"/>
      <c r="J11" s="161">
        <f t="shared" si="1"/>
        <v>0</v>
      </c>
      <c r="K11" s="38"/>
      <c r="M11" s="104" t="s">
        <v>80</v>
      </c>
    </row>
    <row r="12" spans="1:15" s="28" customFormat="1" x14ac:dyDescent="0.25">
      <c r="A12" s="80">
        <v>7</v>
      </c>
      <c r="B12" s="36"/>
      <c r="C12" s="37"/>
      <c r="D12" s="16"/>
      <c r="E12" s="164"/>
      <c r="F12" s="164"/>
      <c r="G12" s="161">
        <f t="shared" si="0"/>
        <v>0</v>
      </c>
      <c r="H12" s="160"/>
      <c r="I12" s="160"/>
      <c r="J12" s="161">
        <f t="shared" ref="J12:J70" si="2">H12*I12</f>
        <v>0</v>
      </c>
      <c r="K12" s="38"/>
      <c r="M12" s="104" t="s">
        <v>81</v>
      </c>
    </row>
    <row r="13" spans="1:15" s="28" customFormat="1" x14ac:dyDescent="0.25">
      <c r="A13" s="80">
        <v>8</v>
      </c>
      <c r="B13" s="36"/>
      <c r="C13" s="37"/>
      <c r="D13" s="16"/>
      <c r="E13" s="164"/>
      <c r="F13" s="164"/>
      <c r="G13" s="161">
        <f t="shared" si="0"/>
        <v>0</v>
      </c>
      <c r="H13" s="160"/>
      <c r="I13" s="160"/>
      <c r="J13" s="161">
        <f t="shared" si="2"/>
        <v>0</v>
      </c>
      <c r="K13" s="38"/>
      <c r="M13" s="104" t="s">
        <v>82</v>
      </c>
    </row>
    <row r="14" spans="1:15" s="28" customFormat="1" x14ac:dyDescent="0.25">
      <c r="A14" s="80">
        <v>9</v>
      </c>
      <c r="B14" s="36"/>
      <c r="C14" s="37"/>
      <c r="D14" s="16"/>
      <c r="E14" s="164"/>
      <c r="F14" s="164"/>
      <c r="G14" s="161">
        <f t="shared" si="0"/>
        <v>0</v>
      </c>
      <c r="H14" s="160"/>
      <c r="I14" s="160"/>
      <c r="J14" s="161">
        <f t="shared" si="2"/>
        <v>0</v>
      </c>
      <c r="K14" s="38"/>
      <c r="M14" s="104" t="s">
        <v>83</v>
      </c>
    </row>
    <row r="15" spans="1:15" s="28" customFormat="1" x14ac:dyDescent="0.25">
      <c r="A15" s="80">
        <v>10</v>
      </c>
      <c r="B15" s="36"/>
      <c r="C15" s="37"/>
      <c r="D15" s="16"/>
      <c r="E15" s="164"/>
      <c r="F15" s="164"/>
      <c r="G15" s="161">
        <f t="shared" si="0"/>
        <v>0</v>
      </c>
      <c r="H15" s="160"/>
      <c r="I15" s="160"/>
      <c r="J15" s="161">
        <f t="shared" si="2"/>
        <v>0</v>
      </c>
      <c r="K15" s="38"/>
      <c r="M15" s="104" t="s">
        <v>84</v>
      </c>
    </row>
    <row r="16" spans="1:15" s="28" customFormat="1" x14ac:dyDescent="0.25">
      <c r="A16" s="80">
        <v>11</v>
      </c>
      <c r="B16" s="36"/>
      <c r="C16" s="37"/>
      <c r="D16" s="16"/>
      <c r="E16" s="164"/>
      <c r="F16" s="164"/>
      <c r="G16" s="161">
        <f t="shared" si="0"/>
        <v>0</v>
      </c>
      <c r="H16" s="160"/>
      <c r="I16" s="160"/>
      <c r="J16" s="161">
        <f t="shared" si="2"/>
        <v>0</v>
      </c>
      <c r="K16" s="38"/>
      <c r="M16" s="104" t="s">
        <v>85</v>
      </c>
    </row>
    <row r="17" spans="1:13" s="28" customFormat="1" x14ac:dyDescent="0.25">
      <c r="A17" s="80">
        <v>12</v>
      </c>
      <c r="B17" s="36"/>
      <c r="C17" s="37"/>
      <c r="D17" s="16"/>
      <c r="E17" s="164"/>
      <c r="F17" s="164"/>
      <c r="G17" s="161">
        <f t="shared" si="0"/>
        <v>0</v>
      </c>
      <c r="H17" s="160"/>
      <c r="I17" s="160"/>
      <c r="J17" s="161">
        <f t="shared" si="2"/>
        <v>0</v>
      </c>
      <c r="K17" s="38"/>
      <c r="L17" s="81"/>
      <c r="M17" s="104" t="s">
        <v>86</v>
      </c>
    </row>
    <row r="18" spans="1:13" s="28" customFormat="1" x14ac:dyDescent="0.25">
      <c r="A18" s="80">
        <v>13</v>
      </c>
      <c r="B18" s="36"/>
      <c r="C18" s="37"/>
      <c r="D18" s="16"/>
      <c r="E18" s="164"/>
      <c r="F18" s="164"/>
      <c r="G18" s="161">
        <f t="shared" si="0"/>
        <v>0</v>
      </c>
      <c r="H18" s="160"/>
      <c r="I18" s="160"/>
      <c r="J18" s="161">
        <f t="shared" si="2"/>
        <v>0</v>
      </c>
      <c r="K18" s="38"/>
      <c r="M18" s="104" t="s">
        <v>87</v>
      </c>
    </row>
    <row r="19" spans="1:13" s="28" customFormat="1" x14ac:dyDescent="0.25">
      <c r="A19" s="80">
        <v>14</v>
      </c>
      <c r="B19" s="36"/>
      <c r="C19" s="37"/>
      <c r="D19" s="16"/>
      <c r="E19" s="164"/>
      <c r="F19" s="164"/>
      <c r="G19" s="161">
        <f t="shared" si="0"/>
        <v>0</v>
      </c>
      <c r="H19" s="160"/>
      <c r="I19" s="160"/>
      <c r="J19" s="161">
        <f t="shared" si="2"/>
        <v>0</v>
      </c>
      <c r="K19" s="38"/>
      <c r="M19" s="104" t="s">
        <v>88</v>
      </c>
    </row>
    <row r="20" spans="1:13" s="28" customFormat="1" x14ac:dyDescent="0.25">
      <c r="A20" s="80">
        <v>15</v>
      </c>
      <c r="B20" s="36"/>
      <c r="C20" s="37"/>
      <c r="D20" s="16"/>
      <c r="E20" s="164"/>
      <c r="F20" s="164"/>
      <c r="G20" s="161">
        <f t="shared" si="0"/>
        <v>0</v>
      </c>
      <c r="H20" s="160"/>
      <c r="I20" s="160"/>
      <c r="J20" s="161">
        <f t="shared" si="2"/>
        <v>0</v>
      </c>
      <c r="K20" s="38"/>
      <c r="M20" s="104" t="s">
        <v>89</v>
      </c>
    </row>
    <row r="21" spans="1:13" s="28" customFormat="1" x14ac:dyDescent="0.25">
      <c r="A21" s="80">
        <v>16</v>
      </c>
      <c r="B21" s="36"/>
      <c r="C21" s="37"/>
      <c r="D21" s="16"/>
      <c r="E21" s="164"/>
      <c r="F21" s="164"/>
      <c r="G21" s="161">
        <f t="shared" si="0"/>
        <v>0</v>
      </c>
      <c r="H21" s="160"/>
      <c r="I21" s="160"/>
      <c r="J21" s="161">
        <f t="shared" si="2"/>
        <v>0</v>
      </c>
      <c r="K21" s="38"/>
    </row>
    <row r="22" spans="1:13" s="28" customFormat="1" x14ac:dyDescent="0.25">
      <c r="A22" s="80">
        <v>17</v>
      </c>
      <c r="B22" s="36"/>
      <c r="C22" s="37"/>
      <c r="D22" s="16"/>
      <c r="E22" s="164"/>
      <c r="F22" s="164"/>
      <c r="G22" s="161">
        <f t="shared" si="0"/>
        <v>0</v>
      </c>
      <c r="H22" s="160"/>
      <c r="I22" s="160"/>
      <c r="J22" s="161">
        <f t="shared" si="2"/>
        <v>0</v>
      </c>
      <c r="K22" s="38"/>
    </row>
    <row r="23" spans="1:13" s="28" customFormat="1" x14ac:dyDescent="0.25">
      <c r="A23" s="80">
        <v>18</v>
      </c>
      <c r="B23" s="36"/>
      <c r="C23" s="37"/>
      <c r="D23" s="16"/>
      <c r="E23" s="164"/>
      <c r="F23" s="164"/>
      <c r="G23" s="161">
        <f t="shared" si="0"/>
        <v>0</v>
      </c>
      <c r="H23" s="160"/>
      <c r="I23" s="160"/>
      <c r="J23" s="161">
        <f t="shared" si="2"/>
        <v>0</v>
      </c>
      <c r="K23" s="38"/>
    </row>
    <row r="24" spans="1:13" s="28" customFormat="1" x14ac:dyDescent="0.25">
      <c r="A24" s="80">
        <v>19</v>
      </c>
      <c r="B24" s="36"/>
      <c r="C24" s="37"/>
      <c r="D24" s="16"/>
      <c r="E24" s="164"/>
      <c r="F24" s="164"/>
      <c r="G24" s="161">
        <f t="shared" si="0"/>
        <v>0</v>
      </c>
      <c r="H24" s="160"/>
      <c r="I24" s="160"/>
      <c r="J24" s="161">
        <f t="shared" si="2"/>
        <v>0</v>
      </c>
      <c r="K24" s="38"/>
    </row>
    <row r="25" spans="1:13" s="28" customFormat="1" x14ac:dyDescent="0.25">
      <c r="A25" s="80">
        <v>20</v>
      </c>
      <c r="B25" s="36"/>
      <c r="C25" s="37"/>
      <c r="D25" s="16"/>
      <c r="E25" s="164"/>
      <c r="F25" s="164"/>
      <c r="G25" s="161">
        <f t="shared" si="0"/>
        <v>0</v>
      </c>
      <c r="H25" s="160"/>
      <c r="I25" s="160"/>
      <c r="J25" s="161">
        <f t="shared" si="2"/>
        <v>0</v>
      </c>
      <c r="K25" s="38"/>
    </row>
    <row r="26" spans="1:13" s="28" customFormat="1" x14ac:dyDescent="0.25">
      <c r="A26" s="80">
        <v>21</v>
      </c>
      <c r="B26" s="36"/>
      <c r="C26" s="37"/>
      <c r="D26" s="16"/>
      <c r="E26" s="164"/>
      <c r="F26" s="164"/>
      <c r="G26" s="161">
        <f t="shared" si="0"/>
        <v>0</v>
      </c>
      <c r="H26" s="160"/>
      <c r="I26" s="160"/>
      <c r="J26" s="161">
        <f t="shared" si="2"/>
        <v>0</v>
      </c>
      <c r="K26" s="38"/>
    </row>
    <row r="27" spans="1:13" s="28" customFormat="1" x14ac:dyDescent="0.25">
      <c r="A27" s="80">
        <v>22</v>
      </c>
      <c r="B27" s="36"/>
      <c r="C27" s="37"/>
      <c r="D27" s="16"/>
      <c r="E27" s="164"/>
      <c r="F27" s="164"/>
      <c r="G27" s="161">
        <f t="shared" si="0"/>
        <v>0</v>
      </c>
      <c r="H27" s="160"/>
      <c r="I27" s="160"/>
      <c r="J27" s="161">
        <f t="shared" si="2"/>
        <v>0</v>
      </c>
      <c r="K27" s="38"/>
    </row>
    <row r="28" spans="1:13" s="28" customFormat="1" x14ac:dyDescent="0.25">
      <c r="A28" s="80">
        <v>23</v>
      </c>
      <c r="B28" s="36"/>
      <c r="C28" s="37"/>
      <c r="D28" s="16"/>
      <c r="E28" s="164"/>
      <c r="F28" s="164"/>
      <c r="G28" s="161">
        <f t="shared" si="0"/>
        <v>0</v>
      </c>
      <c r="H28" s="160"/>
      <c r="I28" s="160"/>
      <c r="J28" s="161">
        <f t="shared" si="2"/>
        <v>0</v>
      </c>
      <c r="K28" s="38"/>
    </row>
    <row r="29" spans="1:13" s="28" customFormat="1" x14ac:dyDescent="0.25">
      <c r="A29" s="80">
        <v>24</v>
      </c>
      <c r="B29" s="36"/>
      <c r="C29" s="37"/>
      <c r="D29" s="16"/>
      <c r="E29" s="164"/>
      <c r="F29" s="164"/>
      <c r="G29" s="161">
        <f t="shared" si="0"/>
        <v>0</v>
      </c>
      <c r="H29" s="160"/>
      <c r="I29" s="160"/>
      <c r="J29" s="161">
        <f t="shared" si="2"/>
        <v>0</v>
      </c>
      <c r="K29" s="38"/>
    </row>
    <row r="30" spans="1:13" s="28" customFormat="1" x14ac:dyDescent="0.25">
      <c r="A30" s="80">
        <v>25</v>
      </c>
      <c r="B30" s="36"/>
      <c r="C30" s="37"/>
      <c r="D30" s="16"/>
      <c r="E30" s="164"/>
      <c r="F30" s="164"/>
      <c r="G30" s="161">
        <f t="shared" si="0"/>
        <v>0</v>
      </c>
      <c r="H30" s="160"/>
      <c r="I30" s="160"/>
      <c r="J30" s="161">
        <f t="shared" si="2"/>
        <v>0</v>
      </c>
      <c r="K30" s="38"/>
    </row>
    <row r="31" spans="1:13" s="28" customFormat="1" x14ac:dyDescent="0.25">
      <c r="A31" s="80">
        <v>26</v>
      </c>
      <c r="B31" s="36"/>
      <c r="C31" s="37"/>
      <c r="D31" s="16"/>
      <c r="E31" s="164"/>
      <c r="F31" s="164"/>
      <c r="G31" s="161">
        <f t="shared" si="0"/>
        <v>0</v>
      </c>
      <c r="H31" s="160"/>
      <c r="I31" s="160"/>
      <c r="J31" s="161">
        <f t="shared" si="2"/>
        <v>0</v>
      </c>
      <c r="K31" s="38"/>
    </row>
    <row r="32" spans="1:13" s="28" customFormat="1" x14ac:dyDescent="0.25">
      <c r="A32" s="80">
        <v>27</v>
      </c>
      <c r="B32" s="36"/>
      <c r="C32" s="37"/>
      <c r="D32" s="16"/>
      <c r="E32" s="164"/>
      <c r="F32" s="164"/>
      <c r="G32" s="161">
        <f t="shared" si="0"/>
        <v>0</v>
      </c>
      <c r="H32" s="160"/>
      <c r="I32" s="160"/>
      <c r="J32" s="161">
        <f t="shared" si="2"/>
        <v>0</v>
      </c>
      <c r="K32" s="38"/>
    </row>
    <row r="33" spans="1:11" s="28" customFormat="1" x14ac:dyDescent="0.25">
      <c r="A33" s="80">
        <v>28</v>
      </c>
      <c r="B33" s="36"/>
      <c r="C33" s="37"/>
      <c r="D33" s="16"/>
      <c r="E33" s="164"/>
      <c r="F33" s="164"/>
      <c r="G33" s="161">
        <f t="shared" si="0"/>
        <v>0</v>
      </c>
      <c r="H33" s="160"/>
      <c r="I33" s="160"/>
      <c r="J33" s="161">
        <f t="shared" si="2"/>
        <v>0</v>
      </c>
      <c r="K33" s="38"/>
    </row>
    <row r="34" spans="1:11" s="28" customFormat="1" x14ac:dyDescent="0.25">
      <c r="A34" s="80">
        <v>29</v>
      </c>
      <c r="B34" s="36"/>
      <c r="C34" s="37"/>
      <c r="D34" s="16"/>
      <c r="E34" s="164"/>
      <c r="F34" s="164"/>
      <c r="G34" s="161">
        <f t="shared" si="0"/>
        <v>0</v>
      </c>
      <c r="H34" s="160"/>
      <c r="I34" s="160"/>
      <c r="J34" s="161">
        <f t="shared" si="2"/>
        <v>0</v>
      </c>
      <c r="K34" s="38"/>
    </row>
    <row r="35" spans="1:11" s="28" customFormat="1" x14ac:dyDescent="0.25">
      <c r="A35" s="80">
        <v>30</v>
      </c>
      <c r="B35" s="36"/>
      <c r="C35" s="37"/>
      <c r="D35" s="16"/>
      <c r="E35" s="164"/>
      <c r="F35" s="164"/>
      <c r="G35" s="161">
        <f t="shared" si="0"/>
        <v>0</v>
      </c>
      <c r="H35" s="160"/>
      <c r="I35" s="160"/>
      <c r="J35" s="161">
        <f t="shared" si="2"/>
        <v>0</v>
      </c>
      <c r="K35" s="38"/>
    </row>
    <row r="36" spans="1:11" s="28" customFormat="1" x14ac:dyDescent="0.25">
      <c r="A36" s="80">
        <v>31</v>
      </c>
      <c r="B36" s="36"/>
      <c r="C36" s="37"/>
      <c r="D36" s="16"/>
      <c r="E36" s="164"/>
      <c r="F36" s="164"/>
      <c r="G36" s="161">
        <f t="shared" si="0"/>
        <v>0</v>
      </c>
      <c r="H36" s="160"/>
      <c r="I36" s="160"/>
      <c r="J36" s="161">
        <f t="shared" si="2"/>
        <v>0</v>
      </c>
      <c r="K36" s="38"/>
    </row>
    <row r="37" spans="1:11" s="28" customFormat="1" x14ac:dyDescent="0.25">
      <c r="A37" s="80">
        <v>32</v>
      </c>
      <c r="B37" s="36"/>
      <c r="C37" s="37"/>
      <c r="D37" s="16"/>
      <c r="E37" s="164"/>
      <c r="F37" s="164"/>
      <c r="G37" s="161">
        <f t="shared" si="0"/>
        <v>0</v>
      </c>
      <c r="H37" s="160"/>
      <c r="I37" s="160"/>
      <c r="J37" s="161">
        <f t="shared" si="2"/>
        <v>0</v>
      </c>
      <c r="K37" s="38"/>
    </row>
    <row r="38" spans="1:11" s="28" customFormat="1" x14ac:dyDescent="0.25">
      <c r="A38" s="80">
        <v>33</v>
      </c>
      <c r="B38" s="36"/>
      <c r="C38" s="37"/>
      <c r="D38" s="16"/>
      <c r="E38" s="164"/>
      <c r="F38" s="164"/>
      <c r="G38" s="161">
        <f t="shared" si="0"/>
        <v>0</v>
      </c>
      <c r="H38" s="160"/>
      <c r="I38" s="160"/>
      <c r="J38" s="161">
        <f t="shared" si="2"/>
        <v>0</v>
      </c>
      <c r="K38" s="38"/>
    </row>
    <row r="39" spans="1:11" s="28" customFormat="1" x14ac:dyDescent="0.25">
      <c r="A39" s="80">
        <v>34</v>
      </c>
      <c r="B39" s="36"/>
      <c r="C39" s="37"/>
      <c r="D39" s="16"/>
      <c r="E39" s="164"/>
      <c r="F39" s="164"/>
      <c r="G39" s="161">
        <f t="shared" si="0"/>
        <v>0</v>
      </c>
      <c r="H39" s="160"/>
      <c r="I39" s="160"/>
      <c r="J39" s="161">
        <f t="shared" si="2"/>
        <v>0</v>
      </c>
      <c r="K39" s="38"/>
    </row>
    <row r="40" spans="1:11" s="28" customFormat="1" x14ac:dyDescent="0.25">
      <c r="A40" s="80">
        <v>35</v>
      </c>
      <c r="B40" s="36"/>
      <c r="C40" s="37"/>
      <c r="D40" s="16"/>
      <c r="E40" s="164"/>
      <c r="F40" s="164"/>
      <c r="G40" s="161">
        <f t="shared" si="0"/>
        <v>0</v>
      </c>
      <c r="H40" s="160"/>
      <c r="I40" s="160"/>
      <c r="J40" s="161">
        <f t="shared" si="2"/>
        <v>0</v>
      </c>
      <c r="K40" s="38"/>
    </row>
    <row r="41" spans="1:11" s="28" customFormat="1" x14ac:dyDescent="0.25">
      <c r="A41" s="80">
        <v>36</v>
      </c>
      <c r="B41" s="36"/>
      <c r="C41" s="37"/>
      <c r="D41" s="16"/>
      <c r="E41" s="164"/>
      <c r="F41" s="164"/>
      <c r="G41" s="161">
        <f t="shared" si="0"/>
        <v>0</v>
      </c>
      <c r="H41" s="160"/>
      <c r="I41" s="160"/>
      <c r="J41" s="161">
        <f t="shared" si="2"/>
        <v>0</v>
      </c>
      <c r="K41" s="38"/>
    </row>
    <row r="42" spans="1:11" s="28" customFormat="1" x14ac:dyDescent="0.25">
      <c r="A42" s="80">
        <v>37</v>
      </c>
      <c r="B42" s="36"/>
      <c r="C42" s="37"/>
      <c r="D42" s="16"/>
      <c r="E42" s="164"/>
      <c r="F42" s="164"/>
      <c r="G42" s="161">
        <f t="shared" si="0"/>
        <v>0</v>
      </c>
      <c r="H42" s="160"/>
      <c r="I42" s="160"/>
      <c r="J42" s="161">
        <f t="shared" si="2"/>
        <v>0</v>
      </c>
      <c r="K42" s="38"/>
    </row>
    <row r="43" spans="1:11" s="28" customFormat="1" x14ac:dyDescent="0.25">
      <c r="A43" s="80">
        <v>38</v>
      </c>
      <c r="B43" s="36"/>
      <c r="C43" s="37"/>
      <c r="D43" s="16"/>
      <c r="E43" s="164"/>
      <c r="F43" s="164"/>
      <c r="G43" s="161">
        <f t="shared" si="0"/>
        <v>0</v>
      </c>
      <c r="H43" s="160"/>
      <c r="I43" s="160"/>
      <c r="J43" s="161">
        <f t="shared" si="2"/>
        <v>0</v>
      </c>
      <c r="K43" s="38"/>
    </row>
    <row r="44" spans="1:11" s="28" customFormat="1" x14ac:dyDescent="0.25">
      <c r="A44" s="80">
        <v>39</v>
      </c>
      <c r="B44" s="36"/>
      <c r="C44" s="37"/>
      <c r="D44" s="16"/>
      <c r="E44" s="164"/>
      <c r="F44" s="164"/>
      <c r="G44" s="161">
        <f t="shared" si="0"/>
        <v>0</v>
      </c>
      <c r="H44" s="160"/>
      <c r="I44" s="160"/>
      <c r="J44" s="161">
        <f t="shared" si="2"/>
        <v>0</v>
      </c>
      <c r="K44" s="38"/>
    </row>
    <row r="45" spans="1:11" s="28" customFormat="1" x14ac:dyDescent="0.25">
      <c r="A45" s="80">
        <v>40</v>
      </c>
      <c r="B45" s="36"/>
      <c r="C45" s="37"/>
      <c r="D45" s="16"/>
      <c r="E45" s="164"/>
      <c r="F45" s="164"/>
      <c r="G45" s="161">
        <f t="shared" si="0"/>
        <v>0</v>
      </c>
      <c r="H45" s="160"/>
      <c r="I45" s="160"/>
      <c r="J45" s="161">
        <f t="shared" si="2"/>
        <v>0</v>
      </c>
      <c r="K45" s="38"/>
    </row>
    <row r="46" spans="1:11" s="28" customFormat="1" x14ac:dyDescent="0.25">
      <c r="A46" s="80">
        <v>41</v>
      </c>
      <c r="B46" s="36"/>
      <c r="C46" s="37"/>
      <c r="D46" s="16"/>
      <c r="E46" s="164"/>
      <c r="F46" s="164"/>
      <c r="G46" s="161">
        <f t="shared" si="0"/>
        <v>0</v>
      </c>
      <c r="H46" s="160"/>
      <c r="I46" s="160"/>
      <c r="J46" s="161">
        <f t="shared" si="2"/>
        <v>0</v>
      </c>
      <c r="K46" s="38"/>
    </row>
    <row r="47" spans="1:11" s="28" customFormat="1" x14ac:dyDescent="0.25">
      <c r="A47" s="80">
        <v>42</v>
      </c>
      <c r="B47" s="36"/>
      <c r="C47" s="37"/>
      <c r="D47" s="16"/>
      <c r="E47" s="164"/>
      <c r="F47" s="164"/>
      <c r="G47" s="161">
        <f t="shared" si="0"/>
        <v>0</v>
      </c>
      <c r="H47" s="160"/>
      <c r="I47" s="160"/>
      <c r="J47" s="161">
        <f t="shared" si="2"/>
        <v>0</v>
      </c>
      <c r="K47" s="38"/>
    </row>
    <row r="48" spans="1:11" s="28" customFormat="1" x14ac:dyDescent="0.25">
      <c r="A48" s="80">
        <v>43</v>
      </c>
      <c r="B48" s="36"/>
      <c r="C48" s="37"/>
      <c r="D48" s="16"/>
      <c r="E48" s="164"/>
      <c r="F48" s="164"/>
      <c r="G48" s="161">
        <f t="shared" si="0"/>
        <v>0</v>
      </c>
      <c r="H48" s="160"/>
      <c r="I48" s="160"/>
      <c r="J48" s="161">
        <f t="shared" si="2"/>
        <v>0</v>
      </c>
      <c r="K48" s="38"/>
    </row>
    <row r="49" spans="1:11" s="28" customFormat="1" x14ac:dyDescent="0.25">
      <c r="A49" s="80">
        <v>44</v>
      </c>
      <c r="B49" s="36"/>
      <c r="C49" s="37"/>
      <c r="D49" s="16"/>
      <c r="E49" s="164"/>
      <c r="F49" s="164"/>
      <c r="G49" s="161">
        <f t="shared" si="0"/>
        <v>0</v>
      </c>
      <c r="H49" s="160"/>
      <c r="I49" s="160"/>
      <c r="J49" s="161">
        <f t="shared" si="2"/>
        <v>0</v>
      </c>
      <c r="K49" s="38"/>
    </row>
    <row r="50" spans="1:11" s="28" customFormat="1" x14ac:dyDescent="0.25">
      <c r="A50" s="80">
        <v>45</v>
      </c>
      <c r="B50" s="36"/>
      <c r="C50" s="37"/>
      <c r="D50" s="16"/>
      <c r="E50" s="164"/>
      <c r="F50" s="164"/>
      <c r="G50" s="161">
        <f t="shared" si="0"/>
        <v>0</v>
      </c>
      <c r="H50" s="160"/>
      <c r="I50" s="160"/>
      <c r="J50" s="161">
        <f t="shared" si="2"/>
        <v>0</v>
      </c>
      <c r="K50" s="38"/>
    </row>
    <row r="51" spans="1:11" s="28" customFormat="1" x14ac:dyDescent="0.25">
      <c r="A51" s="80">
        <v>46</v>
      </c>
      <c r="B51" s="36"/>
      <c r="C51" s="37"/>
      <c r="D51" s="16"/>
      <c r="E51" s="164"/>
      <c r="F51" s="164"/>
      <c r="G51" s="161">
        <f t="shared" si="0"/>
        <v>0</v>
      </c>
      <c r="H51" s="160"/>
      <c r="I51" s="160"/>
      <c r="J51" s="161">
        <f t="shared" si="2"/>
        <v>0</v>
      </c>
      <c r="K51" s="38"/>
    </row>
    <row r="52" spans="1:11" s="28" customFormat="1" x14ac:dyDescent="0.25">
      <c r="A52" s="80">
        <v>47</v>
      </c>
      <c r="B52" s="36"/>
      <c r="C52" s="37"/>
      <c r="D52" s="16"/>
      <c r="E52" s="164"/>
      <c r="F52" s="164"/>
      <c r="G52" s="161">
        <f t="shared" si="0"/>
        <v>0</v>
      </c>
      <c r="H52" s="160"/>
      <c r="I52" s="160"/>
      <c r="J52" s="161">
        <f t="shared" si="2"/>
        <v>0</v>
      </c>
      <c r="K52" s="38"/>
    </row>
    <row r="53" spans="1:11" s="28" customFormat="1" x14ac:dyDescent="0.25">
      <c r="A53" s="80">
        <v>48</v>
      </c>
      <c r="B53" s="36"/>
      <c r="C53" s="37"/>
      <c r="D53" s="16"/>
      <c r="E53" s="164"/>
      <c r="F53" s="164"/>
      <c r="G53" s="161">
        <f t="shared" si="0"/>
        <v>0</v>
      </c>
      <c r="H53" s="160"/>
      <c r="I53" s="160"/>
      <c r="J53" s="161">
        <f t="shared" si="2"/>
        <v>0</v>
      </c>
      <c r="K53" s="38"/>
    </row>
    <row r="54" spans="1:11" s="28" customFormat="1" x14ac:dyDescent="0.25">
      <c r="A54" s="80">
        <v>49</v>
      </c>
      <c r="B54" s="36"/>
      <c r="C54" s="37"/>
      <c r="D54" s="16"/>
      <c r="E54" s="164"/>
      <c r="F54" s="164"/>
      <c r="G54" s="161">
        <f t="shared" si="0"/>
        <v>0</v>
      </c>
      <c r="H54" s="160"/>
      <c r="I54" s="160"/>
      <c r="J54" s="161">
        <f t="shared" si="2"/>
        <v>0</v>
      </c>
      <c r="K54" s="38"/>
    </row>
    <row r="55" spans="1:11" s="28" customFormat="1" x14ac:dyDescent="0.25">
      <c r="A55" s="80">
        <v>50</v>
      </c>
      <c r="B55" s="36"/>
      <c r="C55" s="37"/>
      <c r="D55" s="16"/>
      <c r="E55" s="164"/>
      <c r="F55" s="164"/>
      <c r="G55" s="161">
        <f t="shared" si="0"/>
        <v>0</v>
      </c>
      <c r="H55" s="160"/>
      <c r="I55" s="160"/>
      <c r="J55" s="161">
        <f t="shared" si="2"/>
        <v>0</v>
      </c>
      <c r="K55" s="38"/>
    </row>
    <row r="56" spans="1:11" s="28" customFormat="1" x14ac:dyDescent="0.25">
      <c r="A56" s="80">
        <v>51</v>
      </c>
      <c r="B56" s="36"/>
      <c r="C56" s="37"/>
      <c r="D56" s="16"/>
      <c r="E56" s="164"/>
      <c r="F56" s="164"/>
      <c r="G56" s="161">
        <f t="shared" si="0"/>
        <v>0</v>
      </c>
      <c r="H56" s="160"/>
      <c r="I56" s="160"/>
      <c r="J56" s="161">
        <f t="shared" si="2"/>
        <v>0</v>
      </c>
      <c r="K56" s="38"/>
    </row>
    <row r="57" spans="1:11" s="28" customFormat="1" x14ac:dyDescent="0.25">
      <c r="A57" s="80">
        <v>52</v>
      </c>
      <c r="B57" s="36"/>
      <c r="C57" s="37"/>
      <c r="D57" s="16"/>
      <c r="E57" s="164"/>
      <c r="F57" s="164"/>
      <c r="G57" s="161">
        <f t="shared" si="0"/>
        <v>0</v>
      </c>
      <c r="H57" s="160"/>
      <c r="I57" s="160"/>
      <c r="J57" s="161">
        <f t="shared" si="2"/>
        <v>0</v>
      </c>
      <c r="K57" s="38"/>
    </row>
    <row r="58" spans="1:11" s="28" customFormat="1" x14ac:dyDescent="0.25">
      <c r="A58" s="80">
        <v>53</v>
      </c>
      <c r="B58" s="36"/>
      <c r="C58" s="37"/>
      <c r="D58" s="16"/>
      <c r="E58" s="164"/>
      <c r="F58" s="164"/>
      <c r="G58" s="161">
        <f t="shared" si="0"/>
        <v>0</v>
      </c>
      <c r="H58" s="160"/>
      <c r="I58" s="160"/>
      <c r="J58" s="161">
        <f t="shared" si="2"/>
        <v>0</v>
      </c>
      <c r="K58" s="38"/>
    </row>
    <row r="59" spans="1:11" s="28" customFormat="1" x14ac:dyDescent="0.25">
      <c r="A59" s="80">
        <v>54</v>
      </c>
      <c r="B59" s="36"/>
      <c r="C59" s="37"/>
      <c r="D59" s="16"/>
      <c r="E59" s="164"/>
      <c r="F59" s="164"/>
      <c r="G59" s="161">
        <f t="shared" si="0"/>
        <v>0</v>
      </c>
      <c r="H59" s="160"/>
      <c r="I59" s="160"/>
      <c r="J59" s="161">
        <f t="shared" si="2"/>
        <v>0</v>
      </c>
      <c r="K59" s="38"/>
    </row>
    <row r="60" spans="1:11" s="28" customFormat="1" x14ac:dyDescent="0.25">
      <c r="A60" s="80">
        <v>55</v>
      </c>
      <c r="B60" s="36"/>
      <c r="C60" s="37"/>
      <c r="D60" s="16"/>
      <c r="E60" s="164"/>
      <c r="F60" s="164"/>
      <c r="G60" s="161">
        <f t="shared" si="0"/>
        <v>0</v>
      </c>
      <c r="H60" s="160"/>
      <c r="I60" s="160"/>
      <c r="J60" s="161">
        <f t="shared" si="2"/>
        <v>0</v>
      </c>
      <c r="K60" s="38"/>
    </row>
    <row r="61" spans="1:11" s="28" customFormat="1" x14ac:dyDescent="0.25">
      <c r="A61" s="80">
        <v>56</v>
      </c>
      <c r="B61" s="36"/>
      <c r="C61" s="37"/>
      <c r="D61" s="16"/>
      <c r="E61" s="164"/>
      <c r="F61" s="164"/>
      <c r="G61" s="161">
        <f t="shared" si="0"/>
        <v>0</v>
      </c>
      <c r="H61" s="160"/>
      <c r="I61" s="160"/>
      <c r="J61" s="161">
        <f t="shared" si="2"/>
        <v>0</v>
      </c>
      <c r="K61" s="38"/>
    </row>
    <row r="62" spans="1:11" s="28" customFormat="1" x14ac:dyDescent="0.25">
      <c r="A62" s="80">
        <v>57</v>
      </c>
      <c r="B62" s="36"/>
      <c r="C62" s="37"/>
      <c r="D62" s="16"/>
      <c r="E62" s="164"/>
      <c r="F62" s="164"/>
      <c r="G62" s="161">
        <f t="shared" si="0"/>
        <v>0</v>
      </c>
      <c r="H62" s="160"/>
      <c r="I62" s="160"/>
      <c r="J62" s="161">
        <f t="shared" si="2"/>
        <v>0</v>
      </c>
      <c r="K62" s="38"/>
    </row>
    <row r="63" spans="1:11" s="28" customFormat="1" x14ac:dyDescent="0.25">
      <c r="A63" s="80">
        <v>58</v>
      </c>
      <c r="B63" s="36"/>
      <c r="C63" s="37"/>
      <c r="D63" s="16"/>
      <c r="E63" s="164"/>
      <c r="F63" s="164"/>
      <c r="G63" s="161">
        <f t="shared" si="0"/>
        <v>0</v>
      </c>
      <c r="H63" s="160"/>
      <c r="I63" s="160"/>
      <c r="J63" s="161">
        <f t="shared" si="2"/>
        <v>0</v>
      </c>
      <c r="K63" s="38"/>
    </row>
    <row r="64" spans="1:11" s="28" customFormat="1" x14ac:dyDescent="0.25">
      <c r="A64" s="80">
        <v>59</v>
      </c>
      <c r="B64" s="36"/>
      <c r="C64" s="37"/>
      <c r="D64" s="16"/>
      <c r="E64" s="164"/>
      <c r="F64" s="164"/>
      <c r="G64" s="161">
        <f t="shared" si="0"/>
        <v>0</v>
      </c>
      <c r="H64" s="160"/>
      <c r="I64" s="160"/>
      <c r="J64" s="161">
        <f t="shared" si="2"/>
        <v>0</v>
      </c>
      <c r="K64" s="38"/>
    </row>
    <row r="65" spans="1:11" s="28" customFormat="1" x14ac:dyDescent="0.25">
      <c r="A65" s="80">
        <v>60</v>
      </c>
      <c r="B65" s="36"/>
      <c r="C65" s="37"/>
      <c r="D65" s="16"/>
      <c r="E65" s="164"/>
      <c r="F65" s="164"/>
      <c r="G65" s="161">
        <f t="shared" si="0"/>
        <v>0</v>
      </c>
      <c r="H65" s="160"/>
      <c r="I65" s="160"/>
      <c r="J65" s="161">
        <f t="shared" si="2"/>
        <v>0</v>
      </c>
      <c r="K65" s="38"/>
    </row>
    <row r="66" spans="1:11" s="28" customFormat="1" x14ac:dyDescent="0.25">
      <c r="A66" s="80">
        <v>61</v>
      </c>
      <c r="B66" s="36"/>
      <c r="C66" s="37"/>
      <c r="D66" s="16"/>
      <c r="E66" s="164"/>
      <c r="F66" s="164"/>
      <c r="G66" s="161">
        <f t="shared" si="0"/>
        <v>0</v>
      </c>
      <c r="H66" s="160"/>
      <c r="I66" s="160"/>
      <c r="J66" s="161">
        <f t="shared" si="2"/>
        <v>0</v>
      </c>
      <c r="K66" s="38"/>
    </row>
    <row r="67" spans="1:11" s="28" customFormat="1" x14ac:dyDescent="0.25">
      <c r="A67" s="80">
        <v>62</v>
      </c>
      <c r="B67" s="36"/>
      <c r="C67" s="37"/>
      <c r="D67" s="16"/>
      <c r="E67" s="164"/>
      <c r="F67" s="164"/>
      <c r="G67" s="161">
        <f t="shared" si="0"/>
        <v>0</v>
      </c>
      <c r="H67" s="160"/>
      <c r="I67" s="160"/>
      <c r="J67" s="161">
        <f t="shared" si="2"/>
        <v>0</v>
      </c>
      <c r="K67" s="38"/>
    </row>
    <row r="68" spans="1:11" s="28" customFormat="1" x14ac:dyDescent="0.25">
      <c r="A68" s="80">
        <v>63</v>
      </c>
      <c r="B68" s="36"/>
      <c r="C68" s="37"/>
      <c r="D68" s="16"/>
      <c r="E68" s="164"/>
      <c r="F68" s="164"/>
      <c r="G68" s="161">
        <f t="shared" si="0"/>
        <v>0</v>
      </c>
      <c r="H68" s="160"/>
      <c r="I68" s="160"/>
      <c r="J68" s="161">
        <f t="shared" si="2"/>
        <v>0</v>
      </c>
      <c r="K68" s="38"/>
    </row>
    <row r="69" spans="1:11" s="28" customFormat="1" x14ac:dyDescent="0.25">
      <c r="A69" s="80">
        <v>64</v>
      </c>
      <c r="B69" s="36"/>
      <c r="C69" s="37"/>
      <c r="D69" s="16"/>
      <c r="E69" s="164"/>
      <c r="F69" s="164"/>
      <c r="G69" s="161">
        <f t="shared" si="0"/>
        <v>0</v>
      </c>
      <c r="H69" s="160"/>
      <c r="I69" s="160"/>
      <c r="J69" s="161">
        <f t="shared" si="2"/>
        <v>0</v>
      </c>
      <c r="K69" s="38"/>
    </row>
    <row r="70" spans="1:11" s="28" customFormat="1" x14ac:dyDescent="0.25">
      <c r="A70" s="80">
        <v>65</v>
      </c>
      <c r="B70" s="36"/>
      <c r="C70" s="37"/>
      <c r="D70" s="16"/>
      <c r="E70" s="164"/>
      <c r="F70" s="164"/>
      <c r="G70" s="161">
        <f t="shared" si="0"/>
        <v>0</v>
      </c>
      <c r="H70" s="160"/>
      <c r="I70" s="160"/>
      <c r="J70" s="161">
        <f t="shared" si="2"/>
        <v>0</v>
      </c>
      <c r="K70" s="38"/>
    </row>
    <row r="71" spans="1:11" s="28" customFormat="1" x14ac:dyDescent="0.25">
      <c r="A71" s="80">
        <v>66</v>
      </c>
      <c r="B71" s="36"/>
      <c r="C71" s="37"/>
      <c r="D71" s="16"/>
      <c r="E71" s="164"/>
      <c r="F71" s="164"/>
      <c r="G71" s="161">
        <f t="shared" ref="G71:G134" si="3">E71*F71</f>
        <v>0</v>
      </c>
      <c r="H71" s="160"/>
      <c r="I71" s="160"/>
      <c r="J71" s="161">
        <f t="shared" ref="J71:J134" si="4">H71*I71</f>
        <v>0</v>
      </c>
      <c r="K71" s="38"/>
    </row>
    <row r="72" spans="1:11" s="28" customFormat="1" x14ac:dyDescent="0.25">
      <c r="A72" s="80">
        <v>67</v>
      </c>
      <c r="B72" s="36"/>
      <c r="C72" s="37"/>
      <c r="D72" s="16"/>
      <c r="E72" s="164"/>
      <c r="F72" s="164"/>
      <c r="G72" s="161">
        <f t="shared" si="3"/>
        <v>0</v>
      </c>
      <c r="H72" s="160"/>
      <c r="I72" s="160"/>
      <c r="J72" s="161">
        <f t="shared" si="4"/>
        <v>0</v>
      </c>
      <c r="K72" s="38"/>
    </row>
    <row r="73" spans="1:11" s="28" customFormat="1" x14ac:dyDescent="0.25">
      <c r="A73" s="80">
        <v>68</v>
      </c>
      <c r="B73" s="36"/>
      <c r="C73" s="37"/>
      <c r="D73" s="16"/>
      <c r="E73" s="164"/>
      <c r="F73" s="164"/>
      <c r="G73" s="161">
        <f t="shared" si="3"/>
        <v>0</v>
      </c>
      <c r="H73" s="160"/>
      <c r="I73" s="160"/>
      <c r="J73" s="161">
        <f t="shared" si="4"/>
        <v>0</v>
      </c>
      <c r="K73" s="38"/>
    </row>
    <row r="74" spans="1:11" s="28" customFormat="1" x14ac:dyDescent="0.25">
      <c r="A74" s="80">
        <v>69</v>
      </c>
      <c r="B74" s="36"/>
      <c r="C74" s="37"/>
      <c r="D74" s="16"/>
      <c r="E74" s="164"/>
      <c r="F74" s="164"/>
      <c r="G74" s="161">
        <f t="shared" si="3"/>
        <v>0</v>
      </c>
      <c r="H74" s="160"/>
      <c r="I74" s="160"/>
      <c r="J74" s="161">
        <f t="shared" si="4"/>
        <v>0</v>
      </c>
      <c r="K74" s="38"/>
    </row>
    <row r="75" spans="1:11" s="28" customFormat="1" x14ac:dyDescent="0.25">
      <c r="A75" s="80">
        <v>70</v>
      </c>
      <c r="B75" s="36"/>
      <c r="C75" s="37"/>
      <c r="D75" s="16"/>
      <c r="E75" s="164"/>
      <c r="F75" s="164"/>
      <c r="G75" s="161">
        <f t="shared" si="3"/>
        <v>0</v>
      </c>
      <c r="H75" s="160"/>
      <c r="I75" s="160"/>
      <c r="J75" s="161">
        <f t="shared" si="4"/>
        <v>0</v>
      </c>
      <c r="K75" s="38"/>
    </row>
    <row r="76" spans="1:11" s="28" customFormat="1" x14ac:dyDescent="0.25">
      <c r="A76" s="80">
        <v>71</v>
      </c>
      <c r="B76" s="36"/>
      <c r="C76" s="37"/>
      <c r="D76" s="16"/>
      <c r="E76" s="164"/>
      <c r="F76" s="164"/>
      <c r="G76" s="161">
        <f t="shared" si="3"/>
        <v>0</v>
      </c>
      <c r="H76" s="160"/>
      <c r="I76" s="160"/>
      <c r="J76" s="161">
        <f t="shared" si="4"/>
        <v>0</v>
      </c>
      <c r="K76" s="38"/>
    </row>
    <row r="77" spans="1:11" s="28" customFormat="1" x14ac:dyDescent="0.25">
      <c r="A77" s="80">
        <v>72</v>
      </c>
      <c r="B77" s="36"/>
      <c r="C77" s="37"/>
      <c r="D77" s="16"/>
      <c r="E77" s="164"/>
      <c r="F77" s="164"/>
      <c r="G77" s="161">
        <f t="shared" si="3"/>
        <v>0</v>
      </c>
      <c r="H77" s="160"/>
      <c r="I77" s="160"/>
      <c r="J77" s="161">
        <f t="shared" si="4"/>
        <v>0</v>
      </c>
      <c r="K77" s="38"/>
    </row>
    <row r="78" spans="1:11" s="28" customFormat="1" x14ac:dyDescent="0.25">
      <c r="A78" s="80">
        <v>73</v>
      </c>
      <c r="B78" s="36"/>
      <c r="C78" s="37"/>
      <c r="D78" s="16"/>
      <c r="E78" s="164"/>
      <c r="F78" s="164"/>
      <c r="G78" s="161">
        <f t="shared" si="3"/>
        <v>0</v>
      </c>
      <c r="H78" s="160"/>
      <c r="I78" s="160"/>
      <c r="J78" s="161">
        <f t="shared" si="4"/>
        <v>0</v>
      </c>
      <c r="K78" s="38"/>
    </row>
    <row r="79" spans="1:11" s="28" customFormat="1" x14ac:dyDescent="0.25">
      <c r="A79" s="80">
        <v>74</v>
      </c>
      <c r="B79" s="36"/>
      <c r="C79" s="37"/>
      <c r="D79" s="16"/>
      <c r="E79" s="164"/>
      <c r="F79" s="164"/>
      <c r="G79" s="161">
        <f t="shared" si="3"/>
        <v>0</v>
      </c>
      <c r="H79" s="160"/>
      <c r="I79" s="160"/>
      <c r="J79" s="161">
        <f t="shared" si="4"/>
        <v>0</v>
      </c>
      <c r="K79" s="38"/>
    </row>
    <row r="80" spans="1:11" s="28" customFormat="1" x14ac:dyDescent="0.25">
      <c r="A80" s="80">
        <v>75</v>
      </c>
      <c r="B80" s="36"/>
      <c r="C80" s="37"/>
      <c r="D80" s="16"/>
      <c r="E80" s="164"/>
      <c r="F80" s="164"/>
      <c r="G80" s="161">
        <f t="shared" si="3"/>
        <v>0</v>
      </c>
      <c r="H80" s="160"/>
      <c r="I80" s="160"/>
      <c r="J80" s="161">
        <f t="shared" si="4"/>
        <v>0</v>
      </c>
      <c r="K80" s="38"/>
    </row>
    <row r="81" spans="1:11" s="28" customFormat="1" x14ac:dyDescent="0.25">
      <c r="A81" s="80">
        <v>76</v>
      </c>
      <c r="B81" s="36"/>
      <c r="C81" s="37"/>
      <c r="D81" s="16"/>
      <c r="E81" s="164"/>
      <c r="F81" s="164"/>
      <c r="G81" s="161">
        <f t="shared" si="3"/>
        <v>0</v>
      </c>
      <c r="H81" s="160"/>
      <c r="I81" s="160"/>
      <c r="J81" s="161">
        <f t="shared" si="4"/>
        <v>0</v>
      </c>
      <c r="K81" s="38"/>
    </row>
    <row r="82" spans="1:11" s="28" customFormat="1" x14ac:dyDescent="0.25">
      <c r="A82" s="80">
        <v>77</v>
      </c>
      <c r="B82" s="36"/>
      <c r="C82" s="37"/>
      <c r="D82" s="16"/>
      <c r="E82" s="164"/>
      <c r="F82" s="164"/>
      <c r="G82" s="161">
        <f t="shared" si="3"/>
        <v>0</v>
      </c>
      <c r="H82" s="160"/>
      <c r="I82" s="160"/>
      <c r="J82" s="161">
        <f t="shared" si="4"/>
        <v>0</v>
      </c>
      <c r="K82" s="38"/>
    </row>
    <row r="83" spans="1:11" s="28" customFormat="1" x14ac:dyDescent="0.25">
      <c r="A83" s="80">
        <v>78</v>
      </c>
      <c r="B83" s="36"/>
      <c r="C83" s="37"/>
      <c r="D83" s="16"/>
      <c r="E83" s="164"/>
      <c r="F83" s="164"/>
      <c r="G83" s="161">
        <f t="shared" si="3"/>
        <v>0</v>
      </c>
      <c r="H83" s="160"/>
      <c r="I83" s="160"/>
      <c r="J83" s="161">
        <f t="shared" si="4"/>
        <v>0</v>
      </c>
      <c r="K83" s="38"/>
    </row>
    <row r="84" spans="1:11" s="28" customFormat="1" x14ac:dyDescent="0.25">
      <c r="A84" s="80">
        <v>79</v>
      </c>
      <c r="B84" s="36"/>
      <c r="C84" s="37"/>
      <c r="D84" s="16"/>
      <c r="E84" s="164"/>
      <c r="F84" s="164"/>
      <c r="G84" s="161">
        <f t="shared" si="3"/>
        <v>0</v>
      </c>
      <c r="H84" s="160"/>
      <c r="I84" s="160"/>
      <c r="J84" s="161">
        <f t="shared" si="4"/>
        <v>0</v>
      </c>
      <c r="K84" s="38"/>
    </row>
    <row r="85" spans="1:11" s="28" customFormat="1" x14ac:dyDescent="0.25">
      <c r="A85" s="80">
        <v>80</v>
      </c>
      <c r="B85" s="36"/>
      <c r="C85" s="37"/>
      <c r="D85" s="16"/>
      <c r="E85" s="164"/>
      <c r="F85" s="164"/>
      <c r="G85" s="161">
        <f t="shared" si="3"/>
        <v>0</v>
      </c>
      <c r="H85" s="160"/>
      <c r="I85" s="160"/>
      <c r="J85" s="161">
        <f t="shared" si="4"/>
        <v>0</v>
      </c>
      <c r="K85" s="38"/>
    </row>
    <row r="86" spans="1:11" s="28" customFormat="1" x14ac:dyDescent="0.25">
      <c r="A86" s="80">
        <v>81</v>
      </c>
      <c r="B86" s="36"/>
      <c r="C86" s="37"/>
      <c r="D86" s="16"/>
      <c r="E86" s="164"/>
      <c r="F86" s="164"/>
      <c r="G86" s="161">
        <f t="shared" si="3"/>
        <v>0</v>
      </c>
      <c r="H86" s="160"/>
      <c r="I86" s="160"/>
      <c r="J86" s="161">
        <f t="shared" si="4"/>
        <v>0</v>
      </c>
      <c r="K86" s="38"/>
    </row>
    <row r="87" spans="1:11" s="28" customFormat="1" x14ac:dyDescent="0.25">
      <c r="A87" s="80">
        <v>82</v>
      </c>
      <c r="B87" s="36"/>
      <c r="C87" s="37"/>
      <c r="D87" s="16"/>
      <c r="E87" s="164"/>
      <c r="F87" s="164"/>
      <c r="G87" s="161">
        <f t="shared" si="3"/>
        <v>0</v>
      </c>
      <c r="H87" s="160"/>
      <c r="I87" s="160"/>
      <c r="J87" s="161">
        <f t="shared" si="4"/>
        <v>0</v>
      </c>
      <c r="K87" s="38"/>
    </row>
    <row r="88" spans="1:11" s="28" customFormat="1" x14ac:dyDescent="0.25">
      <c r="A88" s="80">
        <v>83</v>
      </c>
      <c r="B88" s="36"/>
      <c r="C88" s="37"/>
      <c r="D88" s="16"/>
      <c r="E88" s="164"/>
      <c r="F88" s="164"/>
      <c r="G88" s="161">
        <f t="shared" si="3"/>
        <v>0</v>
      </c>
      <c r="H88" s="160"/>
      <c r="I88" s="160"/>
      <c r="J88" s="161">
        <f t="shared" si="4"/>
        <v>0</v>
      </c>
      <c r="K88" s="38"/>
    </row>
    <row r="89" spans="1:11" s="28" customFormat="1" x14ac:dyDescent="0.25">
      <c r="A89" s="80">
        <v>84</v>
      </c>
      <c r="B89" s="36"/>
      <c r="C89" s="37"/>
      <c r="D89" s="16"/>
      <c r="E89" s="164"/>
      <c r="F89" s="164"/>
      <c r="G89" s="161">
        <f t="shared" si="3"/>
        <v>0</v>
      </c>
      <c r="H89" s="160"/>
      <c r="I89" s="160"/>
      <c r="J89" s="161">
        <f t="shared" si="4"/>
        <v>0</v>
      </c>
      <c r="K89" s="38"/>
    </row>
    <row r="90" spans="1:11" s="28" customFormat="1" x14ac:dyDescent="0.25">
      <c r="A90" s="80">
        <v>85</v>
      </c>
      <c r="B90" s="36"/>
      <c r="C90" s="37"/>
      <c r="D90" s="16"/>
      <c r="E90" s="164"/>
      <c r="F90" s="164"/>
      <c r="G90" s="161">
        <f t="shared" si="3"/>
        <v>0</v>
      </c>
      <c r="H90" s="160"/>
      <c r="I90" s="160"/>
      <c r="J90" s="161">
        <f t="shared" si="4"/>
        <v>0</v>
      </c>
      <c r="K90" s="38"/>
    </row>
    <row r="91" spans="1:11" s="28" customFormat="1" x14ac:dyDescent="0.25">
      <c r="A91" s="80">
        <v>86</v>
      </c>
      <c r="B91" s="36"/>
      <c r="C91" s="37"/>
      <c r="D91" s="16"/>
      <c r="E91" s="164"/>
      <c r="F91" s="164"/>
      <c r="G91" s="161">
        <f t="shared" si="3"/>
        <v>0</v>
      </c>
      <c r="H91" s="160"/>
      <c r="I91" s="160"/>
      <c r="J91" s="161">
        <f t="shared" si="4"/>
        <v>0</v>
      </c>
      <c r="K91" s="38"/>
    </row>
    <row r="92" spans="1:11" s="28" customFormat="1" x14ac:dyDescent="0.25">
      <c r="A92" s="80">
        <v>87</v>
      </c>
      <c r="B92" s="36"/>
      <c r="C92" s="37"/>
      <c r="D92" s="16"/>
      <c r="E92" s="164"/>
      <c r="F92" s="164"/>
      <c r="G92" s="161">
        <f t="shared" si="3"/>
        <v>0</v>
      </c>
      <c r="H92" s="160"/>
      <c r="I92" s="160"/>
      <c r="J92" s="161">
        <f t="shared" si="4"/>
        <v>0</v>
      </c>
      <c r="K92" s="38"/>
    </row>
    <row r="93" spans="1:11" s="28" customFormat="1" x14ac:dyDescent="0.25">
      <c r="A93" s="80">
        <v>88</v>
      </c>
      <c r="B93" s="36"/>
      <c r="C93" s="37"/>
      <c r="D93" s="16"/>
      <c r="E93" s="164"/>
      <c r="F93" s="164"/>
      <c r="G93" s="161">
        <f t="shared" si="3"/>
        <v>0</v>
      </c>
      <c r="H93" s="160"/>
      <c r="I93" s="160"/>
      <c r="J93" s="161">
        <f t="shared" si="4"/>
        <v>0</v>
      </c>
      <c r="K93" s="38"/>
    </row>
    <row r="94" spans="1:11" s="28" customFormat="1" x14ac:dyDescent="0.25">
      <c r="A94" s="80">
        <v>89</v>
      </c>
      <c r="B94" s="36"/>
      <c r="C94" s="37"/>
      <c r="D94" s="16"/>
      <c r="E94" s="164"/>
      <c r="F94" s="164"/>
      <c r="G94" s="161">
        <f t="shared" si="3"/>
        <v>0</v>
      </c>
      <c r="H94" s="160"/>
      <c r="I94" s="160"/>
      <c r="J94" s="161">
        <f t="shared" si="4"/>
        <v>0</v>
      </c>
      <c r="K94" s="38"/>
    </row>
    <row r="95" spans="1:11" s="28" customFormat="1" x14ac:dyDescent="0.25">
      <c r="A95" s="80">
        <v>90</v>
      </c>
      <c r="B95" s="36"/>
      <c r="C95" s="37"/>
      <c r="D95" s="16"/>
      <c r="E95" s="164"/>
      <c r="F95" s="164"/>
      <c r="G95" s="161">
        <f t="shared" si="3"/>
        <v>0</v>
      </c>
      <c r="H95" s="160"/>
      <c r="I95" s="160"/>
      <c r="J95" s="161">
        <f t="shared" si="4"/>
        <v>0</v>
      </c>
      <c r="K95" s="38"/>
    </row>
    <row r="96" spans="1:11" s="28" customFormat="1" x14ac:dyDescent="0.25">
      <c r="A96" s="80">
        <v>91</v>
      </c>
      <c r="B96" s="36"/>
      <c r="C96" s="37"/>
      <c r="D96" s="16"/>
      <c r="E96" s="164"/>
      <c r="F96" s="164"/>
      <c r="G96" s="161">
        <f t="shared" si="3"/>
        <v>0</v>
      </c>
      <c r="H96" s="160"/>
      <c r="I96" s="160"/>
      <c r="J96" s="161">
        <f t="shared" si="4"/>
        <v>0</v>
      </c>
      <c r="K96" s="38"/>
    </row>
    <row r="97" spans="1:11" s="28" customFormat="1" x14ac:dyDescent="0.25">
      <c r="A97" s="80">
        <v>92</v>
      </c>
      <c r="B97" s="36"/>
      <c r="C97" s="37"/>
      <c r="D97" s="16"/>
      <c r="E97" s="164"/>
      <c r="F97" s="164"/>
      <c r="G97" s="161">
        <f t="shared" si="3"/>
        <v>0</v>
      </c>
      <c r="H97" s="160"/>
      <c r="I97" s="160"/>
      <c r="J97" s="161">
        <f t="shared" si="4"/>
        <v>0</v>
      </c>
      <c r="K97" s="38"/>
    </row>
    <row r="98" spans="1:11" s="28" customFormat="1" x14ac:dyDescent="0.25">
      <c r="A98" s="80">
        <v>93</v>
      </c>
      <c r="B98" s="36"/>
      <c r="C98" s="37"/>
      <c r="D98" s="16"/>
      <c r="E98" s="164"/>
      <c r="F98" s="164"/>
      <c r="G98" s="161">
        <f t="shared" si="3"/>
        <v>0</v>
      </c>
      <c r="H98" s="160"/>
      <c r="I98" s="160"/>
      <c r="J98" s="161">
        <f t="shared" si="4"/>
        <v>0</v>
      </c>
      <c r="K98" s="38"/>
    </row>
    <row r="99" spans="1:11" s="28" customFormat="1" x14ac:dyDescent="0.25">
      <c r="A99" s="80">
        <v>94</v>
      </c>
      <c r="B99" s="36"/>
      <c r="C99" s="37"/>
      <c r="D99" s="16"/>
      <c r="E99" s="164"/>
      <c r="F99" s="164"/>
      <c r="G99" s="161">
        <f t="shared" si="3"/>
        <v>0</v>
      </c>
      <c r="H99" s="160"/>
      <c r="I99" s="160"/>
      <c r="J99" s="161">
        <f t="shared" si="4"/>
        <v>0</v>
      </c>
      <c r="K99" s="38"/>
    </row>
    <row r="100" spans="1:11" s="28" customFormat="1" x14ac:dyDescent="0.25">
      <c r="A100" s="80">
        <v>95</v>
      </c>
      <c r="B100" s="36"/>
      <c r="C100" s="37"/>
      <c r="D100" s="16"/>
      <c r="E100" s="164"/>
      <c r="F100" s="164"/>
      <c r="G100" s="161">
        <f t="shared" si="3"/>
        <v>0</v>
      </c>
      <c r="H100" s="160"/>
      <c r="I100" s="160"/>
      <c r="J100" s="161">
        <f t="shared" si="4"/>
        <v>0</v>
      </c>
      <c r="K100" s="38"/>
    </row>
    <row r="101" spans="1:11" s="28" customFormat="1" x14ac:dyDescent="0.25">
      <c r="A101" s="80">
        <v>96</v>
      </c>
      <c r="B101" s="36"/>
      <c r="C101" s="37"/>
      <c r="D101" s="16"/>
      <c r="E101" s="164"/>
      <c r="F101" s="164"/>
      <c r="G101" s="161">
        <f t="shared" si="3"/>
        <v>0</v>
      </c>
      <c r="H101" s="160"/>
      <c r="I101" s="160"/>
      <c r="J101" s="161">
        <f t="shared" si="4"/>
        <v>0</v>
      </c>
      <c r="K101" s="38"/>
    </row>
    <row r="102" spans="1:11" s="28" customFormat="1" x14ac:dyDescent="0.25">
      <c r="A102" s="80">
        <v>97</v>
      </c>
      <c r="B102" s="36"/>
      <c r="C102" s="37"/>
      <c r="D102" s="16"/>
      <c r="E102" s="164"/>
      <c r="F102" s="164"/>
      <c r="G102" s="161">
        <f t="shared" si="3"/>
        <v>0</v>
      </c>
      <c r="H102" s="160"/>
      <c r="I102" s="160"/>
      <c r="J102" s="161">
        <f t="shared" si="4"/>
        <v>0</v>
      </c>
      <c r="K102" s="38"/>
    </row>
    <row r="103" spans="1:11" s="28" customFormat="1" x14ac:dyDescent="0.25">
      <c r="A103" s="80">
        <v>98</v>
      </c>
      <c r="B103" s="36"/>
      <c r="C103" s="37"/>
      <c r="D103" s="16"/>
      <c r="E103" s="164"/>
      <c r="F103" s="164"/>
      <c r="G103" s="161">
        <f t="shared" si="3"/>
        <v>0</v>
      </c>
      <c r="H103" s="160"/>
      <c r="I103" s="160"/>
      <c r="J103" s="161">
        <f t="shared" si="4"/>
        <v>0</v>
      </c>
      <c r="K103" s="38"/>
    </row>
    <row r="104" spans="1:11" s="28" customFormat="1" x14ac:dyDescent="0.25">
      <c r="A104" s="80">
        <v>99</v>
      </c>
      <c r="B104" s="36"/>
      <c r="C104" s="37"/>
      <c r="D104" s="16"/>
      <c r="E104" s="164"/>
      <c r="F104" s="164"/>
      <c r="G104" s="161">
        <f t="shared" si="3"/>
        <v>0</v>
      </c>
      <c r="H104" s="160"/>
      <c r="I104" s="160"/>
      <c r="J104" s="161">
        <f t="shared" si="4"/>
        <v>0</v>
      </c>
      <c r="K104" s="38"/>
    </row>
    <row r="105" spans="1:11" s="28" customFormat="1" x14ac:dyDescent="0.25">
      <c r="A105" s="80">
        <v>100</v>
      </c>
      <c r="B105" s="36"/>
      <c r="C105" s="37"/>
      <c r="D105" s="16"/>
      <c r="E105" s="164"/>
      <c r="F105" s="164"/>
      <c r="G105" s="161">
        <f t="shared" si="3"/>
        <v>0</v>
      </c>
      <c r="H105" s="160"/>
      <c r="I105" s="160"/>
      <c r="J105" s="161">
        <f t="shared" si="4"/>
        <v>0</v>
      </c>
      <c r="K105" s="38"/>
    </row>
    <row r="106" spans="1:11" s="28" customFormat="1" x14ac:dyDescent="0.25">
      <c r="A106" s="80">
        <v>101</v>
      </c>
      <c r="B106" s="36"/>
      <c r="C106" s="37"/>
      <c r="D106" s="16"/>
      <c r="E106" s="164"/>
      <c r="F106" s="164"/>
      <c r="G106" s="161">
        <f t="shared" si="3"/>
        <v>0</v>
      </c>
      <c r="H106" s="160"/>
      <c r="I106" s="160"/>
      <c r="J106" s="161">
        <f t="shared" si="4"/>
        <v>0</v>
      </c>
      <c r="K106" s="38"/>
    </row>
    <row r="107" spans="1:11" s="28" customFormat="1" x14ac:dyDescent="0.25">
      <c r="A107" s="80">
        <v>102</v>
      </c>
      <c r="B107" s="36"/>
      <c r="C107" s="37"/>
      <c r="D107" s="16"/>
      <c r="E107" s="164"/>
      <c r="F107" s="164"/>
      <c r="G107" s="161">
        <f t="shared" si="3"/>
        <v>0</v>
      </c>
      <c r="H107" s="160"/>
      <c r="I107" s="160"/>
      <c r="J107" s="161">
        <f t="shared" si="4"/>
        <v>0</v>
      </c>
      <c r="K107" s="38"/>
    </row>
    <row r="108" spans="1:11" s="28" customFormat="1" x14ac:dyDescent="0.25">
      <c r="A108" s="80">
        <v>103</v>
      </c>
      <c r="B108" s="36"/>
      <c r="C108" s="37"/>
      <c r="D108" s="16"/>
      <c r="E108" s="164"/>
      <c r="F108" s="164"/>
      <c r="G108" s="161">
        <f t="shared" si="3"/>
        <v>0</v>
      </c>
      <c r="H108" s="160"/>
      <c r="I108" s="160"/>
      <c r="J108" s="161">
        <f t="shared" si="4"/>
        <v>0</v>
      </c>
      <c r="K108" s="38"/>
    </row>
    <row r="109" spans="1:11" s="28" customFormat="1" x14ac:dyDescent="0.25">
      <c r="A109" s="80">
        <v>104</v>
      </c>
      <c r="B109" s="36"/>
      <c r="C109" s="37"/>
      <c r="D109" s="16"/>
      <c r="E109" s="164"/>
      <c r="F109" s="164"/>
      <c r="G109" s="161">
        <f t="shared" si="3"/>
        <v>0</v>
      </c>
      <c r="H109" s="160"/>
      <c r="I109" s="160"/>
      <c r="J109" s="161">
        <f t="shared" si="4"/>
        <v>0</v>
      </c>
      <c r="K109" s="38"/>
    </row>
    <row r="110" spans="1:11" s="28" customFormat="1" x14ac:dyDescent="0.25">
      <c r="A110" s="80">
        <v>105</v>
      </c>
      <c r="B110" s="36"/>
      <c r="C110" s="37"/>
      <c r="D110" s="16"/>
      <c r="E110" s="164"/>
      <c r="F110" s="164"/>
      <c r="G110" s="161">
        <f t="shared" si="3"/>
        <v>0</v>
      </c>
      <c r="H110" s="160"/>
      <c r="I110" s="160"/>
      <c r="J110" s="161">
        <f t="shared" si="4"/>
        <v>0</v>
      </c>
      <c r="K110" s="82"/>
    </row>
    <row r="111" spans="1:11" s="28" customFormat="1" x14ac:dyDescent="0.25">
      <c r="A111" s="80">
        <v>106</v>
      </c>
      <c r="B111" s="36"/>
      <c r="C111" s="37"/>
      <c r="D111" s="16"/>
      <c r="E111" s="164"/>
      <c r="F111" s="164"/>
      <c r="G111" s="161">
        <f t="shared" si="3"/>
        <v>0</v>
      </c>
      <c r="H111" s="160"/>
      <c r="I111" s="160"/>
      <c r="J111" s="161">
        <f t="shared" si="4"/>
        <v>0</v>
      </c>
      <c r="K111" s="82"/>
    </row>
    <row r="112" spans="1:11" s="28" customFormat="1" x14ac:dyDescent="0.25">
      <c r="A112" s="80">
        <v>107</v>
      </c>
      <c r="B112" s="36"/>
      <c r="C112" s="37"/>
      <c r="D112" s="16"/>
      <c r="E112" s="164"/>
      <c r="F112" s="164"/>
      <c r="G112" s="161">
        <f t="shared" si="3"/>
        <v>0</v>
      </c>
      <c r="H112" s="160"/>
      <c r="I112" s="160"/>
      <c r="J112" s="161">
        <f t="shared" si="4"/>
        <v>0</v>
      </c>
      <c r="K112" s="82"/>
    </row>
    <row r="113" spans="1:11" s="28" customFormat="1" x14ac:dyDescent="0.25">
      <c r="A113" s="80">
        <v>108</v>
      </c>
      <c r="B113" s="36"/>
      <c r="C113" s="37"/>
      <c r="D113" s="16"/>
      <c r="E113" s="164"/>
      <c r="F113" s="164"/>
      <c r="G113" s="161">
        <f t="shared" si="3"/>
        <v>0</v>
      </c>
      <c r="H113" s="160"/>
      <c r="I113" s="160"/>
      <c r="J113" s="161">
        <f t="shared" si="4"/>
        <v>0</v>
      </c>
      <c r="K113" s="82"/>
    </row>
    <row r="114" spans="1:11" s="28" customFormat="1" x14ac:dyDescent="0.25">
      <c r="A114" s="80">
        <v>109</v>
      </c>
      <c r="B114" s="36"/>
      <c r="C114" s="37"/>
      <c r="D114" s="16"/>
      <c r="E114" s="164"/>
      <c r="F114" s="164"/>
      <c r="G114" s="161">
        <f t="shared" si="3"/>
        <v>0</v>
      </c>
      <c r="H114" s="160"/>
      <c r="I114" s="160"/>
      <c r="J114" s="161">
        <f t="shared" si="4"/>
        <v>0</v>
      </c>
      <c r="K114" s="82"/>
    </row>
    <row r="115" spans="1:11" s="28" customFormat="1" x14ac:dyDescent="0.25">
      <c r="A115" s="80">
        <v>110</v>
      </c>
      <c r="B115" s="36"/>
      <c r="C115" s="37"/>
      <c r="D115" s="16"/>
      <c r="E115" s="164"/>
      <c r="F115" s="164"/>
      <c r="G115" s="161">
        <f t="shared" si="3"/>
        <v>0</v>
      </c>
      <c r="H115" s="160"/>
      <c r="I115" s="160"/>
      <c r="J115" s="161">
        <f t="shared" si="4"/>
        <v>0</v>
      </c>
      <c r="K115" s="82"/>
    </row>
    <row r="116" spans="1:11" s="28" customFormat="1" x14ac:dyDescent="0.25">
      <c r="A116" s="80">
        <v>111</v>
      </c>
      <c r="B116" s="36"/>
      <c r="C116" s="37"/>
      <c r="D116" s="16"/>
      <c r="E116" s="164"/>
      <c r="F116" s="164"/>
      <c r="G116" s="161">
        <f t="shared" si="3"/>
        <v>0</v>
      </c>
      <c r="H116" s="160"/>
      <c r="I116" s="160"/>
      <c r="J116" s="161">
        <f t="shared" si="4"/>
        <v>0</v>
      </c>
      <c r="K116" s="38"/>
    </row>
    <row r="117" spans="1:11" s="28" customFormat="1" x14ac:dyDescent="0.25">
      <c r="A117" s="80">
        <v>112</v>
      </c>
      <c r="B117" s="36"/>
      <c r="C117" s="37"/>
      <c r="D117" s="16"/>
      <c r="E117" s="164"/>
      <c r="F117" s="164"/>
      <c r="G117" s="161">
        <f t="shared" si="3"/>
        <v>0</v>
      </c>
      <c r="H117" s="160"/>
      <c r="I117" s="160"/>
      <c r="J117" s="161">
        <f t="shared" si="4"/>
        <v>0</v>
      </c>
      <c r="K117" s="38"/>
    </row>
    <row r="118" spans="1:11" s="28" customFormat="1" x14ac:dyDescent="0.25">
      <c r="A118" s="80">
        <v>113</v>
      </c>
      <c r="B118" s="36"/>
      <c r="C118" s="37"/>
      <c r="D118" s="16"/>
      <c r="E118" s="164"/>
      <c r="F118" s="164"/>
      <c r="G118" s="161">
        <f t="shared" si="3"/>
        <v>0</v>
      </c>
      <c r="H118" s="160"/>
      <c r="I118" s="160"/>
      <c r="J118" s="161">
        <f t="shared" si="4"/>
        <v>0</v>
      </c>
      <c r="K118" s="38"/>
    </row>
    <row r="119" spans="1:11" s="28" customFormat="1" x14ac:dyDescent="0.25">
      <c r="A119" s="80">
        <v>114</v>
      </c>
      <c r="B119" s="36"/>
      <c r="C119" s="37"/>
      <c r="D119" s="16"/>
      <c r="E119" s="164"/>
      <c r="F119" s="164"/>
      <c r="G119" s="161">
        <f t="shared" si="3"/>
        <v>0</v>
      </c>
      <c r="H119" s="160"/>
      <c r="I119" s="160"/>
      <c r="J119" s="161">
        <f t="shared" si="4"/>
        <v>0</v>
      </c>
      <c r="K119" s="38"/>
    </row>
    <row r="120" spans="1:11" s="28" customFormat="1" x14ac:dyDescent="0.25">
      <c r="A120" s="80">
        <v>115</v>
      </c>
      <c r="B120" s="36"/>
      <c r="C120" s="37"/>
      <c r="D120" s="16"/>
      <c r="E120" s="164"/>
      <c r="F120" s="164"/>
      <c r="G120" s="161">
        <f t="shared" si="3"/>
        <v>0</v>
      </c>
      <c r="H120" s="160"/>
      <c r="I120" s="160"/>
      <c r="J120" s="161">
        <f t="shared" si="4"/>
        <v>0</v>
      </c>
      <c r="K120" s="38"/>
    </row>
    <row r="121" spans="1:11" s="28" customFormat="1" x14ac:dyDescent="0.25">
      <c r="A121" s="80">
        <v>116</v>
      </c>
      <c r="B121" s="36"/>
      <c r="C121" s="37"/>
      <c r="D121" s="16"/>
      <c r="E121" s="164"/>
      <c r="F121" s="164"/>
      <c r="G121" s="161">
        <f t="shared" si="3"/>
        <v>0</v>
      </c>
      <c r="H121" s="160"/>
      <c r="I121" s="160"/>
      <c r="J121" s="161">
        <f t="shared" si="4"/>
        <v>0</v>
      </c>
      <c r="K121" s="38"/>
    </row>
    <row r="122" spans="1:11" s="28" customFormat="1" x14ac:dyDescent="0.25">
      <c r="A122" s="80">
        <v>117</v>
      </c>
      <c r="B122" s="36"/>
      <c r="C122" s="37"/>
      <c r="D122" s="16"/>
      <c r="E122" s="164"/>
      <c r="F122" s="164"/>
      <c r="G122" s="161">
        <f t="shared" si="3"/>
        <v>0</v>
      </c>
      <c r="H122" s="160"/>
      <c r="I122" s="160"/>
      <c r="J122" s="161">
        <f t="shared" si="4"/>
        <v>0</v>
      </c>
      <c r="K122" s="38"/>
    </row>
    <row r="123" spans="1:11" s="28" customFormat="1" x14ac:dyDescent="0.25">
      <c r="A123" s="80">
        <v>118</v>
      </c>
      <c r="B123" s="36"/>
      <c r="C123" s="37"/>
      <c r="D123" s="16"/>
      <c r="E123" s="164"/>
      <c r="F123" s="164"/>
      <c r="G123" s="161">
        <f t="shared" si="3"/>
        <v>0</v>
      </c>
      <c r="H123" s="160"/>
      <c r="I123" s="160"/>
      <c r="J123" s="161">
        <f t="shared" si="4"/>
        <v>0</v>
      </c>
      <c r="K123" s="38"/>
    </row>
    <row r="124" spans="1:11" s="28" customFormat="1" x14ac:dyDescent="0.25">
      <c r="A124" s="80">
        <v>119</v>
      </c>
      <c r="B124" s="36"/>
      <c r="C124" s="37"/>
      <c r="D124" s="16"/>
      <c r="E124" s="164"/>
      <c r="F124" s="164"/>
      <c r="G124" s="161">
        <f t="shared" si="3"/>
        <v>0</v>
      </c>
      <c r="H124" s="160"/>
      <c r="I124" s="160"/>
      <c r="J124" s="161">
        <f t="shared" si="4"/>
        <v>0</v>
      </c>
      <c r="K124" s="38"/>
    </row>
    <row r="125" spans="1:11" s="28" customFormat="1" x14ac:dyDescent="0.25">
      <c r="A125" s="80">
        <v>120</v>
      </c>
      <c r="B125" s="36"/>
      <c r="C125" s="37"/>
      <c r="D125" s="16"/>
      <c r="E125" s="164"/>
      <c r="F125" s="164"/>
      <c r="G125" s="161">
        <f t="shared" si="3"/>
        <v>0</v>
      </c>
      <c r="H125" s="160"/>
      <c r="I125" s="160"/>
      <c r="J125" s="161">
        <f t="shared" si="4"/>
        <v>0</v>
      </c>
      <c r="K125" s="38"/>
    </row>
    <row r="126" spans="1:11" s="28" customFormat="1" x14ac:dyDescent="0.25">
      <c r="A126" s="80">
        <v>121</v>
      </c>
      <c r="B126" s="36"/>
      <c r="C126" s="37"/>
      <c r="D126" s="16"/>
      <c r="E126" s="164"/>
      <c r="F126" s="164"/>
      <c r="G126" s="161">
        <f t="shared" si="3"/>
        <v>0</v>
      </c>
      <c r="H126" s="160"/>
      <c r="I126" s="160"/>
      <c r="J126" s="161">
        <f t="shared" si="4"/>
        <v>0</v>
      </c>
      <c r="K126" s="38"/>
    </row>
    <row r="127" spans="1:11" s="28" customFormat="1" x14ac:dyDescent="0.25">
      <c r="A127" s="80">
        <v>122</v>
      </c>
      <c r="B127" s="36"/>
      <c r="C127" s="37"/>
      <c r="D127" s="16"/>
      <c r="E127" s="164"/>
      <c r="F127" s="164"/>
      <c r="G127" s="161">
        <f t="shared" si="3"/>
        <v>0</v>
      </c>
      <c r="H127" s="160"/>
      <c r="I127" s="160"/>
      <c r="J127" s="161">
        <f t="shared" si="4"/>
        <v>0</v>
      </c>
      <c r="K127" s="38"/>
    </row>
    <row r="128" spans="1:11" s="28" customFormat="1" x14ac:dyDescent="0.25">
      <c r="A128" s="80">
        <v>123</v>
      </c>
      <c r="B128" s="36"/>
      <c r="C128" s="37"/>
      <c r="D128" s="16"/>
      <c r="E128" s="164"/>
      <c r="F128" s="164"/>
      <c r="G128" s="161">
        <f t="shared" si="3"/>
        <v>0</v>
      </c>
      <c r="H128" s="160"/>
      <c r="I128" s="160"/>
      <c r="J128" s="161">
        <f t="shared" si="4"/>
        <v>0</v>
      </c>
      <c r="K128" s="38"/>
    </row>
    <row r="129" spans="1:11" s="28" customFormat="1" x14ac:dyDescent="0.25">
      <c r="A129" s="80">
        <v>124</v>
      </c>
      <c r="B129" s="36"/>
      <c r="C129" s="37"/>
      <c r="D129" s="16"/>
      <c r="E129" s="164"/>
      <c r="F129" s="164"/>
      <c r="G129" s="161">
        <f t="shared" si="3"/>
        <v>0</v>
      </c>
      <c r="H129" s="160"/>
      <c r="I129" s="160"/>
      <c r="J129" s="161">
        <f t="shared" si="4"/>
        <v>0</v>
      </c>
      <c r="K129" s="38"/>
    </row>
    <row r="130" spans="1:11" s="28" customFormat="1" x14ac:dyDescent="0.25">
      <c r="A130" s="80">
        <v>125</v>
      </c>
      <c r="B130" s="36"/>
      <c r="C130" s="37"/>
      <c r="D130" s="16"/>
      <c r="E130" s="164"/>
      <c r="F130" s="164"/>
      <c r="G130" s="161">
        <f t="shared" si="3"/>
        <v>0</v>
      </c>
      <c r="H130" s="160"/>
      <c r="I130" s="160"/>
      <c r="J130" s="161">
        <f t="shared" si="4"/>
        <v>0</v>
      </c>
      <c r="K130" s="38"/>
    </row>
    <row r="131" spans="1:11" s="28" customFormat="1" x14ac:dyDescent="0.25">
      <c r="A131" s="80">
        <v>126</v>
      </c>
      <c r="B131" s="36"/>
      <c r="C131" s="37"/>
      <c r="D131" s="16"/>
      <c r="E131" s="164"/>
      <c r="F131" s="164"/>
      <c r="G131" s="161">
        <f t="shared" si="3"/>
        <v>0</v>
      </c>
      <c r="H131" s="160"/>
      <c r="I131" s="160"/>
      <c r="J131" s="161">
        <f t="shared" si="4"/>
        <v>0</v>
      </c>
      <c r="K131" s="38"/>
    </row>
    <row r="132" spans="1:11" s="28" customFormat="1" x14ac:dyDescent="0.25">
      <c r="A132" s="80">
        <v>127</v>
      </c>
      <c r="B132" s="36"/>
      <c r="C132" s="37"/>
      <c r="D132" s="16"/>
      <c r="E132" s="164"/>
      <c r="F132" s="164"/>
      <c r="G132" s="161">
        <f t="shared" si="3"/>
        <v>0</v>
      </c>
      <c r="H132" s="160"/>
      <c r="I132" s="160"/>
      <c r="J132" s="161">
        <f t="shared" si="4"/>
        <v>0</v>
      </c>
      <c r="K132" s="38"/>
    </row>
    <row r="133" spans="1:11" s="28" customFormat="1" x14ac:dyDescent="0.25">
      <c r="A133" s="80">
        <v>128</v>
      </c>
      <c r="B133" s="36"/>
      <c r="C133" s="37"/>
      <c r="D133" s="16"/>
      <c r="E133" s="164"/>
      <c r="F133" s="164"/>
      <c r="G133" s="161">
        <f t="shared" si="3"/>
        <v>0</v>
      </c>
      <c r="H133" s="160"/>
      <c r="I133" s="160"/>
      <c r="J133" s="161">
        <f t="shared" si="4"/>
        <v>0</v>
      </c>
      <c r="K133" s="38"/>
    </row>
    <row r="134" spans="1:11" s="28" customFormat="1" x14ac:dyDescent="0.25">
      <c r="A134" s="80">
        <v>129</v>
      </c>
      <c r="B134" s="36"/>
      <c r="C134" s="37"/>
      <c r="D134" s="16"/>
      <c r="E134" s="164"/>
      <c r="F134" s="164"/>
      <c r="G134" s="161">
        <f t="shared" si="3"/>
        <v>0</v>
      </c>
      <c r="H134" s="160"/>
      <c r="I134" s="160"/>
      <c r="J134" s="161">
        <f t="shared" si="4"/>
        <v>0</v>
      </c>
      <c r="K134" s="38"/>
    </row>
    <row r="135" spans="1:11" s="28" customFormat="1" x14ac:dyDescent="0.25">
      <c r="A135" s="80">
        <v>130</v>
      </c>
      <c r="B135" s="36"/>
      <c r="C135" s="37"/>
      <c r="D135" s="16"/>
      <c r="E135" s="164"/>
      <c r="F135" s="164"/>
      <c r="G135" s="161">
        <f t="shared" ref="G135:G198" si="5">E135*F135</f>
        <v>0</v>
      </c>
      <c r="H135" s="160"/>
      <c r="I135" s="160"/>
      <c r="J135" s="161">
        <f t="shared" ref="J135:J198" si="6">H135*I135</f>
        <v>0</v>
      </c>
      <c r="K135" s="38"/>
    </row>
    <row r="136" spans="1:11" s="28" customFormat="1" x14ac:dyDescent="0.25">
      <c r="A136" s="80">
        <v>131</v>
      </c>
      <c r="B136" s="36"/>
      <c r="C136" s="37"/>
      <c r="D136" s="16"/>
      <c r="E136" s="164"/>
      <c r="F136" s="164"/>
      <c r="G136" s="161">
        <f t="shared" si="5"/>
        <v>0</v>
      </c>
      <c r="H136" s="160"/>
      <c r="I136" s="160"/>
      <c r="J136" s="161">
        <f t="shared" si="6"/>
        <v>0</v>
      </c>
      <c r="K136" s="38"/>
    </row>
    <row r="137" spans="1:11" s="28" customFormat="1" x14ac:dyDescent="0.25">
      <c r="A137" s="80">
        <v>132</v>
      </c>
      <c r="B137" s="36"/>
      <c r="C137" s="37"/>
      <c r="D137" s="16"/>
      <c r="E137" s="164"/>
      <c r="F137" s="164"/>
      <c r="G137" s="161">
        <f t="shared" si="5"/>
        <v>0</v>
      </c>
      <c r="H137" s="160"/>
      <c r="I137" s="160"/>
      <c r="J137" s="161">
        <f t="shared" si="6"/>
        <v>0</v>
      </c>
      <c r="K137" s="38"/>
    </row>
    <row r="138" spans="1:11" s="28" customFormat="1" x14ac:dyDescent="0.25">
      <c r="A138" s="80">
        <v>133</v>
      </c>
      <c r="B138" s="36"/>
      <c r="C138" s="37"/>
      <c r="D138" s="16"/>
      <c r="E138" s="164"/>
      <c r="F138" s="164"/>
      <c r="G138" s="161">
        <f t="shared" si="5"/>
        <v>0</v>
      </c>
      <c r="H138" s="160"/>
      <c r="I138" s="160"/>
      <c r="J138" s="161">
        <f t="shared" si="6"/>
        <v>0</v>
      </c>
      <c r="K138" s="38"/>
    </row>
    <row r="139" spans="1:11" s="28" customFormat="1" x14ac:dyDescent="0.25">
      <c r="A139" s="80">
        <v>134</v>
      </c>
      <c r="B139" s="36"/>
      <c r="C139" s="37"/>
      <c r="D139" s="16"/>
      <c r="E139" s="164"/>
      <c r="F139" s="164"/>
      <c r="G139" s="161">
        <f t="shared" si="5"/>
        <v>0</v>
      </c>
      <c r="H139" s="160"/>
      <c r="I139" s="160"/>
      <c r="J139" s="161">
        <f t="shared" si="6"/>
        <v>0</v>
      </c>
      <c r="K139" s="38"/>
    </row>
    <row r="140" spans="1:11" s="28" customFormat="1" x14ac:dyDescent="0.25">
      <c r="A140" s="80">
        <v>135</v>
      </c>
      <c r="B140" s="36"/>
      <c r="C140" s="37"/>
      <c r="D140" s="16"/>
      <c r="E140" s="164"/>
      <c r="F140" s="164"/>
      <c r="G140" s="161">
        <f t="shared" si="5"/>
        <v>0</v>
      </c>
      <c r="H140" s="160"/>
      <c r="I140" s="160"/>
      <c r="J140" s="161">
        <f t="shared" si="6"/>
        <v>0</v>
      </c>
      <c r="K140" s="38"/>
    </row>
    <row r="141" spans="1:11" s="28" customFormat="1" x14ac:dyDescent="0.25">
      <c r="A141" s="80">
        <v>136</v>
      </c>
      <c r="B141" s="36"/>
      <c r="C141" s="37"/>
      <c r="D141" s="16"/>
      <c r="E141" s="164"/>
      <c r="F141" s="164"/>
      <c r="G141" s="161">
        <f t="shared" si="5"/>
        <v>0</v>
      </c>
      <c r="H141" s="160"/>
      <c r="I141" s="160"/>
      <c r="J141" s="161">
        <f t="shared" si="6"/>
        <v>0</v>
      </c>
      <c r="K141" s="38"/>
    </row>
    <row r="142" spans="1:11" s="28" customFormat="1" x14ac:dyDescent="0.25">
      <c r="A142" s="80">
        <v>137</v>
      </c>
      <c r="B142" s="36"/>
      <c r="C142" s="37"/>
      <c r="D142" s="16"/>
      <c r="E142" s="164"/>
      <c r="F142" s="164"/>
      <c r="G142" s="161">
        <f t="shared" si="5"/>
        <v>0</v>
      </c>
      <c r="H142" s="160"/>
      <c r="I142" s="160"/>
      <c r="J142" s="161">
        <f t="shared" si="6"/>
        <v>0</v>
      </c>
      <c r="K142" s="38"/>
    </row>
    <row r="143" spans="1:11" s="28" customFormat="1" x14ac:dyDescent="0.25">
      <c r="A143" s="80">
        <v>138</v>
      </c>
      <c r="B143" s="36"/>
      <c r="C143" s="37"/>
      <c r="D143" s="16"/>
      <c r="E143" s="164"/>
      <c r="F143" s="164"/>
      <c r="G143" s="161">
        <f t="shared" si="5"/>
        <v>0</v>
      </c>
      <c r="H143" s="160"/>
      <c r="I143" s="160"/>
      <c r="J143" s="161">
        <f t="shared" si="6"/>
        <v>0</v>
      </c>
      <c r="K143" s="38"/>
    </row>
    <row r="144" spans="1:11" s="28" customFormat="1" x14ac:dyDescent="0.25">
      <c r="A144" s="80">
        <v>139</v>
      </c>
      <c r="B144" s="36"/>
      <c r="C144" s="37"/>
      <c r="D144" s="16"/>
      <c r="E144" s="164"/>
      <c r="F144" s="164"/>
      <c r="G144" s="161">
        <f t="shared" si="5"/>
        <v>0</v>
      </c>
      <c r="H144" s="160"/>
      <c r="I144" s="160"/>
      <c r="J144" s="161">
        <f t="shared" si="6"/>
        <v>0</v>
      </c>
      <c r="K144" s="38"/>
    </row>
    <row r="145" spans="1:11" s="28" customFormat="1" x14ac:dyDescent="0.25">
      <c r="A145" s="80">
        <v>140</v>
      </c>
      <c r="B145" s="36"/>
      <c r="C145" s="37"/>
      <c r="D145" s="16"/>
      <c r="E145" s="164"/>
      <c r="F145" s="164"/>
      <c r="G145" s="161">
        <f t="shared" si="5"/>
        <v>0</v>
      </c>
      <c r="H145" s="160"/>
      <c r="I145" s="160"/>
      <c r="J145" s="161">
        <f t="shared" si="6"/>
        <v>0</v>
      </c>
      <c r="K145" s="38"/>
    </row>
    <row r="146" spans="1:11" s="28" customFormat="1" x14ac:dyDescent="0.25">
      <c r="A146" s="80">
        <v>141</v>
      </c>
      <c r="B146" s="36"/>
      <c r="C146" s="37"/>
      <c r="D146" s="16"/>
      <c r="E146" s="164"/>
      <c r="F146" s="164"/>
      <c r="G146" s="161">
        <f t="shared" si="5"/>
        <v>0</v>
      </c>
      <c r="H146" s="160"/>
      <c r="I146" s="160"/>
      <c r="J146" s="161">
        <f t="shared" si="6"/>
        <v>0</v>
      </c>
      <c r="K146" s="38"/>
    </row>
    <row r="147" spans="1:11" s="28" customFormat="1" x14ac:dyDescent="0.25">
      <c r="A147" s="80">
        <v>142</v>
      </c>
      <c r="B147" s="36"/>
      <c r="C147" s="37"/>
      <c r="D147" s="16"/>
      <c r="E147" s="164"/>
      <c r="F147" s="164"/>
      <c r="G147" s="161">
        <f t="shared" si="5"/>
        <v>0</v>
      </c>
      <c r="H147" s="160"/>
      <c r="I147" s="160"/>
      <c r="J147" s="161">
        <f t="shared" si="6"/>
        <v>0</v>
      </c>
      <c r="K147" s="38"/>
    </row>
    <row r="148" spans="1:11" s="28" customFormat="1" x14ac:dyDescent="0.25">
      <c r="A148" s="80">
        <v>143</v>
      </c>
      <c r="B148" s="36"/>
      <c r="C148" s="37"/>
      <c r="D148" s="16"/>
      <c r="E148" s="164"/>
      <c r="F148" s="164"/>
      <c r="G148" s="161">
        <f t="shared" si="5"/>
        <v>0</v>
      </c>
      <c r="H148" s="160"/>
      <c r="I148" s="160"/>
      <c r="J148" s="161">
        <f t="shared" si="6"/>
        <v>0</v>
      </c>
      <c r="K148" s="38"/>
    </row>
    <row r="149" spans="1:11" s="28" customFormat="1" x14ac:dyDescent="0.25">
      <c r="A149" s="80">
        <v>144</v>
      </c>
      <c r="B149" s="36"/>
      <c r="C149" s="37"/>
      <c r="D149" s="16"/>
      <c r="E149" s="164"/>
      <c r="F149" s="164"/>
      <c r="G149" s="161">
        <f t="shared" si="5"/>
        <v>0</v>
      </c>
      <c r="H149" s="160"/>
      <c r="I149" s="160"/>
      <c r="J149" s="161">
        <f t="shared" si="6"/>
        <v>0</v>
      </c>
      <c r="K149" s="38"/>
    </row>
    <row r="150" spans="1:11" s="28" customFormat="1" x14ac:dyDescent="0.25">
      <c r="A150" s="80">
        <v>145</v>
      </c>
      <c r="B150" s="36"/>
      <c r="C150" s="37"/>
      <c r="D150" s="16"/>
      <c r="E150" s="164"/>
      <c r="F150" s="164"/>
      <c r="G150" s="161">
        <f t="shared" si="5"/>
        <v>0</v>
      </c>
      <c r="H150" s="160"/>
      <c r="I150" s="160"/>
      <c r="J150" s="161">
        <f t="shared" si="6"/>
        <v>0</v>
      </c>
      <c r="K150" s="38"/>
    </row>
    <row r="151" spans="1:11" s="28" customFormat="1" x14ac:dyDescent="0.25">
      <c r="A151" s="80">
        <v>146</v>
      </c>
      <c r="B151" s="36"/>
      <c r="C151" s="37"/>
      <c r="D151" s="16"/>
      <c r="E151" s="164"/>
      <c r="F151" s="164"/>
      <c r="G151" s="161">
        <f t="shared" si="5"/>
        <v>0</v>
      </c>
      <c r="H151" s="160"/>
      <c r="I151" s="160"/>
      <c r="J151" s="161">
        <f t="shared" si="6"/>
        <v>0</v>
      </c>
      <c r="K151" s="38"/>
    </row>
    <row r="152" spans="1:11" s="28" customFormat="1" x14ac:dyDescent="0.25">
      <c r="A152" s="80">
        <v>147</v>
      </c>
      <c r="B152" s="36"/>
      <c r="C152" s="37"/>
      <c r="D152" s="16"/>
      <c r="E152" s="164"/>
      <c r="F152" s="164"/>
      <c r="G152" s="161">
        <f t="shared" si="5"/>
        <v>0</v>
      </c>
      <c r="H152" s="160"/>
      <c r="I152" s="160"/>
      <c r="J152" s="161">
        <f t="shared" si="6"/>
        <v>0</v>
      </c>
      <c r="K152" s="38"/>
    </row>
    <row r="153" spans="1:11" s="28" customFormat="1" x14ac:dyDescent="0.25">
      <c r="A153" s="80">
        <v>148</v>
      </c>
      <c r="B153" s="36"/>
      <c r="C153" s="37"/>
      <c r="D153" s="16"/>
      <c r="E153" s="164"/>
      <c r="F153" s="164"/>
      <c r="G153" s="161">
        <f t="shared" si="5"/>
        <v>0</v>
      </c>
      <c r="H153" s="160"/>
      <c r="I153" s="160"/>
      <c r="J153" s="161">
        <f t="shared" si="6"/>
        <v>0</v>
      </c>
      <c r="K153" s="38"/>
    </row>
    <row r="154" spans="1:11" s="28" customFormat="1" x14ac:dyDescent="0.25">
      <c r="A154" s="80">
        <v>149</v>
      </c>
      <c r="B154" s="36"/>
      <c r="C154" s="37"/>
      <c r="D154" s="16"/>
      <c r="E154" s="164"/>
      <c r="F154" s="164"/>
      <c r="G154" s="161">
        <f t="shared" si="5"/>
        <v>0</v>
      </c>
      <c r="H154" s="160"/>
      <c r="I154" s="160"/>
      <c r="J154" s="161">
        <f t="shared" si="6"/>
        <v>0</v>
      </c>
      <c r="K154" s="38"/>
    </row>
    <row r="155" spans="1:11" s="28" customFormat="1" x14ac:dyDescent="0.25">
      <c r="A155" s="80">
        <v>150</v>
      </c>
      <c r="B155" s="36"/>
      <c r="C155" s="37"/>
      <c r="D155" s="16"/>
      <c r="E155" s="164"/>
      <c r="F155" s="164"/>
      <c r="G155" s="161">
        <f t="shared" si="5"/>
        <v>0</v>
      </c>
      <c r="H155" s="160"/>
      <c r="I155" s="160"/>
      <c r="J155" s="161">
        <f t="shared" si="6"/>
        <v>0</v>
      </c>
      <c r="K155" s="38"/>
    </row>
    <row r="156" spans="1:11" s="28" customFormat="1" x14ac:dyDescent="0.25">
      <c r="A156" s="80">
        <v>151</v>
      </c>
      <c r="B156" s="36"/>
      <c r="C156" s="37"/>
      <c r="D156" s="16"/>
      <c r="E156" s="164"/>
      <c r="F156" s="164"/>
      <c r="G156" s="161">
        <f t="shared" si="5"/>
        <v>0</v>
      </c>
      <c r="H156" s="160"/>
      <c r="I156" s="160"/>
      <c r="J156" s="161">
        <f t="shared" si="6"/>
        <v>0</v>
      </c>
      <c r="K156" s="38"/>
    </row>
    <row r="157" spans="1:11" s="28" customFormat="1" x14ac:dyDescent="0.25">
      <c r="A157" s="80">
        <v>152</v>
      </c>
      <c r="B157" s="36"/>
      <c r="C157" s="37"/>
      <c r="D157" s="16"/>
      <c r="E157" s="164"/>
      <c r="F157" s="164"/>
      <c r="G157" s="161">
        <f t="shared" si="5"/>
        <v>0</v>
      </c>
      <c r="H157" s="160"/>
      <c r="I157" s="160"/>
      <c r="J157" s="161">
        <f t="shared" si="6"/>
        <v>0</v>
      </c>
      <c r="K157" s="38"/>
    </row>
    <row r="158" spans="1:11" s="28" customFormat="1" x14ac:dyDescent="0.25">
      <c r="A158" s="80">
        <v>153</v>
      </c>
      <c r="B158" s="36"/>
      <c r="C158" s="37"/>
      <c r="D158" s="16"/>
      <c r="E158" s="164"/>
      <c r="F158" s="164"/>
      <c r="G158" s="161">
        <f t="shared" si="5"/>
        <v>0</v>
      </c>
      <c r="H158" s="160"/>
      <c r="I158" s="160"/>
      <c r="J158" s="161">
        <f t="shared" si="6"/>
        <v>0</v>
      </c>
      <c r="K158" s="38"/>
    </row>
    <row r="159" spans="1:11" s="28" customFormat="1" x14ac:dyDescent="0.25">
      <c r="A159" s="80">
        <v>154</v>
      </c>
      <c r="B159" s="36"/>
      <c r="C159" s="37"/>
      <c r="D159" s="16"/>
      <c r="E159" s="164"/>
      <c r="F159" s="164"/>
      <c r="G159" s="161">
        <f t="shared" si="5"/>
        <v>0</v>
      </c>
      <c r="H159" s="160"/>
      <c r="I159" s="160"/>
      <c r="J159" s="161">
        <f t="shared" si="6"/>
        <v>0</v>
      </c>
      <c r="K159" s="38"/>
    </row>
    <row r="160" spans="1:11" s="28" customFormat="1" x14ac:dyDescent="0.25">
      <c r="A160" s="80">
        <v>155</v>
      </c>
      <c r="B160" s="36"/>
      <c r="C160" s="37"/>
      <c r="D160" s="16"/>
      <c r="E160" s="164"/>
      <c r="F160" s="164"/>
      <c r="G160" s="161">
        <f t="shared" si="5"/>
        <v>0</v>
      </c>
      <c r="H160" s="160"/>
      <c r="I160" s="160"/>
      <c r="J160" s="161">
        <f t="shared" si="6"/>
        <v>0</v>
      </c>
      <c r="K160" s="38"/>
    </row>
    <row r="161" spans="1:11" s="28" customFormat="1" x14ac:dyDescent="0.25">
      <c r="A161" s="80">
        <v>156</v>
      </c>
      <c r="B161" s="36"/>
      <c r="C161" s="37"/>
      <c r="D161" s="16"/>
      <c r="E161" s="164"/>
      <c r="F161" s="164"/>
      <c r="G161" s="161">
        <f t="shared" si="5"/>
        <v>0</v>
      </c>
      <c r="H161" s="160"/>
      <c r="I161" s="160"/>
      <c r="J161" s="161">
        <f t="shared" si="6"/>
        <v>0</v>
      </c>
      <c r="K161" s="38"/>
    </row>
    <row r="162" spans="1:11" s="28" customFormat="1" x14ac:dyDescent="0.25">
      <c r="A162" s="80">
        <v>157</v>
      </c>
      <c r="B162" s="36"/>
      <c r="C162" s="37"/>
      <c r="D162" s="16"/>
      <c r="E162" s="164"/>
      <c r="F162" s="164"/>
      <c r="G162" s="161">
        <f t="shared" si="5"/>
        <v>0</v>
      </c>
      <c r="H162" s="160"/>
      <c r="I162" s="160"/>
      <c r="J162" s="161">
        <f t="shared" si="6"/>
        <v>0</v>
      </c>
      <c r="K162" s="38"/>
    </row>
    <row r="163" spans="1:11" s="28" customFormat="1" x14ac:dyDescent="0.25">
      <c r="A163" s="80">
        <v>158</v>
      </c>
      <c r="B163" s="36"/>
      <c r="C163" s="37"/>
      <c r="D163" s="16"/>
      <c r="E163" s="164"/>
      <c r="F163" s="164"/>
      <c r="G163" s="161">
        <f t="shared" si="5"/>
        <v>0</v>
      </c>
      <c r="H163" s="160"/>
      <c r="I163" s="160"/>
      <c r="J163" s="161">
        <f t="shared" si="6"/>
        <v>0</v>
      </c>
      <c r="K163" s="38"/>
    </row>
    <row r="164" spans="1:11" s="28" customFormat="1" x14ac:dyDescent="0.25">
      <c r="A164" s="80">
        <v>159</v>
      </c>
      <c r="B164" s="36"/>
      <c r="C164" s="37"/>
      <c r="D164" s="16"/>
      <c r="E164" s="164"/>
      <c r="F164" s="164"/>
      <c r="G164" s="161">
        <f t="shared" si="5"/>
        <v>0</v>
      </c>
      <c r="H164" s="160"/>
      <c r="I164" s="160"/>
      <c r="J164" s="161">
        <f t="shared" si="6"/>
        <v>0</v>
      </c>
      <c r="K164" s="38"/>
    </row>
    <row r="165" spans="1:11" s="28" customFormat="1" x14ac:dyDescent="0.25">
      <c r="A165" s="80">
        <v>160</v>
      </c>
      <c r="B165" s="36"/>
      <c r="C165" s="37"/>
      <c r="D165" s="16"/>
      <c r="E165" s="164"/>
      <c r="F165" s="164"/>
      <c r="G165" s="161">
        <f t="shared" si="5"/>
        <v>0</v>
      </c>
      <c r="H165" s="160"/>
      <c r="I165" s="160"/>
      <c r="J165" s="161">
        <f t="shared" si="6"/>
        <v>0</v>
      </c>
      <c r="K165" s="38"/>
    </row>
    <row r="166" spans="1:11" s="28" customFormat="1" x14ac:dyDescent="0.25">
      <c r="A166" s="80">
        <v>161</v>
      </c>
      <c r="B166" s="36"/>
      <c r="C166" s="37"/>
      <c r="D166" s="16"/>
      <c r="E166" s="164"/>
      <c r="F166" s="164"/>
      <c r="G166" s="161">
        <f t="shared" si="5"/>
        <v>0</v>
      </c>
      <c r="H166" s="160"/>
      <c r="I166" s="160"/>
      <c r="J166" s="161">
        <f t="shared" si="6"/>
        <v>0</v>
      </c>
      <c r="K166" s="38"/>
    </row>
    <row r="167" spans="1:11" s="28" customFormat="1" x14ac:dyDescent="0.25">
      <c r="A167" s="80">
        <v>162</v>
      </c>
      <c r="B167" s="36"/>
      <c r="C167" s="37"/>
      <c r="D167" s="16"/>
      <c r="E167" s="164"/>
      <c r="F167" s="164"/>
      <c r="G167" s="161">
        <f t="shared" si="5"/>
        <v>0</v>
      </c>
      <c r="H167" s="160"/>
      <c r="I167" s="160"/>
      <c r="J167" s="161">
        <f t="shared" si="6"/>
        <v>0</v>
      </c>
      <c r="K167" s="38"/>
    </row>
    <row r="168" spans="1:11" s="28" customFormat="1" x14ac:dyDescent="0.25">
      <c r="A168" s="80">
        <v>163</v>
      </c>
      <c r="B168" s="36"/>
      <c r="C168" s="37"/>
      <c r="D168" s="16"/>
      <c r="E168" s="164"/>
      <c r="F168" s="164"/>
      <c r="G168" s="161">
        <f t="shared" si="5"/>
        <v>0</v>
      </c>
      <c r="H168" s="160"/>
      <c r="I168" s="160"/>
      <c r="J168" s="161">
        <f t="shared" si="6"/>
        <v>0</v>
      </c>
      <c r="K168" s="38"/>
    </row>
    <row r="169" spans="1:11" s="28" customFormat="1" x14ac:dyDescent="0.25">
      <c r="A169" s="80">
        <v>164</v>
      </c>
      <c r="B169" s="36"/>
      <c r="C169" s="37"/>
      <c r="D169" s="16"/>
      <c r="E169" s="164"/>
      <c r="F169" s="164"/>
      <c r="G169" s="161">
        <f t="shared" si="5"/>
        <v>0</v>
      </c>
      <c r="H169" s="160"/>
      <c r="I169" s="160"/>
      <c r="J169" s="161">
        <f t="shared" si="6"/>
        <v>0</v>
      </c>
      <c r="K169" s="38"/>
    </row>
    <row r="170" spans="1:11" s="28" customFormat="1" x14ac:dyDescent="0.25">
      <c r="A170" s="80">
        <v>165</v>
      </c>
      <c r="B170" s="36"/>
      <c r="C170" s="37"/>
      <c r="D170" s="16"/>
      <c r="E170" s="164"/>
      <c r="F170" s="164"/>
      <c r="G170" s="161">
        <f t="shared" si="5"/>
        <v>0</v>
      </c>
      <c r="H170" s="160"/>
      <c r="I170" s="160"/>
      <c r="J170" s="161">
        <f t="shared" si="6"/>
        <v>0</v>
      </c>
      <c r="K170" s="38"/>
    </row>
    <row r="171" spans="1:11" s="28" customFormat="1" x14ac:dyDescent="0.25">
      <c r="A171" s="80">
        <v>166</v>
      </c>
      <c r="B171" s="36"/>
      <c r="C171" s="37"/>
      <c r="D171" s="16"/>
      <c r="E171" s="164"/>
      <c r="F171" s="164"/>
      <c r="G171" s="161">
        <f t="shared" si="5"/>
        <v>0</v>
      </c>
      <c r="H171" s="160"/>
      <c r="I171" s="160"/>
      <c r="J171" s="161">
        <f t="shared" si="6"/>
        <v>0</v>
      </c>
      <c r="K171" s="38"/>
    </row>
    <row r="172" spans="1:11" s="28" customFormat="1" x14ac:dyDescent="0.25">
      <c r="A172" s="80">
        <v>167</v>
      </c>
      <c r="B172" s="36"/>
      <c r="C172" s="37"/>
      <c r="D172" s="16"/>
      <c r="E172" s="164"/>
      <c r="F172" s="164"/>
      <c r="G172" s="161">
        <f t="shared" si="5"/>
        <v>0</v>
      </c>
      <c r="H172" s="160"/>
      <c r="I172" s="160"/>
      <c r="J172" s="161">
        <f t="shared" si="6"/>
        <v>0</v>
      </c>
      <c r="K172" s="38"/>
    </row>
    <row r="173" spans="1:11" s="28" customFormat="1" x14ac:dyDescent="0.25">
      <c r="A173" s="80">
        <v>168</v>
      </c>
      <c r="B173" s="36"/>
      <c r="C173" s="37"/>
      <c r="D173" s="16"/>
      <c r="E173" s="164"/>
      <c r="F173" s="164"/>
      <c r="G173" s="161">
        <f t="shared" si="5"/>
        <v>0</v>
      </c>
      <c r="H173" s="160"/>
      <c r="I173" s="160"/>
      <c r="J173" s="161">
        <f t="shared" si="6"/>
        <v>0</v>
      </c>
      <c r="K173" s="38"/>
    </row>
    <row r="174" spans="1:11" s="28" customFormat="1" x14ac:dyDescent="0.25">
      <c r="A174" s="80">
        <v>169</v>
      </c>
      <c r="B174" s="36"/>
      <c r="C174" s="37"/>
      <c r="D174" s="16"/>
      <c r="E174" s="164"/>
      <c r="F174" s="164"/>
      <c r="G174" s="161">
        <f t="shared" si="5"/>
        <v>0</v>
      </c>
      <c r="H174" s="160"/>
      <c r="I174" s="160"/>
      <c r="J174" s="161">
        <f t="shared" si="6"/>
        <v>0</v>
      </c>
      <c r="K174" s="38"/>
    </row>
    <row r="175" spans="1:11" s="28" customFormat="1" x14ac:dyDescent="0.25">
      <c r="A175" s="80">
        <v>170</v>
      </c>
      <c r="B175" s="36"/>
      <c r="C175" s="37"/>
      <c r="D175" s="16"/>
      <c r="E175" s="164"/>
      <c r="F175" s="164"/>
      <c r="G175" s="161">
        <f t="shared" si="5"/>
        <v>0</v>
      </c>
      <c r="H175" s="160"/>
      <c r="I175" s="160"/>
      <c r="J175" s="161">
        <f t="shared" si="6"/>
        <v>0</v>
      </c>
      <c r="K175" s="38"/>
    </row>
    <row r="176" spans="1:11" s="28" customFormat="1" x14ac:dyDescent="0.25">
      <c r="A176" s="80">
        <v>171</v>
      </c>
      <c r="B176" s="36"/>
      <c r="C176" s="37"/>
      <c r="D176" s="16"/>
      <c r="E176" s="164"/>
      <c r="F176" s="164"/>
      <c r="G176" s="161">
        <f t="shared" si="5"/>
        <v>0</v>
      </c>
      <c r="H176" s="160"/>
      <c r="I176" s="160"/>
      <c r="J176" s="161">
        <f t="shared" si="6"/>
        <v>0</v>
      </c>
      <c r="K176" s="38"/>
    </row>
    <row r="177" spans="1:11" s="28" customFormat="1" x14ac:dyDescent="0.25">
      <c r="A177" s="80">
        <v>172</v>
      </c>
      <c r="B177" s="36"/>
      <c r="C177" s="37"/>
      <c r="D177" s="16"/>
      <c r="E177" s="164"/>
      <c r="F177" s="164"/>
      <c r="G177" s="161">
        <f t="shared" si="5"/>
        <v>0</v>
      </c>
      <c r="H177" s="160"/>
      <c r="I177" s="160"/>
      <c r="J177" s="161">
        <f t="shared" si="6"/>
        <v>0</v>
      </c>
      <c r="K177" s="38"/>
    </row>
    <row r="178" spans="1:11" s="28" customFormat="1" x14ac:dyDescent="0.25">
      <c r="A178" s="80">
        <v>173</v>
      </c>
      <c r="B178" s="36"/>
      <c r="C178" s="37"/>
      <c r="D178" s="16"/>
      <c r="E178" s="164"/>
      <c r="F178" s="164"/>
      <c r="G178" s="161">
        <f t="shared" si="5"/>
        <v>0</v>
      </c>
      <c r="H178" s="160"/>
      <c r="I178" s="160"/>
      <c r="J178" s="161">
        <f t="shared" si="6"/>
        <v>0</v>
      </c>
      <c r="K178" s="38"/>
    </row>
    <row r="179" spans="1:11" s="28" customFormat="1" x14ac:dyDescent="0.25">
      <c r="A179" s="80">
        <v>174</v>
      </c>
      <c r="B179" s="36"/>
      <c r="C179" s="37"/>
      <c r="D179" s="16"/>
      <c r="E179" s="164"/>
      <c r="F179" s="164"/>
      <c r="G179" s="161">
        <f t="shared" si="5"/>
        <v>0</v>
      </c>
      <c r="H179" s="160"/>
      <c r="I179" s="160"/>
      <c r="J179" s="161">
        <f t="shared" si="6"/>
        <v>0</v>
      </c>
      <c r="K179" s="38"/>
    </row>
    <row r="180" spans="1:11" s="28" customFormat="1" x14ac:dyDescent="0.25">
      <c r="A180" s="80">
        <v>175</v>
      </c>
      <c r="B180" s="36"/>
      <c r="C180" s="37"/>
      <c r="D180" s="16"/>
      <c r="E180" s="164"/>
      <c r="F180" s="164"/>
      <c r="G180" s="161">
        <f t="shared" si="5"/>
        <v>0</v>
      </c>
      <c r="H180" s="160"/>
      <c r="I180" s="160"/>
      <c r="J180" s="161">
        <f t="shared" si="6"/>
        <v>0</v>
      </c>
      <c r="K180" s="38"/>
    </row>
    <row r="181" spans="1:11" s="28" customFormat="1" x14ac:dyDescent="0.25">
      <c r="A181" s="80">
        <v>176</v>
      </c>
      <c r="B181" s="36"/>
      <c r="C181" s="37"/>
      <c r="D181" s="16"/>
      <c r="E181" s="164"/>
      <c r="F181" s="164"/>
      <c r="G181" s="161">
        <f t="shared" si="5"/>
        <v>0</v>
      </c>
      <c r="H181" s="160"/>
      <c r="I181" s="160"/>
      <c r="J181" s="161">
        <f t="shared" si="6"/>
        <v>0</v>
      </c>
      <c r="K181" s="38"/>
    </row>
    <row r="182" spans="1:11" s="28" customFormat="1" x14ac:dyDescent="0.25">
      <c r="A182" s="80">
        <v>177</v>
      </c>
      <c r="B182" s="36"/>
      <c r="C182" s="37"/>
      <c r="D182" s="16"/>
      <c r="E182" s="164"/>
      <c r="F182" s="164"/>
      <c r="G182" s="161">
        <f t="shared" si="5"/>
        <v>0</v>
      </c>
      <c r="H182" s="160"/>
      <c r="I182" s="160"/>
      <c r="J182" s="161">
        <f t="shared" si="6"/>
        <v>0</v>
      </c>
      <c r="K182" s="38"/>
    </row>
    <row r="183" spans="1:11" s="28" customFormat="1" x14ac:dyDescent="0.25">
      <c r="A183" s="80">
        <v>178</v>
      </c>
      <c r="B183" s="36"/>
      <c r="C183" s="37"/>
      <c r="D183" s="16"/>
      <c r="E183" s="164"/>
      <c r="F183" s="164"/>
      <c r="G183" s="161">
        <f t="shared" si="5"/>
        <v>0</v>
      </c>
      <c r="H183" s="160"/>
      <c r="I183" s="160"/>
      <c r="J183" s="161">
        <f t="shared" si="6"/>
        <v>0</v>
      </c>
      <c r="K183" s="38"/>
    </row>
    <row r="184" spans="1:11" s="28" customFormat="1" x14ac:dyDescent="0.25">
      <c r="A184" s="80">
        <v>179</v>
      </c>
      <c r="B184" s="36"/>
      <c r="C184" s="37"/>
      <c r="D184" s="16"/>
      <c r="E184" s="164"/>
      <c r="F184" s="164"/>
      <c r="G184" s="161">
        <f t="shared" si="5"/>
        <v>0</v>
      </c>
      <c r="H184" s="160"/>
      <c r="I184" s="160"/>
      <c r="J184" s="161">
        <f t="shared" si="6"/>
        <v>0</v>
      </c>
      <c r="K184" s="38"/>
    </row>
    <row r="185" spans="1:11" s="28" customFormat="1" x14ac:dyDescent="0.25">
      <c r="A185" s="80">
        <v>180</v>
      </c>
      <c r="B185" s="36"/>
      <c r="C185" s="37"/>
      <c r="D185" s="16"/>
      <c r="E185" s="164"/>
      <c r="F185" s="164"/>
      <c r="G185" s="161">
        <f t="shared" si="5"/>
        <v>0</v>
      </c>
      <c r="H185" s="160"/>
      <c r="I185" s="160"/>
      <c r="J185" s="161">
        <f t="shared" si="6"/>
        <v>0</v>
      </c>
      <c r="K185" s="38"/>
    </row>
    <row r="186" spans="1:11" s="28" customFormat="1" x14ac:dyDescent="0.25">
      <c r="A186" s="80">
        <v>181</v>
      </c>
      <c r="B186" s="36"/>
      <c r="C186" s="37"/>
      <c r="D186" s="16"/>
      <c r="E186" s="164"/>
      <c r="F186" s="164"/>
      <c r="G186" s="161">
        <f t="shared" si="5"/>
        <v>0</v>
      </c>
      <c r="H186" s="160"/>
      <c r="I186" s="160"/>
      <c r="J186" s="161">
        <f t="shared" si="6"/>
        <v>0</v>
      </c>
      <c r="K186" s="38"/>
    </row>
    <row r="187" spans="1:11" s="28" customFormat="1" x14ac:dyDescent="0.25">
      <c r="A187" s="80">
        <v>182</v>
      </c>
      <c r="B187" s="36"/>
      <c r="C187" s="37"/>
      <c r="D187" s="16"/>
      <c r="E187" s="164"/>
      <c r="F187" s="164"/>
      <c r="G187" s="161">
        <f t="shared" si="5"/>
        <v>0</v>
      </c>
      <c r="H187" s="160"/>
      <c r="I187" s="160"/>
      <c r="J187" s="161">
        <f t="shared" si="6"/>
        <v>0</v>
      </c>
      <c r="K187" s="38"/>
    </row>
    <row r="188" spans="1:11" s="28" customFormat="1" x14ac:dyDescent="0.25">
      <c r="A188" s="80">
        <v>183</v>
      </c>
      <c r="B188" s="36"/>
      <c r="C188" s="37"/>
      <c r="D188" s="16"/>
      <c r="E188" s="164"/>
      <c r="F188" s="164"/>
      <c r="G188" s="161">
        <f>E188*F188</f>
        <v>0</v>
      </c>
      <c r="H188" s="160"/>
      <c r="I188" s="160"/>
      <c r="J188" s="161">
        <f t="shared" si="6"/>
        <v>0</v>
      </c>
      <c r="K188" s="38"/>
    </row>
    <row r="189" spans="1:11" s="28" customFormat="1" x14ac:dyDescent="0.25">
      <c r="A189" s="80">
        <v>184</v>
      </c>
      <c r="B189" s="36"/>
      <c r="C189" s="37"/>
      <c r="D189" s="16"/>
      <c r="E189" s="164"/>
      <c r="F189" s="164"/>
      <c r="G189" s="161">
        <f t="shared" si="5"/>
        <v>0</v>
      </c>
      <c r="H189" s="160"/>
      <c r="I189" s="160"/>
      <c r="J189" s="161">
        <f t="shared" si="6"/>
        <v>0</v>
      </c>
      <c r="K189" s="38"/>
    </row>
    <row r="190" spans="1:11" s="28" customFormat="1" x14ac:dyDescent="0.25">
      <c r="A190" s="80">
        <v>185</v>
      </c>
      <c r="B190" s="36"/>
      <c r="C190" s="37"/>
      <c r="D190" s="16"/>
      <c r="E190" s="164"/>
      <c r="F190" s="164"/>
      <c r="G190" s="161">
        <f t="shared" si="5"/>
        <v>0</v>
      </c>
      <c r="H190" s="160"/>
      <c r="I190" s="160"/>
      <c r="J190" s="161">
        <f t="shared" si="6"/>
        <v>0</v>
      </c>
      <c r="K190" s="38"/>
    </row>
    <row r="191" spans="1:11" s="28" customFormat="1" x14ac:dyDescent="0.25">
      <c r="A191" s="80">
        <v>186</v>
      </c>
      <c r="B191" s="36"/>
      <c r="C191" s="37"/>
      <c r="D191" s="16"/>
      <c r="E191" s="164"/>
      <c r="F191" s="164"/>
      <c r="G191" s="161">
        <f t="shared" si="5"/>
        <v>0</v>
      </c>
      <c r="H191" s="160"/>
      <c r="I191" s="160"/>
      <c r="J191" s="161">
        <f t="shared" si="6"/>
        <v>0</v>
      </c>
      <c r="K191" s="38"/>
    </row>
    <row r="192" spans="1:11" s="28" customFormat="1" x14ac:dyDescent="0.25">
      <c r="A192" s="80">
        <v>187</v>
      </c>
      <c r="B192" s="36"/>
      <c r="C192" s="37"/>
      <c r="D192" s="16"/>
      <c r="E192" s="164"/>
      <c r="F192" s="164"/>
      <c r="G192" s="161">
        <f t="shared" si="5"/>
        <v>0</v>
      </c>
      <c r="H192" s="160"/>
      <c r="I192" s="160"/>
      <c r="J192" s="161">
        <f t="shared" si="6"/>
        <v>0</v>
      </c>
      <c r="K192" s="38"/>
    </row>
    <row r="193" spans="1:11" s="28" customFormat="1" x14ac:dyDescent="0.25">
      <c r="A193" s="80">
        <v>188</v>
      </c>
      <c r="B193" s="36"/>
      <c r="C193" s="37"/>
      <c r="D193" s="16"/>
      <c r="E193" s="164"/>
      <c r="F193" s="164"/>
      <c r="G193" s="161">
        <f t="shared" si="5"/>
        <v>0</v>
      </c>
      <c r="H193" s="160"/>
      <c r="I193" s="160"/>
      <c r="J193" s="161">
        <f t="shared" si="6"/>
        <v>0</v>
      </c>
      <c r="K193" s="38"/>
    </row>
    <row r="194" spans="1:11" s="28" customFormat="1" x14ac:dyDescent="0.25">
      <c r="A194" s="80">
        <v>189</v>
      </c>
      <c r="B194" s="36"/>
      <c r="C194" s="37"/>
      <c r="D194" s="16"/>
      <c r="E194" s="164"/>
      <c r="F194" s="164"/>
      <c r="G194" s="161">
        <f t="shared" si="5"/>
        <v>0</v>
      </c>
      <c r="H194" s="160"/>
      <c r="I194" s="160"/>
      <c r="J194" s="161">
        <f t="shared" si="6"/>
        <v>0</v>
      </c>
      <c r="K194" s="38"/>
    </row>
    <row r="195" spans="1:11" s="28" customFormat="1" x14ac:dyDescent="0.25">
      <c r="A195" s="80">
        <v>190</v>
      </c>
      <c r="B195" s="36"/>
      <c r="C195" s="37"/>
      <c r="D195" s="16"/>
      <c r="E195" s="164"/>
      <c r="F195" s="164"/>
      <c r="G195" s="161">
        <f t="shared" si="5"/>
        <v>0</v>
      </c>
      <c r="H195" s="160"/>
      <c r="I195" s="160"/>
      <c r="J195" s="161">
        <f t="shared" si="6"/>
        <v>0</v>
      </c>
      <c r="K195" s="38"/>
    </row>
    <row r="196" spans="1:11" s="28" customFormat="1" x14ac:dyDescent="0.25">
      <c r="A196" s="80">
        <v>191</v>
      </c>
      <c r="B196" s="36"/>
      <c r="C196" s="37"/>
      <c r="D196" s="16"/>
      <c r="E196" s="164"/>
      <c r="F196" s="164"/>
      <c r="G196" s="161">
        <f t="shared" si="5"/>
        <v>0</v>
      </c>
      <c r="H196" s="160"/>
      <c r="I196" s="160"/>
      <c r="J196" s="161">
        <f t="shared" si="6"/>
        <v>0</v>
      </c>
      <c r="K196" s="38"/>
    </row>
    <row r="197" spans="1:11" s="28" customFormat="1" x14ac:dyDescent="0.25">
      <c r="A197" s="80">
        <v>192</v>
      </c>
      <c r="B197" s="36"/>
      <c r="C197" s="37"/>
      <c r="D197" s="16"/>
      <c r="E197" s="164"/>
      <c r="F197" s="164"/>
      <c r="G197" s="161">
        <f t="shared" si="5"/>
        <v>0</v>
      </c>
      <c r="H197" s="160"/>
      <c r="I197" s="160"/>
      <c r="J197" s="161">
        <f t="shared" si="6"/>
        <v>0</v>
      </c>
      <c r="K197" s="38"/>
    </row>
    <row r="198" spans="1:11" s="28" customFormat="1" x14ac:dyDescent="0.25">
      <c r="A198" s="80">
        <v>193</v>
      </c>
      <c r="B198" s="36"/>
      <c r="C198" s="37"/>
      <c r="D198" s="16"/>
      <c r="E198" s="164"/>
      <c r="F198" s="164"/>
      <c r="G198" s="161">
        <f t="shared" si="5"/>
        <v>0</v>
      </c>
      <c r="H198" s="160"/>
      <c r="I198" s="160"/>
      <c r="J198" s="161">
        <f t="shared" si="6"/>
        <v>0</v>
      </c>
      <c r="K198" s="38"/>
    </row>
    <row r="199" spans="1:11" s="28" customFormat="1" x14ac:dyDescent="0.25">
      <c r="A199" s="80">
        <v>194</v>
      </c>
      <c r="B199" s="36"/>
      <c r="C199" s="37"/>
      <c r="D199" s="16"/>
      <c r="E199" s="164"/>
      <c r="F199" s="164"/>
      <c r="G199" s="161">
        <f t="shared" ref="G199:G262" si="7">E199*F199</f>
        <v>0</v>
      </c>
      <c r="H199" s="160"/>
      <c r="I199" s="160"/>
      <c r="J199" s="161">
        <f t="shared" ref="J199:J262" si="8">H199*I199</f>
        <v>0</v>
      </c>
      <c r="K199" s="38"/>
    </row>
    <row r="200" spans="1:11" s="28" customFormat="1" x14ac:dyDescent="0.25">
      <c r="A200" s="80">
        <v>195</v>
      </c>
      <c r="B200" s="36"/>
      <c r="C200" s="37"/>
      <c r="D200" s="16"/>
      <c r="E200" s="164"/>
      <c r="F200" s="164"/>
      <c r="G200" s="161">
        <f t="shared" si="7"/>
        <v>0</v>
      </c>
      <c r="H200" s="160"/>
      <c r="I200" s="160"/>
      <c r="J200" s="161">
        <f t="shared" si="8"/>
        <v>0</v>
      </c>
      <c r="K200" s="38"/>
    </row>
    <row r="201" spans="1:11" s="28" customFormat="1" x14ac:dyDescent="0.25">
      <c r="A201" s="80">
        <v>196</v>
      </c>
      <c r="B201" s="36"/>
      <c r="C201" s="37"/>
      <c r="D201" s="16"/>
      <c r="E201" s="164"/>
      <c r="F201" s="164"/>
      <c r="G201" s="161">
        <f t="shared" si="7"/>
        <v>0</v>
      </c>
      <c r="H201" s="160"/>
      <c r="I201" s="160"/>
      <c r="J201" s="161">
        <f t="shared" si="8"/>
        <v>0</v>
      </c>
      <c r="K201" s="38"/>
    </row>
    <row r="202" spans="1:11" s="28" customFormat="1" x14ac:dyDescent="0.25">
      <c r="A202" s="80">
        <v>197</v>
      </c>
      <c r="B202" s="36"/>
      <c r="C202" s="37"/>
      <c r="D202" s="16"/>
      <c r="E202" s="164"/>
      <c r="F202" s="164"/>
      <c r="G202" s="161">
        <f t="shared" si="7"/>
        <v>0</v>
      </c>
      <c r="H202" s="160"/>
      <c r="I202" s="160"/>
      <c r="J202" s="161">
        <f t="shared" si="8"/>
        <v>0</v>
      </c>
      <c r="K202" s="38"/>
    </row>
    <row r="203" spans="1:11" s="28" customFormat="1" x14ac:dyDescent="0.25">
      <c r="A203" s="80">
        <v>198</v>
      </c>
      <c r="B203" s="36"/>
      <c r="C203" s="37"/>
      <c r="D203" s="16"/>
      <c r="E203" s="164"/>
      <c r="F203" s="164"/>
      <c r="G203" s="161">
        <f t="shared" si="7"/>
        <v>0</v>
      </c>
      <c r="H203" s="160"/>
      <c r="I203" s="160"/>
      <c r="J203" s="161">
        <f t="shared" si="8"/>
        <v>0</v>
      </c>
      <c r="K203" s="38"/>
    </row>
    <row r="204" spans="1:11" s="28" customFormat="1" x14ac:dyDescent="0.25">
      <c r="A204" s="80">
        <v>199</v>
      </c>
      <c r="B204" s="36"/>
      <c r="C204" s="37"/>
      <c r="D204" s="16"/>
      <c r="E204" s="164"/>
      <c r="F204" s="164"/>
      <c r="G204" s="161">
        <f t="shared" si="7"/>
        <v>0</v>
      </c>
      <c r="H204" s="160"/>
      <c r="I204" s="160"/>
      <c r="J204" s="161">
        <f t="shared" si="8"/>
        <v>0</v>
      </c>
      <c r="K204" s="38"/>
    </row>
    <row r="205" spans="1:11" s="28" customFormat="1" x14ac:dyDescent="0.25">
      <c r="A205" s="80">
        <v>200</v>
      </c>
      <c r="B205" s="36"/>
      <c r="C205" s="37"/>
      <c r="D205" s="16"/>
      <c r="E205" s="164"/>
      <c r="F205" s="164"/>
      <c r="G205" s="161">
        <f t="shared" si="7"/>
        <v>0</v>
      </c>
      <c r="H205" s="160"/>
      <c r="I205" s="160"/>
      <c r="J205" s="161">
        <f t="shared" si="8"/>
        <v>0</v>
      </c>
      <c r="K205" s="38"/>
    </row>
    <row r="206" spans="1:11" s="28" customFormat="1" x14ac:dyDescent="0.25">
      <c r="A206" s="80">
        <v>201</v>
      </c>
      <c r="B206" s="36"/>
      <c r="C206" s="37"/>
      <c r="D206" s="16"/>
      <c r="E206" s="164"/>
      <c r="F206" s="164"/>
      <c r="G206" s="161">
        <f t="shared" si="7"/>
        <v>0</v>
      </c>
      <c r="H206" s="160"/>
      <c r="I206" s="160"/>
      <c r="J206" s="161">
        <f t="shared" si="8"/>
        <v>0</v>
      </c>
      <c r="K206" s="38"/>
    </row>
    <row r="207" spans="1:11" s="28" customFormat="1" x14ac:dyDescent="0.25">
      <c r="A207" s="80">
        <v>202</v>
      </c>
      <c r="B207" s="36"/>
      <c r="C207" s="37"/>
      <c r="D207" s="16"/>
      <c r="E207" s="164"/>
      <c r="F207" s="164"/>
      <c r="G207" s="161">
        <f t="shared" si="7"/>
        <v>0</v>
      </c>
      <c r="H207" s="160"/>
      <c r="I207" s="160"/>
      <c r="J207" s="161">
        <f t="shared" si="8"/>
        <v>0</v>
      </c>
      <c r="K207" s="38"/>
    </row>
    <row r="208" spans="1:11" s="28" customFormat="1" x14ac:dyDescent="0.25">
      <c r="A208" s="80">
        <v>203</v>
      </c>
      <c r="B208" s="36"/>
      <c r="C208" s="37"/>
      <c r="D208" s="16"/>
      <c r="E208" s="164"/>
      <c r="F208" s="164"/>
      <c r="G208" s="161">
        <f t="shared" si="7"/>
        <v>0</v>
      </c>
      <c r="H208" s="160"/>
      <c r="I208" s="160"/>
      <c r="J208" s="161">
        <f t="shared" si="8"/>
        <v>0</v>
      </c>
      <c r="K208" s="38"/>
    </row>
    <row r="209" spans="1:11" s="28" customFormat="1" x14ac:dyDescent="0.25">
      <c r="A209" s="80">
        <v>204</v>
      </c>
      <c r="B209" s="36"/>
      <c r="C209" s="37"/>
      <c r="D209" s="16"/>
      <c r="E209" s="164"/>
      <c r="F209" s="164"/>
      <c r="G209" s="161">
        <f>E209*F209</f>
        <v>0</v>
      </c>
      <c r="H209" s="160"/>
      <c r="I209" s="160"/>
      <c r="J209" s="161">
        <f t="shared" si="8"/>
        <v>0</v>
      </c>
      <c r="K209" s="38"/>
    </row>
    <row r="210" spans="1:11" s="28" customFormat="1" x14ac:dyDescent="0.25">
      <c r="A210" s="80">
        <v>205</v>
      </c>
      <c r="B210" s="36"/>
      <c r="C210" s="37"/>
      <c r="D210" s="16"/>
      <c r="E210" s="164"/>
      <c r="F210" s="164"/>
      <c r="G210" s="161">
        <f t="shared" si="7"/>
        <v>0</v>
      </c>
      <c r="H210" s="160"/>
      <c r="I210" s="160"/>
      <c r="J210" s="161">
        <f t="shared" si="8"/>
        <v>0</v>
      </c>
      <c r="K210" s="38"/>
    </row>
    <row r="211" spans="1:11" s="28" customFormat="1" x14ac:dyDescent="0.25">
      <c r="A211" s="80">
        <v>206</v>
      </c>
      <c r="B211" s="36"/>
      <c r="C211" s="37"/>
      <c r="D211" s="16"/>
      <c r="E211" s="164"/>
      <c r="F211" s="164"/>
      <c r="G211" s="161">
        <f t="shared" si="7"/>
        <v>0</v>
      </c>
      <c r="H211" s="160"/>
      <c r="I211" s="160"/>
      <c r="J211" s="161">
        <f t="shared" si="8"/>
        <v>0</v>
      </c>
      <c r="K211" s="38"/>
    </row>
    <row r="212" spans="1:11" s="28" customFormat="1" x14ac:dyDescent="0.25">
      <c r="A212" s="80">
        <v>207</v>
      </c>
      <c r="B212" s="36"/>
      <c r="C212" s="37"/>
      <c r="D212" s="16"/>
      <c r="E212" s="164"/>
      <c r="F212" s="164"/>
      <c r="G212" s="161">
        <f t="shared" si="7"/>
        <v>0</v>
      </c>
      <c r="H212" s="160"/>
      <c r="I212" s="160"/>
      <c r="J212" s="161">
        <f t="shared" si="8"/>
        <v>0</v>
      </c>
      <c r="K212" s="38"/>
    </row>
    <row r="213" spans="1:11" s="28" customFormat="1" x14ac:dyDescent="0.25">
      <c r="A213" s="80">
        <v>208</v>
      </c>
      <c r="B213" s="36"/>
      <c r="C213" s="37"/>
      <c r="D213" s="16"/>
      <c r="E213" s="164"/>
      <c r="F213" s="164"/>
      <c r="G213" s="161">
        <f t="shared" si="7"/>
        <v>0</v>
      </c>
      <c r="H213" s="160"/>
      <c r="I213" s="160"/>
      <c r="J213" s="161">
        <f t="shared" si="8"/>
        <v>0</v>
      </c>
      <c r="K213" s="38"/>
    </row>
    <row r="214" spans="1:11" s="28" customFormat="1" x14ac:dyDescent="0.25">
      <c r="A214" s="80">
        <v>209</v>
      </c>
      <c r="B214" s="36"/>
      <c r="C214" s="37"/>
      <c r="D214" s="16"/>
      <c r="E214" s="164"/>
      <c r="F214" s="164"/>
      <c r="G214" s="161">
        <f t="shared" si="7"/>
        <v>0</v>
      </c>
      <c r="H214" s="160"/>
      <c r="I214" s="160"/>
      <c r="J214" s="161">
        <f t="shared" si="8"/>
        <v>0</v>
      </c>
      <c r="K214" s="38"/>
    </row>
    <row r="215" spans="1:11" s="28" customFormat="1" x14ac:dyDescent="0.25">
      <c r="A215" s="80">
        <v>210</v>
      </c>
      <c r="B215" s="36"/>
      <c r="C215" s="37"/>
      <c r="D215" s="16"/>
      <c r="E215" s="164"/>
      <c r="F215" s="164"/>
      <c r="G215" s="161">
        <f t="shared" si="7"/>
        <v>0</v>
      </c>
      <c r="H215" s="160"/>
      <c r="I215" s="160"/>
      <c r="J215" s="161">
        <f t="shared" si="8"/>
        <v>0</v>
      </c>
      <c r="K215" s="38"/>
    </row>
    <row r="216" spans="1:11" s="28" customFormat="1" x14ac:dyDescent="0.25">
      <c r="A216" s="80">
        <v>211</v>
      </c>
      <c r="B216" s="36"/>
      <c r="C216" s="37"/>
      <c r="D216" s="16"/>
      <c r="E216" s="164"/>
      <c r="F216" s="164"/>
      <c r="G216" s="161">
        <f t="shared" si="7"/>
        <v>0</v>
      </c>
      <c r="H216" s="160"/>
      <c r="I216" s="160"/>
      <c r="J216" s="161">
        <f t="shared" si="8"/>
        <v>0</v>
      </c>
      <c r="K216" s="38"/>
    </row>
    <row r="217" spans="1:11" s="28" customFormat="1" x14ac:dyDescent="0.25">
      <c r="A217" s="80">
        <v>212</v>
      </c>
      <c r="B217" s="36"/>
      <c r="C217" s="37"/>
      <c r="D217" s="16"/>
      <c r="E217" s="164"/>
      <c r="F217" s="164"/>
      <c r="G217" s="161">
        <f t="shared" si="7"/>
        <v>0</v>
      </c>
      <c r="H217" s="160"/>
      <c r="I217" s="160"/>
      <c r="J217" s="161">
        <f t="shared" si="8"/>
        <v>0</v>
      </c>
      <c r="K217" s="38"/>
    </row>
    <row r="218" spans="1:11" s="28" customFormat="1" x14ac:dyDescent="0.25">
      <c r="A218" s="80">
        <v>213</v>
      </c>
      <c r="B218" s="36"/>
      <c r="C218" s="37"/>
      <c r="D218" s="16"/>
      <c r="E218" s="164"/>
      <c r="F218" s="164"/>
      <c r="G218" s="161">
        <f t="shared" si="7"/>
        <v>0</v>
      </c>
      <c r="H218" s="160"/>
      <c r="I218" s="160"/>
      <c r="J218" s="161">
        <f t="shared" si="8"/>
        <v>0</v>
      </c>
      <c r="K218" s="38"/>
    </row>
    <row r="219" spans="1:11" s="28" customFormat="1" x14ac:dyDescent="0.25">
      <c r="A219" s="80">
        <v>214</v>
      </c>
      <c r="B219" s="36"/>
      <c r="C219" s="37"/>
      <c r="D219" s="16"/>
      <c r="E219" s="164"/>
      <c r="F219" s="164"/>
      <c r="G219" s="161">
        <f t="shared" si="7"/>
        <v>0</v>
      </c>
      <c r="H219" s="160"/>
      <c r="I219" s="160"/>
      <c r="J219" s="161">
        <f t="shared" si="8"/>
        <v>0</v>
      </c>
      <c r="K219" s="38"/>
    </row>
    <row r="220" spans="1:11" s="28" customFormat="1" x14ac:dyDescent="0.25">
      <c r="A220" s="80">
        <v>215</v>
      </c>
      <c r="B220" s="36"/>
      <c r="C220" s="37"/>
      <c r="D220" s="16"/>
      <c r="E220" s="164"/>
      <c r="F220" s="164"/>
      <c r="G220" s="161">
        <f t="shared" si="7"/>
        <v>0</v>
      </c>
      <c r="H220" s="160"/>
      <c r="I220" s="160"/>
      <c r="J220" s="161">
        <f t="shared" si="8"/>
        <v>0</v>
      </c>
      <c r="K220" s="38"/>
    </row>
    <row r="221" spans="1:11" s="28" customFormat="1" x14ac:dyDescent="0.25">
      <c r="A221" s="80">
        <v>216</v>
      </c>
      <c r="B221" s="36"/>
      <c r="C221" s="37"/>
      <c r="D221" s="16"/>
      <c r="E221" s="164"/>
      <c r="F221" s="164"/>
      <c r="G221" s="161">
        <f t="shared" si="7"/>
        <v>0</v>
      </c>
      <c r="H221" s="160"/>
      <c r="I221" s="160"/>
      <c r="J221" s="161">
        <f t="shared" si="8"/>
        <v>0</v>
      </c>
      <c r="K221" s="38"/>
    </row>
    <row r="222" spans="1:11" s="28" customFormat="1" x14ac:dyDescent="0.25">
      <c r="A222" s="80">
        <v>217</v>
      </c>
      <c r="B222" s="36"/>
      <c r="C222" s="37"/>
      <c r="D222" s="16"/>
      <c r="E222" s="164"/>
      <c r="F222" s="164"/>
      <c r="G222" s="161">
        <f t="shared" si="7"/>
        <v>0</v>
      </c>
      <c r="H222" s="160"/>
      <c r="I222" s="160"/>
      <c r="J222" s="161">
        <f t="shared" si="8"/>
        <v>0</v>
      </c>
      <c r="K222" s="38"/>
    </row>
    <row r="223" spans="1:11" s="28" customFormat="1" x14ac:dyDescent="0.25">
      <c r="A223" s="80">
        <v>218</v>
      </c>
      <c r="B223" s="36"/>
      <c r="C223" s="37"/>
      <c r="D223" s="16"/>
      <c r="E223" s="164"/>
      <c r="F223" s="164"/>
      <c r="G223" s="161">
        <f t="shared" si="7"/>
        <v>0</v>
      </c>
      <c r="H223" s="160"/>
      <c r="I223" s="160"/>
      <c r="J223" s="161">
        <f t="shared" si="8"/>
        <v>0</v>
      </c>
      <c r="K223" s="38"/>
    </row>
    <row r="224" spans="1:11" s="28" customFormat="1" x14ac:dyDescent="0.25">
      <c r="A224" s="80">
        <v>219</v>
      </c>
      <c r="B224" s="36"/>
      <c r="C224" s="37"/>
      <c r="D224" s="16"/>
      <c r="E224" s="164"/>
      <c r="F224" s="164"/>
      <c r="G224" s="161">
        <f t="shared" si="7"/>
        <v>0</v>
      </c>
      <c r="H224" s="160"/>
      <c r="I224" s="160"/>
      <c r="J224" s="161">
        <f t="shared" si="8"/>
        <v>0</v>
      </c>
      <c r="K224" s="38"/>
    </row>
    <row r="225" spans="1:11" s="28" customFormat="1" x14ac:dyDescent="0.25">
      <c r="A225" s="80">
        <v>220</v>
      </c>
      <c r="B225" s="36"/>
      <c r="C225" s="37"/>
      <c r="D225" s="16"/>
      <c r="E225" s="164"/>
      <c r="F225" s="164"/>
      <c r="G225" s="161">
        <f t="shared" si="7"/>
        <v>0</v>
      </c>
      <c r="H225" s="160"/>
      <c r="I225" s="160"/>
      <c r="J225" s="161">
        <f t="shared" si="8"/>
        <v>0</v>
      </c>
      <c r="K225" s="38"/>
    </row>
    <row r="226" spans="1:11" s="28" customFormat="1" x14ac:dyDescent="0.25">
      <c r="A226" s="80">
        <v>221</v>
      </c>
      <c r="B226" s="36"/>
      <c r="C226" s="37"/>
      <c r="D226" s="16"/>
      <c r="E226" s="164"/>
      <c r="F226" s="164"/>
      <c r="G226" s="161">
        <f t="shared" si="7"/>
        <v>0</v>
      </c>
      <c r="H226" s="160"/>
      <c r="I226" s="160"/>
      <c r="J226" s="161">
        <f t="shared" si="8"/>
        <v>0</v>
      </c>
      <c r="K226" s="38"/>
    </row>
    <row r="227" spans="1:11" s="28" customFormat="1" x14ac:dyDescent="0.25">
      <c r="A227" s="80">
        <v>222</v>
      </c>
      <c r="B227" s="36"/>
      <c r="C227" s="37"/>
      <c r="D227" s="16"/>
      <c r="E227" s="164"/>
      <c r="F227" s="164"/>
      <c r="G227" s="161">
        <f t="shared" si="7"/>
        <v>0</v>
      </c>
      <c r="H227" s="160"/>
      <c r="I227" s="160"/>
      <c r="J227" s="161">
        <f t="shared" si="8"/>
        <v>0</v>
      </c>
      <c r="K227" s="38"/>
    </row>
    <row r="228" spans="1:11" s="28" customFormat="1" x14ac:dyDescent="0.25">
      <c r="A228" s="80">
        <v>223</v>
      </c>
      <c r="B228" s="36"/>
      <c r="C228" s="37"/>
      <c r="D228" s="16"/>
      <c r="E228" s="164"/>
      <c r="F228" s="164"/>
      <c r="G228" s="161">
        <f t="shared" si="7"/>
        <v>0</v>
      </c>
      <c r="H228" s="160"/>
      <c r="I228" s="160"/>
      <c r="J228" s="161">
        <f t="shared" si="8"/>
        <v>0</v>
      </c>
      <c r="K228" s="38"/>
    </row>
    <row r="229" spans="1:11" s="28" customFormat="1" x14ac:dyDescent="0.25">
      <c r="A229" s="80">
        <v>224</v>
      </c>
      <c r="B229" s="36"/>
      <c r="C229" s="37"/>
      <c r="D229" s="16"/>
      <c r="E229" s="164"/>
      <c r="F229" s="164"/>
      <c r="G229" s="161">
        <f t="shared" si="7"/>
        <v>0</v>
      </c>
      <c r="H229" s="160"/>
      <c r="I229" s="160"/>
      <c r="J229" s="161">
        <f t="shared" si="8"/>
        <v>0</v>
      </c>
      <c r="K229" s="38"/>
    </row>
    <row r="230" spans="1:11" s="28" customFormat="1" x14ac:dyDescent="0.25">
      <c r="A230" s="80">
        <v>225</v>
      </c>
      <c r="B230" s="36"/>
      <c r="C230" s="37"/>
      <c r="D230" s="16"/>
      <c r="E230" s="164"/>
      <c r="F230" s="164"/>
      <c r="G230" s="161">
        <f t="shared" si="7"/>
        <v>0</v>
      </c>
      <c r="H230" s="160"/>
      <c r="I230" s="160"/>
      <c r="J230" s="161">
        <f t="shared" si="8"/>
        <v>0</v>
      </c>
      <c r="K230" s="38"/>
    </row>
    <row r="231" spans="1:11" s="28" customFormat="1" x14ac:dyDescent="0.25">
      <c r="A231" s="80">
        <v>226</v>
      </c>
      <c r="B231" s="36"/>
      <c r="C231" s="37"/>
      <c r="D231" s="16"/>
      <c r="E231" s="164"/>
      <c r="F231" s="164"/>
      <c r="G231" s="161">
        <f t="shared" si="7"/>
        <v>0</v>
      </c>
      <c r="H231" s="160"/>
      <c r="I231" s="160"/>
      <c r="J231" s="161">
        <f t="shared" si="8"/>
        <v>0</v>
      </c>
      <c r="K231" s="38"/>
    </row>
    <row r="232" spans="1:11" s="28" customFormat="1" x14ac:dyDescent="0.25">
      <c r="A232" s="80">
        <v>227</v>
      </c>
      <c r="B232" s="36"/>
      <c r="C232" s="37"/>
      <c r="D232" s="16"/>
      <c r="E232" s="164"/>
      <c r="F232" s="164"/>
      <c r="G232" s="161">
        <f t="shared" si="7"/>
        <v>0</v>
      </c>
      <c r="H232" s="160"/>
      <c r="I232" s="160"/>
      <c r="J232" s="161">
        <f t="shared" si="8"/>
        <v>0</v>
      </c>
      <c r="K232" s="38"/>
    </row>
    <row r="233" spans="1:11" s="28" customFormat="1" x14ac:dyDescent="0.25">
      <c r="A233" s="80">
        <v>228</v>
      </c>
      <c r="B233" s="36"/>
      <c r="C233" s="37"/>
      <c r="D233" s="16"/>
      <c r="E233" s="164"/>
      <c r="F233" s="164"/>
      <c r="G233" s="161">
        <f t="shared" si="7"/>
        <v>0</v>
      </c>
      <c r="H233" s="160"/>
      <c r="I233" s="160"/>
      <c r="J233" s="161">
        <f t="shared" si="8"/>
        <v>0</v>
      </c>
      <c r="K233" s="38"/>
    </row>
    <row r="234" spans="1:11" s="28" customFormat="1" x14ac:dyDescent="0.25">
      <c r="A234" s="80">
        <v>229</v>
      </c>
      <c r="B234" s="36"/>
      <c r="C234" s="37"/>
      <c r="D234" s="16"/>
      <c r="E234" s="164"/>
      <c r="F234" s="164"/>
      <c r="G234" s="161">
        <f t="shared" si="7"/>
        <v>0</v>
      </c>
      <c r="H234" s="160"/>
      <c r="I234" s="160"/>
      <c r="J234" s="161">
        <f t="shared" si="8"/>
        <v>0</v>
      </c>
      <c r="K234" s="38"/>
    </row>
    <row r="235" spans="1:11" s="28" customFormat="1" x14ac:dyDescent="0.25">
      <c r="A235" s="80">
        <v>230</v>
      </c>
      <c r="B235" s="36"/>
      <c r="C235" s="37"/>
      <c r="D235" s="16"/>
      <c r="E235" s="164"/>
      <c r="F235" s="164"/>
      <c r="G235" s="161">
        <f t="shared" si="7"/>
        <v>0</v>
      </c>
      <c r="H235" s="160"/>
      <c r="I235" s="160"/>
      <c r="J235" s="161">
        <f t="shared" si="8"/>
        <v>0</v>
      </c>
      <c r="K235" s="38"/>
    </row>
    <row r="236" spans="1:11" s="28" customFormat="1" x14ac:dyDescent="0.25">
      <c r="A236" s="80">
        <v>231</v>
      </c>
      <c r="B236" s="36"/>
      <c r="C236" s="37"/>
      <c r="D236" s="16"/>
      <c r="E236" s="164"/>
      <c r="F236" s="164"/>
      <c r="G236" s="161">
        <f t="shared" si="7"/>
        <v>0</v>
      </c>
      <c r="H236" s="160"/>
      <c r="I236" s="160"/>
      <c r="J236" s="161">
        <f t="shared" si="8"/>
        <v>0</v>
      </c>
      <c r="K236" s="38"/>
    </row>
    <row r="237" spans="1:11" s="28" customFormat="1" x14ac:dyDescent="0.25">
      <c r="A237" s="80">
        <v>232</v>
      </c>
      <c r="B237" s="36"/>
      <c r="C237" s="37"/>
      <c r="D237" s="16"/>
      <c r="E237" s="164"/>
      <c r="F237" s="164"/>
      <c r="G237" s="161">
        <f t="shared" si="7"/>
        <v>0</v>
      </c>
      <c r="H237" s="160"/>
      <c r="I237" s="160"/>
      <c r="J237" s="161">
        <f t="shared" si="8"/>
        <v>0</v>
      </c>
      <c r="K237" s="38"/>
    </row>
    <row r="238" spans="1:11" s="28" customFormat="1" x14ac:dyDescent="0.25">
      <c r="A238" s="80">
        <v>233</v>
      </c>
      <c r="B238" s="36"/>
      <c r="C238" s="37"/>
      <c r="D238" s="16"/>
      <c r="E238" s="164"/>
      <c r="F238" s="164"/>
      <c r="G238" s="161">
        <f t="shared" si="7"/>
        <v>0</v>
      </c>
      <c r="H238" s="160"/>
      <c r="I238" s="160"/>
      <c r="J238" s="161">
        <f t="shared" si="8"/>
        <v>0</v>
      </c>
      <c r="K238" s="38"/>
    </row>
    <row r="239" spans="1:11" s="28" customFormat="1" x14ac:dyDescent="0.25">
      <c r="A239" s="80">
        <v>234</v>
      </c>
      <c r="B239" s="36"/>
      <c r="C239" s="37"/>
      <c r="D239" s="16"/>
      <c r="E239" s="164"/>
      <c r="F239" s="164"/>
      <c r="G239" s="161">
        <f t="shared" si="7"/>
        <v>0</v>
      </c>
      <c r="H239" s="160"/>
      <c r="I239" s="160"/>
      <c r="J239" s="161">
        <f t="shared" si="8"/>
        <v>0</v>
      </c>
      <c r="K239" s="38"/>
    </row>
    <row r="240" spans="1:11" s="28" customFormat="1" x14ac:dyDescent="0.25">
      <c r="A240" s="80">
        <v>235</v>
      </c>
      <c r="B240" s="36"/>
      <c r="C240" s="37"/>
      <c r="D240" s="16"/>
      <c r="E240" s="164"/>
      <c r="F240" s="164"/>
      <c r="G240" s="161">
        <f t="shared" si="7"/>
        <v>0</v>
      </c>
      <c r="H240" s="160"/>
      <c r="I240" s="160"/>
      <c r="J240" s="161">
        <f t="shared" si="8"/>
        <v>0</v>
      </c>
      <c r="K240" s="38"/>
    </row>
    <row r="241" spans="1:11" s="28" customFormat="1" x14ac:dyDescent="0.25">
      <c r="A241" s="80">
        <v>236</v>
      </c>
      <c r="B241" s="36"/>
      <c r="C241" s="37"/>
      <c r="D241" s="16"/>
      <c r="E241" s="164"/>
      <c r="F241" s="164"/>
      <c r="G241" s="161">
        <f t="shared" si="7"/>
        <v>0</v>
      </c>
      <c r="H241" s="160"/>
      <c r="I241" s="160"/>
      <c r="J241" s="161">
        <f t="shared" si="8"/>
        <v>0</v>
      </c>
      <c r="K241" s="38"/>
    </row>
    <row r="242" spans="1:11" s="28" customFormat="1" x14ac:dyDescent="0.25">
      <c r="A242" s="80">
        <v>237</v>
      </c>
      <c r="B242" s="36"/>
      <c r="C242" s="37"/>
      <c r="D242" s="16"/>
      <c r="E242" s="164"/>
      <c r="F242" s="164"/>
      <c r="G242" s="161">
        <f t="shared" si="7"/>
        <v>0</v>
      </c>
      <c r="H242" s="160"/>
      <c r="I242" s="160"/>
      <c r="J242" s="161">
        <f t="shared" si="8"/>
        <v>0</v>
      </c>
      <c r="K242" s="38"/>
    </row>
    <row r="243" spans="1:11" s="28" customFormat="1" x14ac:dyDescent="0.25">
      <c r="A243" s="80">
        <v>238</v>
      </c>
      <c r="B243" s="36"/>
      <c r="C243" s="37"/>
      <c r="D243" s="16"/>
      <c r="E243" s="164"/>
      <c r="F243" s="164"/>
      <c r="G243" s="161">
        <f t="shared" si="7"/>
        <v>0</v>
      </c>
      <c r="H243" s="160"/>
      <c r="I243" s="160"/>
      <c r="J243" s="161">
        <f t="shared" si="8"/>
        <v>0</v>
      </c>
      <c r="K243" s="38"/>
    </row>
    <row r="244" spans="1:11" s="28" customFormat="1" x14ac:dyDescent="0.25">
      <c r="A244" s="80">
        <v>239</v>
      </c>
      <c r="B244" s="36"/>
      <c r="C244" s="37"/>
      <c r="D244" s="16"/>
      <c r="E244" s="164"/>
      <c r="F244" s="164"/>
      <c r="G244" s="161">
        <f t="shared" si="7"/>
        <v>0</v>
      </c>
      <c r="H244" s="160"/>
      <c r="I244" s="160"/>
      <c r="J244" s="161">
        <f t="shared" si="8"/>
        <v>0</v>
      </c>
      <c r="K244" s="38"/>
    </row>
    <row r="245" spans="1:11" s="28" customFormat="1" x14ac:dyDescent="0.25">
      <c r="A245" s="80">
        <v>240</v>
      </c>
      <c r="B245" s="36"/>
      <c r="C245" s="37"/>
      <c r="D245" s="16"/>
      <c r="E245" s="164"/>
      <c r="F245" s="164"/>
      <c r="G245" s="161">
        <f t="shared" si="7"/>
        <v>0</v>
      </c>
      <c r="H245" s="160"/>
      <c r="I245" s="160"/>
      <c r="J245" s="161">
        <f t="shared" si="8"/>
        <v>0</v>
      </c>
      <c r="K245" s="38"/>
    </row>
    <row r="246" spans="1:11" s="28" customFormat="1" x14ac:dyDescent="0.25">
      <c r="A246" s="80">
        <v>241</v>
      </c>
      <c r="B246" s="36"/>
      <c r="C246" s="37"/>
      <c r="D246" s="16"/>
      <c r="E246" s="164"/>
      <c r="F246" s="164"/>
      <c r="G246" s="161">
        <f t="shared" si="7"/>
        <v>0</v>
      </c>
      <c r="H246" s="160"/>
      <c r="I246" s="160"/>
      <c r="J246" s="161">
        <f t="shared" si="8"/>
        <v>0</v>
      </c>
      <c r="K246" s="38"/>
    </row>
    <row r="247" spans="1:11" s="28" customFormat="1" x14ac:dyDescent="0.25">
      <c r="A247" s="80">
        <v>242</v>
      </c>
      <c r="B247" s="36"/>
      <c r="C247" s="37"/>
      <c r="D247" s="16"/>
      <c r="E247" s="164"/>
      <c r="F247" s="164"/>
      <c r="G247" s="161">
        <f t="shared" si="7"/>
        <v>0</v>
      </c>
      <c r="H247" s="160"/>
      <c r="I247" s="160"/>
      <c r="J247" s="161">
        <f t="shared" si="8"/>
        <v>0</v>
      </c>
      <c r="K247" s="38"/>
    </row>
    <row r="248" spans="1:11" s="28" customFormat="1" x14ac:dyDescent="0.25">
      <c r="A248" s="80">
        <v>243</v>
      </c>
      <c r="B248" s="36"/>
      <c r="C248" s="37"/>
      <c r="D248" s="16"/>
      <c r="E248" s="164"/>
      <c r="F248" s="164"/>
      <c r="G248" s="161">
        <f t="shared" si="7"/>
        <v>0</v>
      </c>
      <c r="H248" s="160"/>
      <c r="I248" s="160"/>
      <c r="J248" s="161">
        <f t="shared" si="8"/>
        <v>0</v>
      </c>
      <c r="K248" s="38"/>
    </row>
    <row r="249" spans="1:11" s="28" customFormat="1" x14ac:dyDescent="0.25">
      <c r="A249" s="80">
        <v>244</v>
      </c>
      <c r="B249" s="36"/>
      <c r="C249" s="37"/>
      <c r="D249" s="16"/>
      <c r="E249" s="164"/>
      <c r="F249" s="164"/>
      <c r="G249" s="161">
        <f t="shared" si="7"/>
        <v>0</v>
      </c>
      <c r="H249" s="160"/>
      <c r="I249" s="160"/>
      <c r="J249" s="161">
        <f t="shared" si="8"/>
        <v>0</v>
      </c>
      <c r="K249" s="38"/>
    </row>
    <row r="250" spans="1:11" s="28" customFormat="1" x14ac:dyDescent="0.25">
      <c r="A250" s="80">
        <v>245</v>
      </c>
      <c r="B250" s="36"/>
      <c r="C250" s="37"/>
      <c r="D250" s="16"/>
      <c r="E250" s="164"/>
      <c r="F250" s="164"/>
      <c r="G250" s="161">
        <f t="shared" si="7"/>
        <v>0</v>
      </c>
      <c r="H250" s="160"/>
      <c r="I250" s="160"/>
      <c r="J250" s="161">
        <f t="shared" si="8"/>
        <v>0</v>
      </c>
      <c r="K250" s="38"/>
    </row>
    <row r="251" spans="1:11" s="28" customFormat="1" x14ac:dyDescent="0.25">
      <c r="A251" s="80">
        <v>246</v>
      </c>
      <c r="B251" s="36"/>
      <c r="C251" s="37"/>
      <c r="D251" s="16"/>
      <c r="E251" s="164"/>
      <c r="F251" s="164"/>
      <c r="G251" s="161">
        <f t="shared" si="7"/>
        <v>0</v>
      </c>
      <c r="H251" s="160"/>
      <c r="I251" s="160"/>
      <c r="J251" s="161">
        <f t="shared" si="8"/>
        <v>0</v>
      </c>
      <c r="K251" s="38"/>
    </row>
    <row r="252" spans="1:11" s="28" customFormat="1" x14ac:dyDescent="0.25">
      <c r="A252" s="80">
        <v>247</v>
      </c>
      <c r="B252" s="36"/>
      <c r="C252" s="37"/>
      <c r="D252" s="16"/>
      <c r="E252" s="164"/>
      <c r="F252" s="164"/>
      <c r="G252" s="161">
        <f t="shared" si="7"/>
        <v>0</v>
      </c>
      <c r="H252" s="160"/>
      <c r="I252" s="160"/>
      <c r="J252" s="161">
        <f t="shared" si="8"/>
        <v>0</v>
      </c>
      <c r="K252" s="38"/>
    </row>
    <row r="253" spans="1:11" s="28" customFormat="1" x14ac:dyDescent="0.25">
      <c r="A253" s="80">
        <v>248</v>
      </c>
      <c r="B253" s="36"/>
      <c r="C253" s="37"/>
      <c r="D253" s="16"/>
      <c r="E253" s="164"/>
      <c r="F253" s="164"/>
      <c r="G253" s="161">
        <f t="shared" si="7"/>
        <v>0</v>
      </c>
      <c r="H253" s="160"/>
      <c r="I253" s="160"/>
      <c r="J253" s="161">
        <f t="shared" si="8"/>
        <v>0</v>
      </c>
      <c r="K253" s="38"/>
    </row>
    <row r="254" spans="1:11" s="28" customFormat="1" x14ac:dyDescent="0.25">
      <c r="A254" s="80">
        <v>249</v>
      </c>
      <c r="B254" s="36"/>
      <c r="C254" s="37"/>
      <c r="D254" s="16"/>
      <c r="E254" s="164"/>
      <c r="F254" s="164"/>
      <c r="G254" s="161">
        <f t="shared" si="7"/>
        <v>0</v>
      </c>
      <c r="H254" s="160"/>
      <c r="I254" s="160"/>
      <c r="J254" s="161">
        <f t="shared" si="8"/>
        <v>0</v>
      </c>
      <c r="K254" s="38"/>
    </row>
    <row r="255" spans="1:11" s="28" customFormat="1" x14ac:dyDescent="0.25">
      <c r="A255" s="80">
        <v>250</v>
      </c>
      <c r="B255" s="36"/>
      <c r="C255" s="37"/>
      <c r="D255" s="16"/>
      <c r="E255" s="164"/>
      <c r="F255" s="164"/>
      <c r="G255" s="161">
        <f t="shared" si="7"/>
        <v>0</v>
      </c>
      <c r="H255" s="160"/>
      <c r="I255" s="160"/>
      <c r="J255" s="161">
        <f t="shared" si="8"/>
        <v>0</v>
      </c>
      <c r="K255" s="38"/>
    </row>
    <row r="256" spans="1:11" s="28" customFormat="1" x14ac:dyDescent="0.25">
      <c r="A256" s="80">
        <v>251</v>
      </c>
      <c r="B256" s="36"/>
      <c r="C256" s="37"/>
      <c r="D256" s="16"/>
      <c r="E256" s="164"/>
      <c r="F256" s="164"/>
      <c r="G256" s="161">
        <f t="shared" si="7"/>
        <v>0</v>
      </c>
      <c r="H256" s="160"/>
      <c r="I256" s="160"/>
      <c r="J256" s="161">
        <f t="shared" si="8"/>
        <v>0</v>
      </c>
      <c r="K256" s="38"/>
    </row>
    <row r="257" spans="1:11" s="28" customFormat="1" x14ac:dyDescent="0.25">
      <c r="A257" s="80">
        <v>252</v>
      </c>
      <c r="B257" s="36"/>
      <c r="C257" s="37"/>
      <c r="D257" s="16"/>
      <c r="E257" s="164"/>
      <c r="F257" s="164"/>
      <c r="G257" s="161">
        <f t="shared" si="7"/>
        <v>0</v>
      </c>
      <c r="H257" s="160"/>
      <c r="I257" s="160"/>
      <c r="J257" s="161">
        <f t="shared" si="8"/>
        <v>0</v>
      </c>
      <c r="K257" s="38"/>
    </row>
    <row r="258" spans="1:11" s="28" customFormat="1" x14ac:dyDescent="0.25">
      <c r="A258" s="80">
        <v>253</v>
      </c>
      <c r="B258" s="36"/>
      <c r="C258" s="37"/>
      <c r="D258" s="16"/>
      <c r="E258" s="164"/>
      <c r="F258" s="164"/>
      <c r="G258" s="161">
        <f t="shared" si="7"/>
        <v>0</v>
      </c>
      <c r="H258" s="160"/>
      <c r="I258" s="160"/>
      <c r="J258" s="161">
        <f t="shared" si="8"/>
        <v>0</v>
      </c>
      <c r="K258" s="38"/>
    </row>
    <row r="259" spans="1:11" s="28" customFormat="1" x14ac:dyDescent="0.25">
      <c r="A259" s="80">
        <v>254</v>
      </c>
      <c r="B259" s="36"/>
      <c r="C259" s="37"/>
      <c r="D259" s="16"/>
      <c r="E259" s="164"/>
      <c r="F259" s="164"/>
      <c r="G259" s="161">
        <f t="shared" si="7"/>
        <v>0</v>
      </c>
      <c r="H259" s="160"/>
      <c r="I259" s="160"/>
      <c r="J259" s="161">
        <f t="shared" si="8"/>
        <v>0</v>
      </c>
      <c r="K259" s="38"/>
    </row>
    <row r="260" spans="1:11" s="28" customFormat="1" x14ac:dyDescent="0.25">
      <c r="A260" s="80">
        <v>255</v>
      </c>
      <c r="B260" s="36"/>
      <c r="C260" s="37"/>
      <c r="D260" s="16"/>
      <c r="E260" s="164"/>
      <c r="F260" s="164"/>
      <c r="G260" s="161">
        <f t="shared" si="7"/>
        <v>0</v>
      </c>
      <c r="H260" s="160"/>
      <c r="I260" s="160"/>
      <c r="J260" s="161">
        <f t="shared" si="8"/>
        <v>0</v>
      </c>
      <c r="K260" s="38"/>
    </row>
    <row r="261" spans="1:11" s="28" customFormat="1" x14ac:dyDescent="0.25">
      <c r="A261" s="80">
        <v>256</v>
      </c>
      <c r="B261" s="36"/>
      <c r="C261" s="37"/>
      <c r="D261" s="16"/>
      <c r="E261" s="164"/>
      <c r="F261" s="164"/>
      <c r="G261" s="161">
        <f t="shared" si="7"/>
        <v>0</v>
      </c>
      <c r="H261" s="160"/>
      <c r="I261" s="160"/>
      <c r="J261" s="161">
        <f t="shared" si="8"/>
        <v>0</v>
      </c>
      <c r="K261" s="38"/>
    </row>
    <row r="262" spans="1:11" s="28" customFormat="1" x14ac:dyDescent="0.25">
      <c r="A262" s="80">
        <v>257</v>
      </c>
      <c r="B262" s="36"/>
      <c r="C262" s="37"/>
      <c r="D262" s="16"/>
      <c r="E262" s="164"/>
      <c r="F262" s="164"/>
      <c r="G262" s="161">
        <f t="shared" si="7"/>
        <v>0</v>
      </c>
      <c r="H262" s="160"/>
      <c r="I262" s="160"/>
      <c r="J262" s="161">
        <f t="shared" si="8"/>
        <v>0</v>
      </c>
      <c r="K262" s="38"/>
    </row>
    <row r="263" spans="1:11" s="28" customFormat="1" x14ac:dyDescent="0.25">
      <c r="A263" s="80">
        <v>258</v>
      </c>
      <c r="B263" s="36"/>
      <c r="C263" s="37"/>
      <c r="D263" s="16"/>
      <c r="E263" s="164"/>
      <c r="F263" s="164"/>
      <c r="G263" s="161">
        <f t="shared" ref="G263:G326" si="9">E263*F263</f>
        <v>0</v>
      </c>
      <c r="H263" s="160"/>
      <c r="I263" s="160"/>
      <c r="J263" s="161">
        <f t="shared" ref="J263:J326" si="10">H263*I263</f>
        <v>0</v>
      </c>
      <c r="K263" s="38"/>
    </row>
    <row r="264" spans="1:11" s="28" customFormat="1" x14ac:dyDescent="0.25">
      <c r="A264" s="80">
        <v>259</v>
      </c>
      <c r="B264" s="36"/>
      <c r="C264" s="37"/>
      <c r="D264" s="16"/>
      <c r="E264" s="164"/>
      <c r="F264" s="164"/>
      <c r="G264" s="161">
        <f t="shared" si="9"/>
        <v>0</v>
      </c>
      <c r="H264" s="160"/>
      <c r="I264" s="160"/>
      <c r="J264" s="161">
        <f t="shared" si="10"/>
        <v>0</v>
      </c>
      <c r="K264" s="38"/>
    </row>
    <row r="265" spans="1:11" s="28" customFormat="1" x14ac:dyDescent="0.25">
      <c r="A265" s="80">
        <v>260</v>
      </c>
      <c r="B265" s="36"/>
      <c r="C265" s="37"/>
      <c r="D265" s="16"/>
      <c r="E265" s="164"/>
      <c r="F265" s="164"/>
      <c r="G265" s="161">
        <f t="shared" si="9"/>
        <v>0</v>
      </c>
      <c r="H265" s="160"/>
      <c r="I265" s="160"/>
      <c r="J265" s="161">
        <f t="shared" si="10"/>
        <v>0</v>
      </c>
      <c r="K265" s="38"/>
    </row>
    <row r="266" spans="1:11" s="28" customFormat="1" x14ac:dyDescent="0.25">
      <c r="A266" s="80">
        <v>261</v>
      </c>
      <c r="B266" s="36"/>
      <c r="C266" s="37"/>
      <c r="D266" s="16"/>
      <c r="E266" s="164"/>
      <c r="F266" s="164"/>
      <c r="G266" s="161">
        <f t="shared" si="9"/>
        <v>0</v>
      </c>
      <c r="H266" s="160"/>
      <c r="I266" s="160"/>
      <c r="J266" s="161">
        <f t="shared" si="10"/>
        <v>0</v>
      </c>
      <c r="K266" s="38"/>
    </row>
    <row r="267" spans="1:11" s="28" customFormat="1" x14ac:dyDescent="0.25">
      <c r="A267" s="80">
        <v>262</v>
      </c>
      <c r="B267" s="36"/>
      <c r="C267" s="37"/>
      <c r="D267" s="16"/>
      <c r="E267" s="164"/>
      <c r="F267" s="164"/>
      <c r="G267" s="161">
        <f t="shared" si="9"/>
        <v>0</v>
      </c>
      <c r="H267" s="160"/>
      <c r="I267" s="160"/>
      <c r="J267" s="161">
        <f t="shared" si="10"/>
        <v>0</v>
      </c>
      <c r="K267" s="38"/>
    </row>
    <row r="268" spans="1:11" s="28" customFormat="1" x14ac:dyDescent="0.25">
      <c r="A268" s="80">
        <v>263</v>
      </c>
      <c r="B268" s="36"/>
      <c r="C268" s="37"/>
      <c r="D268" s="16"/>
      <c r="E268" s="164"/>
      <c r="F268" s="164"/>
      <c r="G268" s="161">
        <f t="shared" si="9"/>
        <v>0</v>
      </c>
      <c r="H268" s="160"/>
      <c r="I268" s="160"/>
      <c r="J268" s="161">
        <f t="shared" si="10"/>
        <v>0</v>
      </c>
      <c r="K268" s="38"/>
    </row>
    <row r="269" spans="1:11" s="28" customFormat="1" x14ac:dyDescent="0.25">
      <c r="A269" s="80">
        <v>264</v>
      </c>
      <c r="B269" s="36"/>
      <c r="C269" s="37"/>
      <c r="D269" s="16"/>
      <c r="E269" s="164"/>
      <c r="F269" s="164"/>
      <c r="G269" s="161">
        <f t="shared" si="9"/>
        <v>0</v>
      </c>
      <c r="H269" s="160"/>
      <c r="I269" s="160"/>
      <c r="J269" s="161">
        <f t="shared" si="10"/>
        <v>0</v>
      </c>
      <c r="K269" s="38"/>
    </row>
    <row r="270" spans="1:11" s="28" customFormat="1" x14ac:dyDescent="0.25">
      <c r="A270" s="80">
        <v>265</v>
      </c>
      <c r="B270" s="36"/>
      <c r="C270" s="37"/>
      <c r="D270" s="16"/>
      <c r="E270" s="164"/>
      <c r="F270" s="164"/>
      <c r="G270" s="161">
        <f t="shared" si="9"/>
        <v>0</v>
      </c>
      <c r="H270" s="160"/>
      <c r="I270" s="160"/>
      <c r="J270" s="161">
        <f t="shared" si="10"/>
        <v>0</v>
      </c>
      <c r="K270" s="38"/>
    </row>
    <row r="271" spans="1:11" s="28" customFormat="1" x14ac:dyDescent="0.25">
      <c r="A271" s="80">
        <v>266</v>
      </c>
      <c r="B271" s="36"/>
      <c r="C271" s="37"/>
      <c r="D271" s="16"/>
      <c r="E271" s="164"/>
      <c r="F271" s="164"/>
      <c r="G271" s="161">
        <f>E271*F271</f>
        <v>0</v>
      </c>
      <c r="H271" s="160"/>
      <c r="I271" s="160"/>
      <c r="J271" s="161">
        <f t="shared" si="10"/>
        <v>0</v>
      </c>
      <c r="K271" s="38"/>
    </row>
    <row r="272" spans="1:11" s="28" customFormat="1" x14ac:dyDescent="0.25">
      <c r="A272" s="80">
        <v>267</v>
      </c>
      <c r="B272" s="36"/>
      <c r="C272" s="37"/>
      <c r="D272" s="16"/>
      <c r="E272" s="164"/>
      <c r="F272" s="164"/>
      <c r="G272" s="161">
        <f t="shared" si="9"/>
        <v>0</v>
      </c>
      <c r="H272" s="160"/>
      <c r="I272" s="160"/>
      <c r="J272" s="161">
        <f t="shared" si="10"/>
        <v>0</v>
      </c>
      <c r="K272" s="38"/>
    </row>
    <row r="273" spans="1:11" s="28" customFormat="1" x14ac:dyDescent="0.25">
      <c r="A273" s="80">
        <v>268</v>
      </c>
      <c r="B273" s="36"/>
      <c r="C273" s="37"/>
      <c r="D273" s="16"/>
      <c r="E273" s="164"/>
      <c r="F273" s="164"/>
      <c r="G273" s="161">
        <f>E273*F273</f>
        <v>0</v>
      </c>
      <c r="H273" s="160"/>
      <c r="I273" s="160"/>
      <c r="J273" s="161">
        <f t="shared" si="10"/>
        <v>0</v>
      </c>
      <c r="K273" s="38"/>
    </row>
    <row r="274" spans="1:11" s="28" customFormat="1" x14ac:dyDescent="0.25">
      <c r="A274" s="80">
        <v>269</v>
      </c>
      <c r="B274" s="36"/>
      <c r="C274" s="37"/>
      <c r="D274" s="16"/>
      <c r="E274" s="164"/>
      <c r="F274" s="164"/>
      <c r="G274" s="161">
        <f t="shared" si="9"/>
        <v>0</v>
      </c>
      <c r="H274" s="160"/>
      <c r="I274" s="160"/>
      <c r="J274" s="161">
        <f t="shared" si="10"/>
        <v>0</v>
      </c>
      <c r="K274" s="38"/>
    </row>
    <row r="275" spans="1:11" s="28" customFormat="1" x14ac:dyDescent="0.25">
      <c r="A275" s="80">
        <v>270</v>
      </c>
      <c r="B275" s="36"/>
      <c r="C275" s="37"/>
      <c r="D275" s="16"/>
      <c r="E275" s="164"/>
      <c r="F275" s="164"/>
      <c r="G275" s="161">
        <f t="shared" si="9"/>
        <v>0</v>
      </c>
      <c r="H275" s="160"/>
      <c r="I275" s="160"/>
      <c r="J275" s="161">
        <f t="shared" si="10"/>
        <v>0</v>
      </c>
      <c r="K275" s="38"/>
    </row>
    <row r="276" spans="1:11" s="28" customFormat="1" x14ac:dyDescent="0.25">
      <c r="A276" s="80">
        <v>271</v>
      </c>
      <c r="B276" s="36"/>
      <c r="C276" s="37"/>
      <c r="D276" s="16"/>
      <c r="E276" s="164"/>
      <c r="F276" s="164"/>
      <c r="G276" s="161">
        <f t="shared" si="9"/>
        <v>0</v>
      </c>
      <c r="H276" s="160"/>
      <c r="I276" s="160"/>
      <c r="J276" s="161">
        <f t="shared" si="10"/>
        <v>0</v>
      </c>
      <c r="K276" s="38"/>
    </row>
    <row r="277" spans="1:11" s="28" customFormat="1" x14ac:dyDescent="0.25">
      <c r="A277" s="80">
        <v>272</v>
      </c>
      <c r="B277" s="36"/>
      <c r="C277" s="37"/>
      <c r="D277" s="16"/>
      <c r="E277" s="164"/>
      <c r="F277" s="164"/>
      <c r="G277" s="161">
        <f t="shared" si="9"/>
        <v>0</v>
      </c>
      <c r="H277" s="160"/>
      <c r="I277" s="160"/>
      <c r="J277" s="161">
        <f t="shared" si="10"/>
        <v>0</v>
      </c>
      <c r="K277" s="38"/>
    </row>
    <row r="278" spans="1:11" s="28" customFormat="1" x14ac:dyDescent="0.25">
      <c r="A278" s="80">
        <v>273</v>
      </c>
      <c r="B278" s="36"/>
      <c r="C278" s="37"/>
      <c r="D278" s="16"/>
      <c r="E278" s="164"/>
      <c r="F278" s="164"/>
      <c r="G278" s="161">
        <f t="shared" si="9"/>
        <v>0</v>
      </c>
      <c r="H278" s="160"/>
      <c r="I278" s="160"/>
      <c r="J278" s="161">
        <f t="shared" si="10"/>
        <v>0</v>
      </c>
      <c r="K278" s="38"/>
    </row>
    <row r="279" spans="1:11" s="28" customFormat="1" x14ac:dyDescent="0.25">
      <c r="A279" s="80">
        <v>274</v>
      </c>
      <c r="B279" s="36"/>
      <c r="C279" s="37"/>
      <c r="D279" s="16"/>
      <c r="E279" s="164"/>
      <c r="F279" s="164"/>
      <c r="G279" s="161">
        <f t="shared" si="9"/>
        <v>0</v>
      </c>
      <c r="H279" s="160"/>
      <c r="I279" s="160"/>
      <c r="J279" s="161">
        <f t="shared" si="10"/>
        <v>0</v>
      </c>
      <c r="K279" s="38"/>
    </row>
    <row r="280" spans="1:11" s="28" customFormat="1" x14ac:dyDescent="0.25">
      <c r="A280" s="80">
        <v>275</v>
      </c>
      <c r="B280" s="36"/>
      <c r="C280" s="37"/>
      <c r="D280" s="16"/>
      <c r="E280" s="164"/>
      <c r="F280" s="164"/>
      <c r="G280" s="161">
        <f t="shared" si="9"/>
        <v>0</v>
      </c>
      <c r="H280" s="160"/>
      <c r="I280" s="160"/>
      <c r="J280" s="161">
        <f t="shared" si="10"/>
        <v>0</v>
      </c>
      <c r="K280" s="38"/>
    </row>
    <row r="281" spans="1:11" s="28" customFormat="1" x14ac:dyDescent="0.25">
      <c r="A281" s="80">
        <v>276</v>
      </c>
      <c r="B281" s="36"/>
      <c r="C281" s="37"/>
      <c r="D281" s="16"/>
      <c r="E281" s="164"/>
      <c r="F281" s="164"/>
      <c r="G281" s="161">
        <f t="shared" si="9"/>
        <v>0</v>
      </c>
      <c r="H281" s="160"/>
      <c r="I281" s="160"/>
      <c r="J281" s="161">
        <f t="shared" si="10"/>
        <v>0</v>
      </c>
      <c r="K281" s="38"/>
    </row>
    <row r="282" spans="1:11" s="28" customFormat="1" x14ac:dyDescent="0.25">
      <c r="A282" s="80">
        <v>277</v>
      </c>
      <c r="B282" s="36"/>
      <c r="C282" s="37"/>
      <c r="D282" s="16"/>
      <c r="E282" s="164"/>
      <c r="F282" s="164"/>
      <c r="G282" s="161">
        <f t="shared" si="9"/>
        <v>0</v>
      </c>
      <c r="H282" s="160"/>
      <c r="I282" s="160"/>
      <c r="J282" s="161">
        <f t="shared" si="10"/>
        <v>0</v>
      </c>
      <c r="K282" s="38"/>
    </row>
    <row r="283" spans="1:11" s="28" customFormat="1" x14ac:dyDescent="0.25">
      <c r="A283" s="80">
        <v>278</v>
      </c>
      <c r="B283" s="36"/>
      <c r="C283" s="37"/>
      <c r="D283" s="16"/>
      <c r="E283" s="164"/>
      <c r="F283" s="164"/>
      <c r="G283" s="161">
        <f t="shared" si="9"/>
        <v>0</v>
      </c>
      <c r="H283" s="160"/>
      <c r="I283" s="160"/>
      <c r="J283" s="161">
        <f t="shared" si="10"/>
        <v>0</v>
      </c>
      <c r="K283" s="38"/>
    </row>
    <row r="284" spans="1:11" s="28" customFormat="1" x14ac:dyDescent="0.25">
      <c r="A284" s="80">
        <v>279</v>
      </c>
      <c r="B284" s="36"/>
      <c r="C284" s="37"/>
      <c r="D284" s="16"/>
      <c r="E284" s="164"/>
      <c r="F284" s="164"/>
      <c r="G284" s="161">
        <f t="shared" si="9"/>
        <v>0</v>
      </c>
      <c r="H284" s="160"/>
      <c r="I284" s="160"/>
      <c r="J284" s="161">
        <f t="shared" si="10"/>
        <v>0</v>
      </c>
      <c r="K284" s="38"/>
    </row>
    <row r="285" spans="1:11" s="28" customFormat="1" x14ac:dyDescent="0.25">
      <c r="A285" s="80">
        <v>280</v>
      </c>
      <c r="B285" s="36"/>
      <c r="C285" s="37"/>
      <c r="D285" s="16"/>
      <c r="E285" s="164"/>
      <c r="F285" s="164"/>
      <c r="G285" s="161">
        <f t="shared" si="9"/>
        <v>0</v>
      </c>
      <c r="H285" s="160"/>
      <c r="I285" s="160"/>
      <c r="J285" s="161">
        <f t="shared" si="10"/>
        <v>0</v>
      </c>
      <c r="K285" s="38"/>
    </row>
    <row r="286" spans="1:11" s="28" customFormat="1" x14ac:dyDescent="0.25">
      <c r="A286" s="80">
        <v>281</v>
      </c>
      <c r="B286" s="36"/>
      <c r="C286" s="37"/>
      <c r="D286" s="16"/>
      <c r="E286" s="164"/>
      <c r="F286" s="164"/>
      <c r="G286" s="161">
        <f t="shared" si="9"/>
        <v>0</v>
      </c>
      <c r="H286" s="160"/>
      <c r="I286" s="160"/>
      <c r="J286" s="161">
        <f t="shared" si="10"/>
        <v>0</v>
      </c>
      <c r="K286" s="38"/>
    </row>
    <row r="287" spans="1:11" s="28" customFormat="1" x14ac:dyDescent="0.25">
      <c r="A287" s="80">
        <v>282</v>
      </c>
      <c r="B287" s="36"/>
      <c r="C287" s="37"/>
      <c r="D287" s="16"/>
      <c r="E287" s="164"/>
      <c r="F287" s="164"/>
      <c r="G287" s="161">
        <f t="shared" si="9"/>
        <v>0</v>
      </c>
      <c r="H287" s="160"/>
      <c r="I287" s="160"/>
      <c r="J287" s="161">
        <f t="shared" si="10"/>
        <v>0</v>
      </c>
      <c r="K287" s="38"/>
    </row>
    <row r="288" spans="1:11" s="28" customFormat="1" x14ac:dyDescent="0.25">
      <c r="A288" s="80">
        <v>283</v>
      </c>
      <c r="B288" s="36"/>
      <c r="C288" s="37"/>
      <c r="D288" s="16"/>
      <c r="E288" s="164"/>
      <c r="F288" s="164"/>
      <c r="G288" s="161">
        <f t="shared" si="9"/>
        <v>0</v>
      </c>
      <c r="H288" s="160"/>
      <c r="I288" s="160"/>
      <c r="J288" s="161">
        <f t="shared" si="10"/>
        <v>0</v>
      </c>
      <c r="K288" s="38"/>
    </row>
    <row r="289" spans="1:11" s="28" customFormat="1" x14ac:dyDescent="0.25">
      <c r="A289" s="80">
        <v>284</v>
      </c>
      <c r="B289" s="36"/>
      <c r="C289" s="37"/>
      <c r="D289" s="16"/>
      <c r="E289" s="164"/>
      <c r="F289" s="164"/>
      <c r="G289" s="161">
        <f t="shared" si="9"/>
        <v>0</v>
      </c>
      <c r="H289" s="160"/>
      <c r="I289" s="160"/>
      <c r="J289" s="161">
        <f t="shared" si="10"/>
        <v>0</v>
      </c>
      <c r="K289" s="38"/>
    </row>
    <row r="290" spans="1:11" s="28" customFormat="1" x14ac:dyDescent="0.25">
      <c r="A290" s="80">
        <v>285</v>
      </c>
      <c r="B290" s="36"/>
      <c r="C290" s="37"/>
      <c r="D290" s="16"/>
      <c r="E290" s="164"/>
      <c r="F290" s="164"/>
      <c r="G290" s="161">
        <f t="shared" si="9"/>
        <v>0</v>
      </c>
      <c r="H290" s="160"/>
      <c r="I290" s="160"/>
      <c r="J290" s="161">
        <f t="shared" si="10"/>
        <v>0</v>
      </c>
      <c r="K290" s="38"/>
    </row>
    <row r="291" spans="1:11" s="28" customFormat="1" x14ac:dyDescent="0.25">
      <c r="A291" s="80">
        <v>286</v>
      </c>
      <c r="B291" s="36"/>
      <c r="C291" s="37"/>
      <c r="D291" s="16"/>
      <c r="E291" s="164"/>
      <c r="F291" s="164"/>
      <c r="G291" s="161">
        <f t="shared" si="9"/>
        <v>0</v>
      </c>
      <c r="H291" s="160"/>
      <c r="I291" s="160"/>
      <c r="J291" s="161">
        <f t="shared" si="10"/>
        <v>0</v>
      </c>
      <c r="K291" s="38"/>
    </row>
    <row r="292" spans="1:11" s="28" customFormat="1" x14ac:dyDescent="0.25">
      <c r="A292" s="80">
        <v>287</v>
      </c>
      <c r="B292" s="36"/>
      <c r="C292" s="37"/>
      <c r="D292" s="16"/>
      <c r="E292" s="164"/>
      <c r="F292" s="164"/>
      <c r="G292" s="161">
        <f t="shared" si="9"/>
        <v>0</v>
      </c>
      <c r="H292" s="160"/>
      <c r="I292" s="160"/>
      <c r="J292" s="161">
        <f t="shared" si="10"/>
        <v>0</v>
      </c>
      <c r="K292" s="38"/>
    </row>
    <row r="293" spans="1:11" s="28" customFormat="1" x14ac:dyDescent="0.25">
      <c r="A293" s="80">
        <v>288</v>
      </c>
      <c r="B293" s="36"/>
      <c r="C293" s="37"/>
      <c r="D293" s="16"/>
      <c r="E293" s="164"/>
      <c r="F293" s="164"/>
      <c r="G293" s="161">
        <f t="shared" si="9"/>
        <v>0</v>
      </c>
      <c r="H293" s="160"/>
      <c r="I293" s="160"/>
      <c r="J293" s="161">
        <f t="shared" si="10"/>
        <v>0</v>
      </c>
      <c r="K293" s="38"/>
    </row>
    <row r="294" spans="1:11" s="28" customFormat="1" x14ac:dyDescent="0.25">
      <c r="A294" s="80">
        <v>289</v>
      </c>
      <c r="B294" s="36"/>
      <c r="C294" s="37"/>
      <c r="D294" s="16"/>
      <c r="E294" s="164"/>
      <c r="F294" s="164"/>
      <c r="G294" s="161">
        <f t="shared" si="9"/>
        <v>0</v>
      </c>
      <c r="H294" s="160"/>
      <c r="I294" s="160"/>
      <c r="J294" s="161">
        <f t="shared" si="10"/>
        <v>0</v>
      </c>
      <c r="K294" s="38"/>
    </row>
    <row r="295" spans="1:11" s="28" customFormat="1" x14ac:dyDescent="0.25">
      <c r="A295" s="80">
        <v>290</v>
      </c>
      <c r="B295" s="36"/>
      <c r="C295" s="37"/>
      <c r="D295" s="16"/>
      <c r="E295" s="164"/>
      <c r="F295" s="164"/>
      <c r="G295" s="161">
        <f t="shared" si="9"/>
        <v>0</v>
      </c>
      <c r="H295" s="160"/>
      <c r="I295" s="160"/>
      <c r="J295" s="161">
        <f t="shared" si="10"/>
        <v>0</v>
      </c>
      <c r="K295" s="38"/>
    </row>
    <row r="296" spans="1:11" s="28" customFormat="1" x14ac:dyDescent="0.25">
      <c r="A296" s="80">
        <v>291</v>
      </c>
      <c r="B296" s="36"/>
      <c r="C296" s="37"/>
      <c r="D296" s="16"/>
      <c r="E296" s="164"/>
      <c r="F296" s="164"/>
      <c r="G296" s="161">
        <f t="shared" si="9"/>
        <v>0</v>
      </c>
      <c r="H296" s="160"/>
      <c r="I296" s="160"/>
      <c r="J296" s="161">
        <f t="shared" si="10"/>
        <v>0</v>
      </c>
      <c r="K296" s="38"/>
    </row>
    <row r="297" spans="1:11" s="28" customFormat="1" x14ac:dyDescent="0.25">
      <c r="A297" s="80">
        <v>292</v>
      </c>
      <c r="B297" s="36"/>
      <c r="C297" s="37"/>
      <c r="D297" s="16"/>
      <c r="E297" s="164"/>
      <c r="F297" s="164"/>
      <c r="G297" s="161">
        <f t="shared" si="9"/>
        <v>0</v>
      </c>
      <c r="H297" s="160"/>
      <c r="I297" s="160"/>
      <c r="J297" s="161">
        <f t="shared" si="10"/>
        <v>0</v>
      </c>
      <c r="K297" s="38"/>
    </row>
    <row r="298" spans="1:11" s="28" customFormat="1" x14ac:dyDescent="0.25">
      <c r="A298" s="80">
        <v>293</v>
      </c>
      <c r="B298" s="36"/>
      <c r="C298" s="37"/>
      <c r="D298" s="16"/>
      <c r="E298" s="164"/>
      <c r="F298" s="164"/>
      <c r="G298" s="161">
        <f t="shared" si="9"/>
        <v>0</v>
      </c>
      <c r="H298" s="160"/>
      <c r="I298" s="160"/>
      <c r="J298" s="161">
        <f t="shared" si="10"/>
        <v>0</v>
      </c>
      <c r="K298" s="38"/>
    </row>
    <row r="299" spans="1:11" s="28" customFormat="1" x14ac:dyDescent="0.25">
      <c r="A299" s="80">
        <v>294</v>
      </c>
      <c r="B299" s="36"/>
      <c r="C299" s="37"/>
      <c r="D299" s="16"/>
      <c r="E299" s="164"/>
      <c r="F299" s="164"/>
      <c r="G299" s="161">
        <f t="shared" si="9"/>
        <v>0</v>
      </c>
      <c r="H299" s="160"/>
      <c r="I299" s="160"/>
      <c r="J299" s="161">
        <f t="shared" si="10"/>
        <v>0</v>
      </c>
      <c r="K299" s="38"/>
    </row>
    <row r="300" spans="1:11" s="28" customFormat="1" x14ac:dyDescent="0.25">
      <c r="A300" s="80">
        <v>295</v>
      </c>
      <c r="B300" s="36"/>
      <c r="C300" s="37"/>
      <c r="D300" s="16"/>
      <c r="E300" s="164"/>
      <c r="F300" s="164"/>
      <c r="G300" s="161">
        <f t="shared" si="9"/>
        <v>0</v>
      </c>
      <c r="H300" s="160"/>
      <c r="I300" s="160"/>
      <c r="J300" s="161">
        <f t="shared" si="10"/>
        <v>0</v>
      </c>
      <c r="K300" s="38"/>
    </row>
    <row r="301" spans="1:11" s="28" customFormat="1" x14ac:dyDescent="0.25">
      <c r="A301" s="80">
        <v>296</v>
      </c>
      <c r="B301" s="36"/>
      <c r="C301" s="37"/>
      <c r="D301" s="16"/>
      <c r="E301" s="164"/>
      <c r="F301" s="164"/>
      <c r="G301" s="161">
        <f t="shared" si="9"/>
        <v>0</v>
      </c>
      <c r="H301" s="160"/>
      <c r="I301" s="160"/>
      <c r="J301" s="161">
        <f t="shared" si="10"/>
        <v>0</v>
      </c>
      <c r="K301" s="38"/>
    </row>
    <row r="302" spans="1:11" s="28" customFormat="1" x14ac:dyDescent="0.25">
      <c r="A302" s="80">
        <v>297</v>
      </c>
      <c r="B302" s="36"/>
      <c r="C302" s="37"/>
      <c r="D302" s="16"/>
      <c r="E302" s="164"/>
      <c r="F302" s="164"/>
      <c r="G302" s="161">
        <f t="shared" si="9"/>
        <v>0</v>
      </c>
      <c r="H302" s="160"/>
      <c r="I302" s="160"/>
      <c r="J302" s="161">
        <f t="shared" si="10"/>
        <v>0</v>
      </c>
      <c r="K302" s="38"/>
    </row>
    <row r="303" spans="1:11" s="28" customFormat="1" x14ac:dyDescent="0.25">
      <c r="A303" s="80">
        <v>298</v>
      </c>
      <c r="B303" s="36"/>
      <c r="C303" s="37"/>
      <c r="D303" s="16"/>
      <c r="E303" s="164"/>
      <c r="F303" s="164"/>
      <c r="G303" s="161">
        <f t="shared" si="9"/>
        <v>0</v>
      </c>
      <c r="H303" s="160"/>
      <c r="I303" s="160"/>
      <c r="J303" s="161">
        <f t="shared" si="10"/>
        <v>0</v>
      </c>
      <c r="K303" s="38"/>
    </row>
    <row r="304" spans="1:11" s="28" customFormat="1" x14ac:dyDescent="0.25">
      <c r="A304" s="80">
        <v>299</v>
      </c>
      <c r="B304" s="36"/>
      <c r="C304" s="37"/>
      <c r="D304" s="16"/>
      <c r="E304" s="164"/>
      <c r="F304" s="164"/>
      <c r="G304" s="161">
        <f t="shared" si="9"/>
        <v>0</v>
      </c>
      <c r="H304" s="160"/>
      <c r="I304" s="160"/>
      <c r="J304" s="161">
        <f t="shared" si="10"/>
        <v>0</v>
      </c>
      <c r="K304" s="38"/>
    </row>
    <row r="305" spans="1:11" s="28" customFormat="1" x14ac:dyDescent="0.25">
      <c r="A305" s="80">
        <v>300</v>
      </c>
      <c r="B305" s="36"/>
      <c r="C305" s="37"/>
      <c r="D305" s="16"/>
      <c r="E305" s="164"/>
      <c r="F305" s="164"/>
      <c r="G305" s="161">
        <f t="shared" si="9"/>
        <v>0</v>
      </c>
      <c r="H305" s="160"/>
      <c r="I305" s="160"/>
      <c r="J305" s="161">
        <f t="shared" si="10"/>
        <v>0</v>
      </c>
      <c r="K305" s="38"/>
    </row>
    <row r="306" spans="1:11" s="28" customFormat="1" x14ac:dyDescent="0.25">
      <c r="A306" s="80">
        <v>301</v>
      </c>
      <c r="B306" s="36"/>
      <c r="C306" s="37"/>
      <c r="D306" s="16"/>
      <c r="E306" s="164"/>
      <c r="F306" s="164"/>
      <c r="G306" s="161">
        <f t="shared" si="9"/>
        <v>0</v>
      </c>
      <c r="H306" s="160"/>
      <c r="I306" s="160"/>
      <c r="J306" s="161">
        <f t="shared" si="10"/>
        <v>0</v>
      </c>
      <c r="K306" s="38"/>
    </row>
    <row r="307" spans="1:11" s="28" customFormat="1" x14ac:dyDescent="0.25">
      <c r="A307" s="80">
        <v>302</v>
      </c>
      <c r="B307" s="36"/>
      <c r="C307" s="37"/>
      <c r="D307" s="16"/>
      <c r="E307" s="164"/>
      <c r="F307" s="164"/>
      <c r="G307" s="161">
        <f t="shared" si="9"/>
        <v>0</v>
      </c>
      <c r="H307" s="160"/>
      <c r="I307" s="160"/>
      <c r="J307" s="161">
        <f t="shared" si="10"/>
        <v>0</v>
      </c>
      <c r="K307" s="38"/>
    </row>
    <row r="308" spans="1:11" s="28" customFormat="1" x14ac:dyDescent="0.25">
      <c r="A308" s="80">
        <v>303</v>
      </c>
      <c r="B308" s="36"/>
      <c r="C308" s="37"/>
      <c r="D308" s="16"/>
      <c r="E308" s="164"/>
      <c r="F308" s="164"/>
      <c r="G308" s="161">
        <f t="shared" si="9"/>
        <v>0</v>
      </c>
      <c r="H308" s="160"/>
      <c r="I308" s="160"/>
      <c r="J308" s="161">
        <f t="shared" si="10"/>
        <v>0</v>
      </c>
      <c r="K308" s="38"/>
    </row>
    <row r="309" spans="1:11" s="28" customFormat="1" x14ac:dyDescent="0.25">
      <c r="A309" s="80">
        <v>304</v>
      </c>
      <c r="B309" s="36"/>
      <c r="C309" s="37"/>
      <c r="D309" s="16"/>
      <c r="E309" s="164"/>
      <c r="F309" s="164"/>
      <c r="G309" s="161">
        <f t="shared" si="9"/>
        <v>0</v>
      </c>
      <c r="H309" s="160"/>
      <c r="I309" s="160"/>
      <c r="J309" s="161">
        <f t="shared" si="10"/>
        <v>0</v>
      </c>
      <c r="K309" s="38"/>
    </row>
    <row r="310" spans="1:11" s="28" customFormat="1" x14ac:dyDescent="0.25">
      <c r="A310" s="80">
        <v>305</v>
      </c>
      <c r="B310" s="36"/>
      <c r="C310" s="37"/>
      <c r="D310" s="16"/>
      <c r="E310" s="164"/>
      <c r="F310" s="164"/>
      <c r="G310" s="161">
        <f t="shared" si="9"/>
        <v>0</v>
      </c>
      <c r="H310" s="160"/>
      <c r="I310" s="160"/>
      <c r="J310" s="161">
        <f t="shared" si="10"/>
        <v>0</v>
      </c>
      <c r="K310" s="38"/>
    </row>
    <row r="311" spans="1:11" s="28" customFormat="1" x14ac:dyDescent="0.25">
      <c r="A311" s="80">
        <v>306</v>
      </c>
      <c r="B311" s="36"/>
      <c r="C311" s="37"/>
      <c r="D311" s="16"/>
      <c r="E311" s="164"/>
      <c r="F311" s="164"/>
      <c r="G311" s="161">
        <f t="shared" si="9"/>
        <v>0</v>
      </c>
      <c r="H311" s="160"/>
      <c r="I311" s="160"/>
      <c r="J311" s="161">
        <f t="shared" si="10"/>
        <v>0</v>
      </c>
      <c r="K311" s="38"/>
    </row>
    <row r="312" spans="1:11" s="28" customFormat="1" x14ac:dyDescent="0.25">
      <c r="A312" s="80">
        <v>307</v>
      </c>
      <c r="B312" s="36"/>
      <c r="C312" s="37"/>
      <c r="D312" s="16"/>
      <c r="E312" s="164"/>
      <c r="F312" s="164"/>
      <c r="G312" s="161">
        <f t="shared" si="9"/>
        <v>0</v>
      </c>
      <c r="H312" s="160"/>
      <c r="I312" s="160"/>
      <c r="J312" s="161">
        <f t="shared" si="10"/>
        <v>0</v>
      </c>
      <c r="K312" s="38"/>
    </row>
    <row r="313" spans="1:11" s="28" customFormat="1" x14ac:dyDescent="0.25">
      <c r="A313" s="80">
        <v>308</v>
      </c>
      <c r="B313" s="36"/>
      <c r="C313" s="37"/>
      <c r="D313" s="16"/>
      <c r="E313" s="164"/>
      <c r="F313" s="164"/>
      <c r="G313" s="161">
        <f t="shared" si="9"/>
        <v>0</v>
      </c>
      <c r="H313" s="160"/>
      <c r="I313" s="160"/>
      <c r="J313" s="161">
        <f t="shared" si="10"/>
        <v>0</v>
      </c>
      <c r="K313" s="38"/>
    </row>
    <row r="314" spans="1:11" s="28" customFormat="1" x14ac:dyDescent="0.25">
      <c r="A314" s="80">
        <v>309</v>
      </c>
      <c r="B314" s="36"/>
      <c r="C314" s="37"/>
      <c r="D314" s="16"/>
      <c r="E314" s="164"/>
      <c r="F314" s="164"/>
      <c r="G314" s="161">
        <f t="shared" si="9"/>
        <v>0</v>
      </c>
      <c r="H314" s="160"/>
      <c r="I314" s="160"/>
      <c r="J314" s="161">
        <f t="shared" si="10"/>
        <v>0</v>
      </c>
      <c r="K314" s="38"/>
    </row>
    <row r="315" spans="1:11" s="28" customFormat="1" x14ac:dyDescent="0.25">
      <c r="A315" s="80">
        <v>310</v>
      </c>
      <c r="B315" s="36"/>
      <c r="C315" s="37"/>
      <c r="D315" s="16"/>
      <c r="E315" s="164"/>
      <c r="F315" s="164"/>
      <c r="G315" s="161">
        <f t="shared" si="9"/>
        <v>0</v>
      </c>
      <c r="H315" s="160"/>
      <c r="I315" s="160"/>
      <c r="J315" s="161">
        <f t="shared" si="10"/>
        <v>0</v>
      </c>
      <c r="K315" s="38"/>
    </row>
    <row r="316" spans="1:11" s="28" customFormat="1" x14ac:dyDescent="0.25">
      <c r="A316" s="80">
        <v>311</v>
      </c>
      <c r="B316" s="36"/>
      <c r="C316" s="37"/>
      <c r="D316" s="16"/>
      <c r="E316" s="164"/>
      <c r="F316" s="164"/>
      <c r="G316" s="161">
        <f t="shared" si="9"/>
        <v>0</v>
      </c>
      <c r="H316" s="160"/>
      <c r="I316" s="160"/>
      <c r="J316" s="161">
        <f t="shared" si="10"/>
        <v>0</v>
      </c>
      <c r="K316" s="38"/>
    </row>
    <row r="317" spans="1:11" s="28" customFormat="1" x14ac:dyDescent="0.25">
      <c r="A317" s="80">
        <v>312</v>
      </c>
      <c r="B317" s="36"/>
      <c r="C317" s="37"/>
      <c r="D317" s="16"/>
      <c r="E317" s="164"/>
      <c r="F317" s="164"/>
      <c r="G317" s="161">
        <f t="shared" si="9"/>
        <v>0</v>
      </c>
      <c r="H317" s="160"/>
      <c r="I317" s="160"/>
      <c r="J317" s="161">
        <f t="shared" si="10"/>
        <v>0</v>
      </c>
      <c r="K317" s="38"/>
    </row>
    <row r="318" spans="1:11" s="28" customFormat="1" x14ac:dyDescent="0.25">
      <c r="A318" s="80">
        <v>313</v>
      </c>
      <c r="B318" s="36"/>
      <c r="C318" s="37"/>
      <c r="D318" s="16"/>
      <c r="E318" s="164"/>
      <c r="F318" s="164"/>
      <c r="G318" s="161">
        <f t="shared" si="9"/>
        <v>0</v>
      </c>
      <c r="H318" s="160"/>
      <c r="I318" s="160"/>
      <c r="J318" s="161">
        <f t="shared" si="10"/>
        <v>0</v>
      </c>
      <c r="K318" s="38"/>
    </row>
    <row r="319" spans="1:11" s="28" customFormat="1" x14ac:dyDescent="0.25">
      <c r="A319" s="80">
        <v>314</v>
      </c>
      <c r="B319" s="36"/>
      <c r="C319" s="37"/>
      <c r="D319" s="16"/>
      <c r="E319" s="164"/>
      <c r="F319" s="164"/>
      <c r="G319" s="161">
        <f t="shared" si="9"/>
        <v>0</v>
      </c>
      <c r="H319" s="160"/>
      <c r="I319" s="160"/>
      <c r="J319" s="161">
        <f t="shared" si="10"/>
        <v>0</v>
      </c>
      <c r="K319" s="38"/>
    </row>
    <row r="320" spans="1:11" s="28" customFormat="1" x14ac:dyDescent="0.25">
      <c r="A320" s="80">
        <v>315</v>
      </c>
      <c r="B320" s="36"/>
      <c r="C320" s="37"/>
      <c r="D320" s="16"/>
      <c r="E320" s="164"/>
      <c r="F320" s="164"/>
      <c r="G320" s="161">
        <f t="shared" si="9"/>
        <v>0</v>
      </c>
      <c r="H320" s="160"/>
      <c r="I320" s="160"/>
      <c r="J320" s="161">
        <f t="shared" si="10"/>
        <v>0</v>
      </c>
      <c r="K320" s="38"/>
    </row>
    <row r="321" spans="1:11" s="28" customFormat="1" x14ac:dyDescent="0.25">
      <c r="A321" s="80">
        <v>316</v>
      </c>
      <c r="B321" s="36"/>
      <c r="C321" s="37"/>
      <c r="D321" s="16"/>
      <c r="E321" s="164"/>
      <c r="F321" s="164"/>
      <c r="G321" s="161">
        <f t="shared" si="9"/>
        <v>0</v>
      </c>
      <c r="H321" s="160"/>
      <c r="I321" s="160"/>
      <c r="J321" s="161">
        <f t="shared" si="10"/>
        <v>0</v>
      </c>
      <c r="K321" s="38"/>
    </row>
    <row r="322" spans="1:11" s="28" customFormat="1" x14ac:dyDescent="0.25">
      <c r="A322" s="80">
        <v>317</v>
      </c>
      <c r="B322" s="36"/>
      <c r="C322" s="37"/>
      <c r="D322" s="16"/>
      <c r="E322" s="164"/>
      <c r="F322" s="164"/>
      <c r="G322" s="161">
        <f t="shared" si="9"/>
        <v>0</v>
      </c>
      <c r="H322" s="160"/>
      <c r="I322" s="160"/>
      <c r="J322" s="161">
        <f t="shared" si="10"/>
        <v>0</v>
      </c>
      <c r="K322" s="38"/>
    </row>
    <row r="323" spans="1:11" s="28" customFormat="1" x14ac:dyDescent="0.25">
      <c r="A323" s="80">
        <v>318</v>
      </c>
      <c r="B323" s="36"/>
      <c r="C323" s="37"/>
      <c r="D323" s="16"/>
      <c r="E323" s="164"/>
      <c r="F323" s="164"/>
      <c r="G323" s="161">
        <f t="shared" si="9"/>
        <v>0</v>
      </c>
      <c r="H323" s="160"/>
      <c r="I323" s="160"/>
      <c r="J323" s="161">
        <f t="shared" si="10"/>
        <v>0</v>
      </c>
      <c r="K323" s="38"/>
    </row>
    <row r="324" spans="1:11" s="28" customFormat="1" x14ac:dyDescent="0.25">
      <c r="A324" s="80">
        <v>319</v>
      </c>
      <c r="B324" s="36"/>
      <c r="C324" s="37"/>
      <c r="D324" s="16"/>
      <c r="E324" s="164"/>
      <c r="F324" s="164"/>
      <c r="G324" s="161">
        <f t="shared" si="9"/>
        <v>0</v>
      </c>
      <c r="H324" s="160"/>
      <c r="I324" s="160"/>
      <c r="J324" s="161">
        <f t="shared" si="10"/>
        <v>0</v>
      </c>
      <c r="K324" s="38"/>
    </row>
    <row r="325" spans="1:11" s="28" customFormat="1" x14ac:dyDescent="0.25">
      <c r="A325" s="80">
        <v>320</v>
      </c>
      <c r="B325" s="36"/>
      <c r="C325" s="37"/>
      <c r="D325" s="16"/>
      <c r="E325" s="164"/>
      <c r="F325" s="164"/>
      <c r="G325" s="161">
        <f t="shared" si="9"/>
        <v>0</v>
      </c>
      <c r="H325" s="160"/>
      <c r="I325" s="160"/>
      <c r="J325" s="161">
        <f t="shared" si="10"/>
        <v>0</v>
      </c>
      <c r="K325" s="38"/>
    </row>
    <row r="326" spans="1:11" s="28" customFormat="1" x14ac:dyDescent="0.25">
      <c r="A326" s="80">
        <v>321</v>
      </c>
      <c r="B326" s="36"/>
      <c r="C326" s="37"/>
      <c r="D326" s="16"/>
      <c r="E326" s="164"/>
      <c r="F326" s="164"/>
      <c r="G326" s="161">
        <f t="shared" si="9"/>
        <v>0</v>
      </c>
      <c r="H326" s="160"/>
      <c r="I326" s="160"/>
      <c r="J326" s="161">
        <f t="shared" si="10"/>
        <v>0</v>
      </c>
      <c r="K326" s="38"/>
    </row>
    <row r="327" spans="1:11" s="28" customFormat="1" x14ac:dyDescent="0.25">
      <c r="A327" s="80">
        <v>322</v>
      </c>
      <c r="B327" s="36"/>
      <c r="C327" s="37"/>
      <c r="D327" s="16"/>
      <c r="E327" s="164"/>
      <c r="F327" s="164"/>
      <c r="G327" s="161">
        <f t="shared" ref="G327:G390" si="11">E327*F327</f>
        <v>0</v>
      </c>
      <c r="H327" s="160"/>
      <c r="I327" s="160"/>
      <c r="J327" s="161">
        <f t="shared" ref="J327:J390" si="12">H327*I327</f>
        <v>0</v>
      </c>
      <c r="K327" s="38"/>
    </row>
    <row r="328" spans="1:11" s="28" customFormat="1" x14ac:dyDescent="0.25">
      <c r="A328" s="80">
        <v>323</v>
      </c>
      <c r="B328" s="36"/>
      <c r="C328" s="37"/>
      <c r="D328" s="16"/>
      <c r="E328" s="164"/>
      <c r="F328" s="164"/>
      <c r="G328" s="161">
        <f t="shared" si="11"/>
        <v>0</v>
      </c>
      <c r="H328" s="160"/>
      <c r="I328" s="160"/>
      <c r="J328" s="161">
        <f t="shared" si="12"/>
        <v>0</v>
      </c>
      <c r="K328" s="38"/>
    </row>
    <row r="329" spans="1:11" s="28" customFormat="1" x14ac:dyDescent="0.25">
      <c r="A329" s="80">
        <v>324</v>
      </c>
      <c r="B329" s="36"/>
      <c r="C329" s="37"/>
      <c r="D329" s="16"/>
      <c r="E329" s="164"/>
      <c r="F329" s="164"/>
      <c r="G329" s="161">
        <f t="shared" si="11"/>
        <v>0</v>
      </c>
      <c r="H329" s="160"/>
      <c r="I329" s="160"/>
      <c r="J329" s="161">
        <f t="shared" si="12"/>
        <v>0</v>
      </c>
      <c r="K329" s="38"/>
    </row>
    <row r="330" spans="1:11" s="28" customFormat="1" x14ac:dyDescent="0.25">
      <c r="A330" s="80">
        <v>325</v>
      </c>
      <c r="B330" s="36"/>
      <c r="C330" s="37"/>
      <c r="D330" s="16"/>
      <c r="E330" s="164"/>
      <c r="F330" s="164"/>
      <c r="G330" s="161">
        <f t="shared" si="11"/>
        <v>0</v>
      </c>
      <c r="H330" s="160"/>
      <c r="I330" s="160"/>
      <c r="J330" s="161">
        <f t="shared" si="12"/>
        <v>0</v>
      </c>
      <c r="K330" s="38"/>
    </row>
    <row r="331" spans="1:11" s="28" customFormat="1" x14ac:dyDescent="0.25">
      <c r="A331" s="80">
        <v>326</v>
      </c>
      <c r="B331" s="36"/>
      <c r="C331" s="37"/>
      <c r="D331" s="16"/>
      <c r="E331" s="164"/>
      <c r="F331" s="164"/>
      <c r="G331" s="161">
        <f t="shared" si="11"/>
        <v>0</v>
      </c>
      <c r="H331" s="160"/>
      <c r="I331" s="160"/>
      <c r="J331" s="161">
        <f t="shared" si="12"/>
        <v>0</v>
      </c>
      <c r="K331" s="38"/>
    </row>
    <row r="332" spans="1:11" s="28" customFormat="1" x14ac:dyDescent="0.25">
      <c r="A332" s="80">
        <v>327</v>
      </c>
      <c r="B332" s="36"/>
      <c r="C332" s="37"/>
      <c r="D332" s="16"/>
      <c r="E332" s="164"/>
      <c r="F332" s="164"/>
      <c r="G332" s="161">
        <f t="shared" si="11"/>
        <v>0</v>
      </c>
      <c r="H332" s="160"/>
      <c r="I332" s="160"/>
      <c r="J332" s="161">
        <f t="shared" si="12"/>
        <v>0</v>
      </c>
      <c r="K332" s="38"/>
    </row>
    <row r="333" spans="1:11" s="28" customFormat="1" x14ac:dyDescent="0.25">
      <c r="A333" s="80">
        <v>328</v>
      </c>
      <c r="B333" s="36"/>
      <c r="C333" s="37"/>
      <c r="D333" s="16"/>
      <c r="E333" s="164"/>
      <c r="F333" s="164"/>
      <c r="G333" s="161">
        <f t="shared" si="11"/>
        <v>0</v>
      </c>
      <c r="H333" s="160"/>
      <c r="I333" s="160"/>
      <c r="J333" s="161">
        <f t="shared" si="12"/>
        <v>0</v>
      </c>
      <c r="K333" s="38"/>
    </row>
    <row r="334" spans="1:11" s="28" customFormat="1" x14ac:dyDescent="0.25">
      <c r="A334" s="80">
        <v>329</v>
      </c>
      <c r="B334" s="36"/>
      <c r="C334" s="37"/>
      <c r="D334" s="16"/>
      <c r="E334" s="164"/>
      <c r="F334" s="164"/>
      <c r="G334" s="161">
        <f t="shared" si="11"/>
        <v>0</v>
      </c>
      <c r="H334" s="160"/>
      <c r="I334" s="160"/>
      <c r="J334" s="161">
        <f t="shared" si="12"/>
        <v>0</v>
      </c>
      <c r="K334" s="38"/>
    </row>
    <row r="335" spans="1:11" s="28" customFormat="1" x14ac:dyDescent="0.25">
      <c r="A335" s="80">
        <v>330</v>
      </c>
      <c r="B335" s="36"/>
      <c r="C335" s="37"/>
      <c r="D335" s="16"/>
      <c r="E335" s="164"/>
      <c r="F335" s="164"/>
      <c r="G335" s="161">
        <f t="shared" si="11"/>
        <v>0</v>
      </c>
      <c r="H335" s="160"/>
      <c r="I335" s="160"/>
      <c r="J335" s="161">
        <f t="shared" si="12"/>
        <v>0</v>
      </c>
      <c r="K335" s="38"/>
    </row>
    <row r="336" spans="1:11" s="28" customFormat="1" x14ac:dyDescent="0.25">
      <c r="A336" s="80">
        <v>331</v>
      </c>
      <c r="B336" s="36"/>
      <c r="C336" s="37"/>
      <c r="D336" s="16"/>
      <c r="E336" s="164"/>
      <c r="F336" s="164"/>
      <c r="G336" s="161">
        <f t="shared" si="11"/>
        <v>0</v>
      </c>
      <c r="H336" s="160"/>
      <c r="I336" s="160"/>
      <c r="J336" s="161">
        <f t="shared" si="12"/>
        <v>0</v>
      </c>
      <c r="K336" s="38"/>
    </row>
    <row r="337" spans="1:11" s="28" customFormat="1" x14ac:dyDescent="0.25">
      <c r="A337" s="80">
        <v>332</v>
      </c>
      <c r="B337" s="36"/>
      <c r="C337" s="37"/>
      <c r="D337" s="16"/>
      <c r="E337" s="164"/>
      <c r="F337" s="164"/>
      <c r="G337" s="161">
        <f t="shared" si="11"/>
        <v>0</v>
      </c>
      <c r="H337" s="160"/>
      <c r="I337" s="160"/>
      <c r="J337" s="161">
        <f t="shared" si="12"/>
        <v>0</v>
      </c>
      <c r="K337" s="38"/>
    </row>
    <row r="338" spans="1:11" s="28" customFormat="1" x14ac:dyDescent="0.25">
      <c r="A338" s="80">
        <v>333</v>
      </c>
      <c r="B338" s="36"/>
      <c r="C338" s="37"/>
      <c r="D338" s="16"/>
      <c r="E338" s="164"/>
      <c r="F338" s="164"/>
      <c r="G338" s="161">
        <f t="shared" si="11"/>
        <v>0</v>
      </c>
      <c r="H338" s="160"/>
      <c r="I338" s="160"/>
      <c r="J338" s="161">
        <f t="shared" si="12"/>
        <v>0</v>
      </c>
      <c r="K338" s="38"/>
    </row>
    <row r="339" spans="1:11" s="28" customFormat="1" x14ac:dyDescent="0.25">
      <c r="A339" s="80">
        <v>334</v>
      </c>
      <c r="B339" s="36"/>
      <c r="C339" s="37"/>
      <c r="D339" s="16"/>
      <c r="E339" s="164"/>
      <c r="F339" s="164"/>
      <c r="G339" s="161">
        <f t="shared" si="11"/>
        <v>0</v>
      </c>
      <c r="H339" s="160"/>
      <c r="I339" s="160"/>
      <c r="J339" s="161">
        <f t="shared" si="12"/>
        <v>0</v>
      </c>
      <c r="K339" s="38"/>
    </row>
    <row r="340" spans="1:11" s="28" customFormat="1" x14ac:dyDescent="0.25">
      <c r="A340" s="80">
        <v>335</v>
      </c>
      <c r="B340" s="36"/>
      <c r="C340" s="37"/>
      <c r="D340" s="16"/>
      <c r="E340" s="164"/>
      <c r="F340" s="164"/>
      <c r="G340" s="161">
        <f t="shared" si="11"/>
        <v>0</v>
      </c>
      <c r="H340" s="160"/>
      <c r="I340" s="160"/>
      <c r="J340" s="161">
        <f t="shared" si="12"/>
        <v>0</v>
      </c>
      <c r="K340" s="38"/>
    </row>
    <row r="341" spans="1:11" s="28" customFormat="1" x14ac:dyDescent="0.25">
      <c r="A341" s="80">
        <v>336</v>
      </c>
      <c r="B341" s="36"/>
      <c r="C341" s="37"/>
      <c r="D341" s="16"/>
      <c r="E341" s="164"/>
      <c r="F341" s="164"/>
      <c r="G341" s="161">
        <f t="shared" si="11"/>
        <v>0</v>
      </c>
      <c r="H341" s="160"/>
      <c r="I341" s="160"/>
      <c r="J341" s="161">
        <f t="shared" si="12"/>
        <v>0</v>
      </c>
      <c r="K341" s="38"/>
    </row>
    <row r="342" spans="1:11" s="28" customFormat="1" x14ac:dyDescent="0.25">
      <c r="A342" s="80">
        <v>337</v>
      </c>
      <c r="B342" s="36"/>
      <c r="C342" s="37"/>
      <c r="D342" s="16"/>
      <c r="E342" s="164"/>
      <c r="F342" s="164"/>
      <c r="G342" s="161">
        <f t="shared" si="11"/>
        <v>0</v>
      </c>
      <c r="H342" s="160"/>
      <c r="I342" s="160"/>
      <c r="J342" s="161">
        <f t="shared" si="12"/>
        <v>0</v>
      </c>
      <c r="K342" s="38"/>
    </row>
    <row r="343" spans="1:11" s="28" customFormat="1" x14ac:dyDescent="0.25">
      <c r="A343" s="80">
        <v>338</v>
      </c>
      <c r="B343" s="36"/>
      <c r="C343" s="37"/>
      <c r="D343" s="16"/>
      <c r="E343" s="164"/>
      <c r="F343" s="164"/>
      <c r="G343" s="161">
        <f t="shared" si="11"/>
        <v>0</v>
      </c>
      <c r="H343" s="160"/>
      <c r="I343" s="160"/>
      <c r="J343" s="161">
        <f t="shared" si="12"/>
        <v>0</v>
      </c>
      <c r="K343" s="38"/>
    </row>
    <row r="344" spans="1:11" s="28" customFormat="1" x14ac:dyDescent="0.25">
      <c r="A344" s="80">
        <v>339</v>
      </c>
      <c r="B344" s="36"/>
      <c r="C344" s="37"/>
      <c r="D344" s="16"/>
      <c r="E344" s="164"/>
      <c r="F344" s="164"/>
      <c r="G344" s="161">
        <f t="shared" si="11"/>
        <v>0</v>
      </c>
      <c r="H344" s="160"/>
      <c r="I344" s="160"/>
      <c r="J344" s="161">
        <f t="shared" si="12"/>
        <v>0</v>
      </c>
      <c r="K344" s="38"/>
    </row>
    <row r="345" spans="1:11" s="28" customFormat="1" x14ac:dyDescent="0.25">
      <c r="A345" s="80">
        <v>340</v>
      </c>
      <c r="B345" s="36"/>
      <c r="C345" s="37"/>
      <c r="D345" s="16"/>
      <c r="E345" s="164"/>
      <c r="F345" s="164"/>
      <c r="G345" s="161">
        <f t="shared" si="11"/>
        <v>0</v>
      </c>
      <c r="H345" s="160"/>
      <c r="I345" s="160"/>
      <c r="J345" s="161">
        <f t="shared" si="12"/>
        <v>0</v>
      </c>
      <c r="K345" s="38"/>
    </row>
    <row r="346" spans="1:11" s="28" customFormat="1" x14ac:dyDescent="0.25">
      <c r="A346" s="80">
        <v>341</v>
      </c>
      <c r="B346" s="36"/>
      <c r="C346" s="37"/>
      <c r="D346" s="16"/>
      <c r="E346" s="164"/>
      <c r="F346" s="164"/>
      <c r="G346" s="161">
        <f t="shared" si="11"/>
        <v>0</v>
      </c>
      <c r="H346" s="160"/>
      <c r="I346" s="160"/>
      <c r="J346" s="161">
        <f t="shared" si="12"/>
        <v>0</v>
      </c>
      <c r="K346" s="38"/>
    </row>
    <row r="347" spans="1:11" s="28" customFormat="1" x14ac:dyDescent="0.25">
      <c r="A347" s="80">
        <v>342</v>
      </c>
      <c r="B347" s="36"/>
      <c r="C347" s="37"/>
      <c r="D347" s="16"/>
      <c r="E347" s="164"/>
      <c r="F347" s="164"/>
      <c r="G347" s="161">
        <f t="shared" si="11"/>
        <v>0</v>
      </c>
      <c r="H347" s="160"/>
      <c r="I347" s="160"/>
      <c r="J347" s="161">
        <f t="shared" si="12"/>
        <v>0</v>
      </c>
      <c r="K347" s="38"/>
    </row>
    <row r="348" spans="1:11" s="28" customFormat="1" x14ac:dyDescent="0.25">
      <c r="A348" s="80">
        <v>343</v>
      </c>
      <c r="B348" s="36"/>
      <c r="C348" s="37"/>
      <c r="D348" s="16"/>
      <c r="E348" s="164"/>
      <c r="F348" s="164"/>
      <c r="G348" s="161">
        <f t="shared" si="11"/>
        <v>0</v>
      </c>
      <c r="H348" s="160"/>
      <c r="I348" s="160"/>
      <c r="J348" s="161">
        <f t="shared" si="12"/>
        <v>0</v>
      </c>
      <c r="K348" s="38"/>
    </row>
    <row r="349" spans="1:11" s="28" customFormat="1" x14ac:dyDescent="0.25">
      <c r="A349" s="80">
        <v>344</v>
      </c>
      <c r="B349" s="36"/>
      <c r="C349" s="37"/>
      <c r="D349" s="16"/>
      <c r="E349" s="164"/>
      <c r="F349" s="164"/>
      <c r="G349" s="161">
        <f t="shared" si="11"/>
        <v>0</v>
      </c>
      <c r="H349" s="160"/>
      <c r="I349" s="160"/>
      <c r="J349" s="161">
        <f t="shared" si="12"/>
        <v>0</v>
      </c>
      <c r="K349" s="38"/>
    </row>
    <row r="350" spans="1:11" s="28" customFormat="1" x14ac:dyDescent="0.25">
      <c r="A350" s="80">
        <v>345</v>
      </c>
      <c r="B350" s="36"/>
      <c r="C350" s="37"/>
      <c r="D350" s="16"/>
      <c r="E350" s="164"/>
      <c r="F350" s="164"/>
      <c r="G350" s="161">
        <f t="shared" si="11"/>
        <v>0</v>
      </c>
      <c r="H350" s="160"/>
      <c r="I350" s="160"/>
      <c r="J350" s="161">
        <f t="shared" si="12"/>
        <v>0</v>
      </c>
      <c r="K350" s="38"/>
    </row>
    <row r="351" spans="1:11" s="28" customFormat="1" x14ac:dyDescent="0.25">
      <c r="A351" s="80">
        <v>346</v>
      </c>
      <c r="B351" s="36"/>
      <c r="C351" s="37"/>
      <c r="D351" s="16"/>
      <c r="E351" s="164"/>
      <c r="F351" s="164"/>
      <c r="G351" s="161">
        <f t="shared" si="11"/>
        <v>0</v>
      </c>
      <c r="H351" s="160"/>
      <c r="I351" s="160"/>
      <c r="J351" s="161">
        <f t="shared" si="12"/>
        <v>0</v>
      </c>
      <c r="K351" s="38"/>
    </row>
    <row r="352" spans="1:11" s="28" customFormat="1" x14ac:dyDescent="0.25">
      <c r="A352" s="80">
        <v>347</v>
      </c>
      <c r="B352" s="36"/>
      <c r="C352" s="37"/>
      <c r="D352" s="16"/>
      <c r="E352" s="164"/>
      <c r="F352" s="164"/>
      <c r="G352" s="161">
        <f t="shared" si="11"/>
        <v>0</v>
      </c>
      <c r="H352" s="160"/>
      <c r="I352" s="160"/>
      <c r="J352" s="161">
        <f t="shared" si="12"/>
        <v>0</v>
      </c>
      <c r="K352" s="38"/>
    </row>
    <row r="353" spans="1:11" s="28" customFormat="1" x14ac:dyDescent="0.25">
      <c r="A353" s="80">
        <v>348</v>
      </c>
      <c r="B353" s="36"/>
      <c r="C353" s="37"/>
      <c r="D353" s="16"/>
      <c r="E353" s="164"/>
      <c r="F353" s="164"/>
      <c r="G353" s="161">
        <f t="shared" si="11"/>
        <v>0</v>
      </c>
      <c r="H353" s="160"/>
      <c r="I353" s="160"/>
      <c r="J353" s="161">
        <f t="shared" si="12"/>
        <v>0</v>
      </c>
      <c r="K353" s="38"/>
    </row>
    <row r="354" spans="1:11" s="28" customFormat="1" x14ac:dyDescent="0.25">
      <c r="A354" s="80">
        <v>349</v>
      </c>
      <c r="B354" s="36"/>
      <c r="C354" s="37"/>
      <c r="D354" s="16"/>
      <c r="E354" s="164"/>
      <c r="F354" s="164"/>
      <c r="G354" s="161">
        <f t="shared" si="11"/>
        <v>0</v>
      </c>
      <c r="H354" s="160"/>
      <c r="I354" s="160"/>
      <c r="J354" s="161">
        <f t="shared" si="12"/>
        <v>0</v>
      </c>
      <c r="K354" s="38"/>
    </row>
    <row r="355" spans="1:11" s="28" customFormat="1" x14ac:dyDescent="0.25">
      <c r="A355" s="80">
        <v>350</v>
      </c>
      <c r="B355" s="36"/>
      <c r="C355" s="37"/>
      <c r="D355" s="16"/>
      <c r="E355" s="164"/>
      <c r="F355" s="164"/>
      <c r="G355" s="161">
        <f t="shared" si="11"/>
        <v>0</v>
      </c>
      <c r="H355" s="160"/>
      <c r="I355" s="160"/>
      <c r="J355" s="161">
        <f t="shared" si="12"/>
        <v>0</v>
      </c>
      <c r="K355" s="38"/>
    </row>
    <row r="356" spans="1:11" s="28" customFormat="1" x14ac:dyDescent="0.25">
      <c r="A356" s="80">
        <v>351</v>
      </c>
      <c r="B356" s="36"/>
      <c r="C356" s="37"/>
      <c r="D356" s="16"/>
      <c r="E356" s="164"/>
      <c r="F356" s="164"/>
      <c r="G356" s="161">
        <f t="shared" si="11"/>
        <v>0</v>
      </c>
      <c r="H356" s="160"/>
      <c r="I356" s="160"/>
      <c r="J356" s="161">
        <f t="shared" si="12"/>
        <v>0</v>
      </c>
      <c r="K356" s="38"/>
    </row>
    <row r="357" spans="1:11" s="28" customFormat="1" x14ac:dyDescent="0.25">
      <c r="A357" s="80">
        <v>352</v>
      </c>
      <c r="B357" s="36"/>
      <c r="C357" s="37"/>
      <c r="D357" s="16"/>
      <c r="E357" s="164"/>
      <c r="F357" s="164"/>
      <c r="G357" s="161">
        <f t="shared" si="11"/>
        <v>0</v>
      </c>
      <c r="H357" s="160"/>
      <c r="I357" s="160"/>
      <c r="J357" s="161">
        <f t="shared" si="12"/>
        <v>0</v>
      </c>
      <c r="K357" s="38"/>
    </row>
    <row r="358" spans="1:11" s="28" customFormat="1" x14ac:dyDescent="0.25">
      <c r="A358" s="80">
        <v>353</v>
      </c>
      <c r="B358" s="36"/>
      <c r="C358" s="37"/>
      <c r="D358" s="16"/>
      <c r="E358" s="164"/>
      <c r="F358" s="164"/>
      <c r="G358" s="161">
        <f t="shared" si="11"/>
        <v>0</v>
      </c>
      <c r="H358" s="160"/>
      <c r="I358" s="160"/>
      <c r="J358" s="161">
        <f t="shared" si="12"/>
        <v>0</v>
      </c>
      <c r="K358" s="38"/>
    </row>
    <row r="359" spans="1:11" s="28" customFormat="1" x14ac:dyDescent="0.25">
      <c r="A359" s="80">
        <v>354</v>
      </c>
      <c r="B359" s="36"/>
      <c r="C359" s="37"/>
      <c r="D359" s="16"/>
      <c r="E359" s="164"/>
      <c r="F359" s="164"/>
      <c r="G359" s="161">
        <f t="shared" si="11"/>
        <v>0</v>
      </c>
      <c r="H359" s="160"/>
      <c r="I359" s="160"/>
      <c r="J359" s="161">
        <f t="shared" si="12"/>
        <v>0</v>
      </c>
      <c r="K359" s="38"/>
    </row>
    <row r="360" spans="1:11" s="28" customFormat="1" x14ac:dyDescent="0.25">
      <c r="A360" s="80">
        <v>355</v>
      </c>
      <c r="B360" s="36"/>
      <c r="C360" s="37"/>
      <c r="D360" s="16"/>
      <c r="E360" s="164"/>
      <c r="F360" s="164"/>
      <c r="G360" s="161">
        <f t="shared" si="11"/>
        <v>0</v>
      </c>
      <c r="H360" s="160"/>
      <c r="I360" s="160"/>
      <c r="J360" s="161">
        <f t="shared" si="12"/>
        <v>0</v>
      </c>
      <c r="K360" s="38"/>
    </row>
    <row r="361" spans="1:11" s="28" customFormat="1" x14ac:dyDescent="0.25">
      <c r="A361" s="80">
        <v>356</v>
      </c>
      <c r="B361" s="36"/>
      <c r="C361" s="37"/>
      <c r="D361" s="16"/>
      <c r="E361" s="164"/>
      <c r="F361" s="164"/>
      <c r="G361" s="161">
        <f t="shared" si="11"/>
        <v>0</v>
      </c>
      <c r="H361" s="160"/>
      <c r="I361" s="160"/>
      <c r="J361" s="161">
        <f t="shared" si="12"/>
        <v>0</v>
      </c>
      <c r="K361" s="38"/>
    </row>
    <row r="362" spans="1:11" s="28" customFormat="1" x14ac:dyDescent="0.25">
      <c r="A362" s="80">
        <v>357</v>
      </c>
      <c r="B362" s="36"/>
      <c r="C362" s="37"/>
      <c r="D362" s="16"/>
      <c r="E362" s="164"/>
      <c r="F362" s="164"/>
      <c r="G362" s="161">
        <f t="shared" si="11"/>
        <v>0</v>
      </c>
      <c r="H362" s="160"/>
      <c r="I362" s="160"/>
      <c r="J362" s="161">
        <f t="shared" si="12"/>
        <v>0</v>
      </c>
      <c r="K362" s="38"/>
    </row>
    <row r="363" spans="1:11" s="28" customFormat="1" x14ac:dyDescent="0.25">
      <c r="A363" s="80">
        <v>358</v>
      </c>
      <c r="B363" s="36"/>
      <c r="C363" s="37"/>
      <c r="D363" s="16"/>
      <c r="E363" s="164"/>
      <c r="F363" s="164"/>
      <c r="G363" s="161">
        <f t="shared" si="11"/>
        <v>0</v>
      </c>
      <c r="H363" s="160"/>
      <c r="I363" s="160"/>
      <c r="J363" s="161">
        <f t="shared" si="12"/>
        <v>0</v>
      </c>
      <c r="K363" s="38"/>
    </row>
    <row r="364" spans="1:11" s="28" customFormat="1" x14ac:dyDescent="0.25">
      <c r="A364" s="80">
        <v>359</v>
      </c>
      <c r="B364" s="36"/>
      <c r="C364" s="37"/>
      <c r="D364" s="16"/>
      <c r="E364" s="164"/>
      <c r="F364" s="164"/>
      <c r="G364" s="161">
        <f t="shared" si="11"/>
        <v>0</v>
      </c>
      <c r="H364" s="160"/>
      <c r="I364" s="160"/>
      <c r="J364" s="161">
        <f t="shared" si="12"/>
        <v>0</v>
      </c>
      <c r="K364" s="38"/>
    </row>
    <row r="365" spans="1:11" s="28" customFormat="1" x14ac:dyDescent="0.25">
      <c r="A365" s="80">
        <v>360</v>
      </c>
      <c r="B365" s="36"/>
      <c r="C365" s="37"/>
      <c r="D365" s="16"/>
      <c r="E365" s="164"/>
      <c r="F365" s="164"/>
      <c r="G365" s="161">
        <f t="shared" si="11"/>
        <v>0</v>
      </c>
      <c r="H365" s="160"/>
      <c r="I365" s="160"/>
      <c r="J365" s="161">
        <f t="shared" si="12"/>
        <v>0</v>
      </c>
      <c r="K365" s="38"/>
    </row>
    <row r="366" spans="1:11" s="28" customFormat="1" x14ac:dyDescent="0.25">
      <c r="A366" s="80">
        <v>361</v>
      </c>
      <c r="B366" s="36"/>
      <c r="C366" s="37"/>
      <c r="D366" s="16"/>
      <c r="E366" s="164"/>
      <c r="F366" s="164"/>
      <c r="G366" s="161">
        <f t="shared" si="11"/>
        <v>0</v>
      </c>
      <c r="H366" s="160"/>
      <c r="I366" s="160"/>
      <c r="J366" s="161">
        <f t="shared" si="12"/>
        <v>0</v>
      </c>
      <c r="K366" s="38"/>
    </row>
    <row r="367" spans="1:11" s="28" customFormat="1" x14ac:dyDescent="0.25">
      <c r="A367" s="80">
        <v>362</v>
      </c>
      <c r="B367" s="36"/>
      <c r="C367" s="37"/>
      <c r="D367" s="16"/>
      <c r="E367" s="164"/>
      <c r="F367" s="164"/>
      <c r="G367" s="161">
        <f t="shared" si="11"/>
        <v>0</v>
      </c>
      <c r="H367" s="160"/>
      <c r="I367" s="160"/>
      <c r="J367" s="161">
        <f t="shared" si="12"/>
        <v>0</v>
      </c>
      <c r="K367" s="38"/>
    </row>
    <row r="368" spans="1:11" s="28" customFormat="1" x14ac:dyDescent="0.25">
      <c r="A368" s="80">
        <v>363</v>
      </c>
      <c r="B368" s="36"/>
      <c r="C368" s="37"/>
      <c r="D368" s="16"/>
      <c r="E368" s="164"/>
      <c r="F368" s="164"/>
      <c r="G368" s="161">
        <f t="shared" si="11"/>
        <v>0</v>
      </c>
      <c r="H368" s="160"/>
      <c r="I368" s="160"/>
      <c r="J368" s="161">
        <f t="shared" si="12"/>
        <v>0</v>
      </c>
      <c r="K368" s="38"/>
    </row>
    <row r="369" spans="1:11" s="28" customFormat="1" x14ac:dyDescent="0.25">
      <c r="A369" s="80">
        <v>364</v>
      </c>
      <c r="B369" s="36"/>
      <c r="C369" s="37"/>
      <c r="D369" s="16"/>
      <c r="E369" s="164"/>
      <c r="F369" s="164"/>
      <c r="G369" s="161">
        <f t="shared" si="11"/>
        <v>0</v>
      </c>
      <c r="H369" s="160"/>
      <c r="I369" s="160"/>
      <c r="J369" s="161">
        <f t="shared" si="12"/>
        <v>0</v>
      </c>
      <c r="K369" s="38"/>
    </row>
    <row r="370" spans="1:11" s="28" customFormat="1" x14ac:dyDescent="0.25">
      <c r="A370" s="80">
        <v>365</v>
      </c>
      <c r="B370" s="36"/>
      <c r="C370" s="37"/>
      <c r="D370" s="16"/>
      <c r="E370" s="164"/>
      <c r="F370" s="164"/>
      <c r="G370" s="161">
        <f t="shared" si="11"/>
        <v>0</v>
      </c>
      <c r="H370" s="160"/>
      <c r="I370" s="160"/>
      <c r="J370" s="161">
        <f t="shared" si="12"/>
        <v>0</v>
      </c>
      <c r="K370" s="38"/>
    </row>
    <row r="371" spans="1:11" s="28" customFormat="1" x14ac:dyDescent="0.25">
      <c r="A371" s="80">
        <v>366</v>
      </c>
      <c r="B371" s="36"/>
      <c r="C371" s="37"/>
      <c r="D371" s="16"/>
      <c r="E371" s="164"/>
      <c r="F371" s="164"/>
      <c r="G371" s="161">
        <f t="shared" si="11"/>
        <v>0</v>
      </c>
      <c r="H371" s="160"/>
      <c r="I371" s="160"/>
      <c r="J371" s="161">
        <f t="shared" si="12"/>
        <v>0</v>
      </c>
      <c r="K371" s="38"/>
    </row>
    <row r="372" spans="1:11" s="28" customFormat="1" x14ac:dyDescent="0.25">
      <c r="A372" s="80">
        <v>367</v>
      </c>
      <c r="B372" s="36"/>
      <c r="C372" s="37"/>
      <c r="D372" s="16"/>
      <c r="E372" s="164"/>
      <c r="F372" s="164"/>
      <c r="G372" s="161">
        <f t="shared" si="11"/>
        <v>0</v>
      </c>
      <c r="H372" s="160"/>
      <c r="I372" s="160"/>
      <c r="J372" s="161">
        <f t="shared" si="12"/>
        <v>0</v>
      </c>
      <c r="K372" s="38"/>
    </row>
    <row r="373" spans="1:11" s="28" customFormat="1" x14ac:dyDescent="0.25">
      <c r="A373" s="80">
        <v>368</v>
      </c>
      <c r="B373" s="36"/>
      <c r="C373" s="37"/>
      <c r="D373" s="16"/>
      <c r="E373" s="164"/>
      <c r="F373" s="164"/>
      <c r="G373" s="161">
        <f t="shared" si="11"/>
        <v>0</v>
      </c>
      <c r="H373" s="160"/>
      <c r="I373" s="160"/>
      <c r="J373" s="161">
        <f t="shared" si="12"/>
        <v>0</v>
      </c>
      <c r="K373" s="38"/>
    </row>
    <row r="374" spans="1:11" s="28" customFormat="1" x14ac:dyDescent="0.25">
      <c r="A374" s="80">
        <v>369</v>
      </c>
      <c r="B374" s="36"/>
      <c r="C374" s="37"/>
      <c r="D374" s="16"/>
      <c r="E374" s="164"/>
      <c r="F374" s="164"/>
      <c r="G374" s="161">
        <f t="shared" si="11"/>
        <v>0</v>
      </c>
      <c r="H374" s="160"/>
      <c r="I374" s="160"/>
      <c r="J374" s="161">
        <f t="shared" si="12"/>
        <v>0</v>
      </c>
      <c r="K374" s="38"/>
    </row>
    <row r="375" spans="1:11" s="28" customFormat="1" x14ac:dyDescent="0.25">
      <c r="A375" s="80">
        <v>370</v>
      </c>
      <c r="B375" s="36"/>
      <c r="C375" s="37"/>
      <c r="D375" s="16"/>
      <c r="E375" s="164"/>
      <c r="F375" s="164"/>
      <c r="G375" s="161">
        <f t="shared" si="11"/>
        <v>0</v>
      </c>
      <c r="H375" s="160"/>
      <c r="I375" s="160"/>
      <c r="J375" s="161">
        <f t="shared" si="12"/>
        <v>0</v>
      </c>
      <c r="K375" s="38"/>
    </row>
    <row r="376" spans="1:11" s="28" customFormat="1" x14ac:dyDescent="0.25">
      <c r="A376" s="80">
        <v>371</v>
      </c>
      <c r="B376" s="36"/>
      <c r="C376" s="37"/>
      <c r="D376" s="16"/>
      <c r="E376" s="164"/>
      <c r="F376" s="164"/>
      <c r="G376" s="161">
        <f t="shared" si="11"/>
        <v>0</v>
      </c>
      <c r="H376" s="160"/>
      <c r="I376" s="160"/>
      <c r="J376" s="161">
        <f t="shared" si="12"/>
        <v>0</v>
      </c>
      <c r="K376" s="38"/>
    </row>
    <row r="377" spans="1:11" s="28" customFormat="1" x14ac:dyDescent="0.25">
      <c r="A377" s="80">
        <v>372</v>
      </c>
      <c r="B377" s="36"/>
      <c r="C377" s="37"/>
      <c r="D377" s="16"/>
      <c r="E377" s="164"/>
      <c r="F377" s="164"/>
      <c r="G377" s="161">
        <f t="shared" si="11"/>
        <v>0</v>
      </c>
      <c r="H377" s="160"/>
      <c r="I377" s="160"/>
      <c r="J377" s="161">
        <f t="shared" si="12"/>
        <v>0</v>
      </c>
      <c r="K377" s="38"/>
    </row>
    <row r="378" spans="1:11" s="28" customFormat="1" x14ac:dyDescent="0.25">
      <c r="A378" s="80">
        <v>373</v>
      </c>
      <c r="B378" s="36"/>
      <c r="C378" s="37"/>
      <c r="D378" s="16"/>
      <c r="E378" s="164"/>
      <c r="F378" s="164"/>
      <c r="G378" s="161">
        <f t="shared" si="11"/>
        <v>0</v>
      </c>
      <c r="H378" s="160"/>
      <c r="I378" s="160"/>
      <c r="J378" s="161">
        <f t="shared" si="12"/>
        <v>0</v>
      </c>
      <c r="K378" s="38"/>
    </row>
    <row r="379" spans="1:11" s="28" customFormat="1" x14ac:dyDescent="0.25">
      <c r="A379" s="80">
        <v>374</v>
      </c>
      <c r="B379" s="36"/>
      <c r="C379" s="37"/>
      <c r="D379" s="16"/>
      <c r="E379" s="164"/>
      <c r="F379" s="164"/>
      <c r="G379" s="161">
        <f t="shared" si="11"/>
        <v>0</v>
      </c>
      <c r="H379" s="160"/>
      <c r="I379" s="160"/>
      <c r="J379" s="161">
        <f t="shared" si="12"/>
        <v>0</v>
      </c>
      <c r="K379" s="38"/>
    </row>
    <row r="380" spans="1:11" s="28" customFormat="1" x14ac:dyDescent="0.25">
      <c r="A380" s="80">
        <v>375</v>
      </c>
      <c r="B380" s="36"/>
      <c r="C380" s="37"/>
      <c r="D380" s="16"/>
      <c r="E380" s="164"/>
      <c r="F380" s="164"/>
      <c r="G380" s="161">
        <f t="shared" si="11"/>
        <v>0</v>
      </c>
      <c r="H380" s="160"/>
      <c r="I380" s="160"/>
      <c r="J380" s="161">
        <f t="shared" si="12"/>
        <v>0</v>
      </c>
      <c r="K380" s="38"/>
    </row>
    <row r="381" spans="1:11" s="28" customFormat="1" x14ac:dyDescent="0.25">
      <c r="A381" s="80">
        <v>376</v>
      </c>
      <c r="B381" s="36"/>
      <c r="C381" s="37"/>
      <c r="D381" s="16"/>
      <c r="E381" s="164"/>
      <c r="F381" s="164"/>
      <c r="G381" s="161">
        <f t="shared" si="11"/>
        <v>0</v>
      </c>
      <c r="H381" s="160"/>
      <c r="I381" s="160"/>
      <c r="J381" s="161">
        <f t="shared" si="12"/>
        <v>0</v>
      </c>
      <c r="K381" s="38"/>
    </row>
    <row r="382" spans="1:11" s="28" customFormat="1" x14ac:dyDescent="0.25">
      <c r="A382" s="80">
        <v>377</v>
      </c>
      <c r="B382" s="36"/>
      <c r="C382" s="37"/>
      <c r="D382" s="16"/>
      <c r="E382" s="164"/>
      <c r="F382" s="164"/>
      <c r="G382" s="161">
        <f t="shared" si="11"/>
        <v>0</v>
      </c>
      <c r="H382" s="160"/>
      <c r="I382" s="160"/>
      <c r="J382" s="161">
        <f t="shared" si="12"/>
        <v>0</v>
      </c>
      <c r="K382" s="38"/>
    </row>
    <row r="383" spans="1:11" s="28" customFormat="1" x14ac:dyDescent="0.25">
      <c r="A383" s="80">
        <v>378</v>
      </c>
      <c r="B383" s="36"/>
      <c r="C383" s="37"/>
      <c r="D383" s="16"/>
      <c r="E383" s="164"/>
      <c r="F383" s="164"/>
      <c r="G383" s="161">
        <f t="shared" si="11"/>
        <v>0</v>
      </c>
      <c r="H383" s="160"/>
      <c r="I383" s="160"/>
      <c r="J383" s="161">
        <f t="shared" si="12"/>
        <v>0</v>
      </c>
      <c r="K383" s="38"/>
    </row>
    <row r="384" spans="1:11" s="28" customFormat="1" x14ac:dyDescent="0.25">
      <c r="A384" s="80">
        <v>379</v>
      </c>
      <c r="B384" s="36"/>
      <c r="C384" s="37"/>
      <c r="D384" s="16"/>
      <c r="E384" s="164"/>
      <c r="F384" s="164"/>
      <c r="G384" s="161">
        <f t="shared" si="11"/>
        <v>0</v>
      </c>
      <c r="H384" s="160"/>
      <c r="I384" s="160"/>
      <c r="J384" s="161">
        <f t="shared" si="12"/>
        <v>0</v>
      </c>
      <c r="K384" s="38"/>
    </row>
    <row r="385" spans="1:11" s="28" customFormat="1" x14ac:dyDescent="0.25">
      <c r="A385" s="80">
        <v>380</v>
      </c>
      <c r="B385" s="36"/>
      <c r="C385" s="37"/>
      <c r="D385" s="16"/>
      <c r="E385" s="164"/>
      <c r="F385" s="164"/>
      <c r="G385" s="161">
        <f t="shared" si="11"/>
        <v>0</v>
      </c>
      <c r="H385" s="160"/>
      <c r="I385" s="160"/>
      <c r="J385" s="161">
        <f t="shared" si="12"/>
        <v>0</v>
      </c>
      <c r="K385" s="38"/>
    </row>
    <row r="386" spans="1:11" s="28" customFormat="1" x14ac:dyDescent="0.25">
      <c r="A386" s="80">
        <v>381</v>
      </c>
      <c r="B386" s="36"/>
      <c r="C386" s="37"/>
      <c r="D386" s="16"/>
      <c r="E386" s="164"/>
      <c r="F386" s="164"/>
      <c r="G386" s="161">
        <f t="shared" si="11"/>
        <v>0</v>
      </c>
      <c r="H386" s="160"/>
      <c r="I386" s="160"/>
      <c r="J386" s="161">
        <f t="shared" si="12"/>
        <v>0</v>
      </c>
      <c r="K386" s="38"/>
    </row>
    <row r="387" spans="1:11" s="28" customFormat="1" x14ac:dyDescent="0.25">
      <c r="A387" s="80">
        <v>382</v>
      </c>
      <c r="B387" s="36"/>
      <c r="C387" s="37"/>
      <c r="D387" s="16"/>
      <c r="E387" s="164"/>
      <c r="F387" s="164"/>
      <c r="G387" s="161">
        <f t="shared" si="11"/>
        <v>0</v>
      </c>
      <c r="H387" s="160"/>
      <c r="I387" s="160"/>
      <c r="J387" s="161">
        <f t="shared" si="12"/>
        <v>0</v>
      </c>
      <c r="K387" s="38"/>
    </row>
    <row r="388" spans="1:11" s="28" customFormat="1" x14ac:dyDescent="0.25">
      <c r="A388" s="80">
        <v>383</v>
      </c>
      <c r="B388" s="36"/>
      <c r="C388" s="37"/>
      <c r="D388" s="16"/>
      <c r="E388" s="164"/>
      <c r="F388" s="164"/>
      <c r="G388" s="161">
        <f t="shared" si="11"/>
        <v>0</v>
      </c>
      <c r="H388" s="160"/>
      <c r="I388" s="160"/>
      <c r="J388" s="161">
        <f t="shared" si="12"/>
        <v>0</v>
      </c>
      <c r="K388" s="38"/>
    </row>
    <row r="389" spans="1:11" s="28" customFormat="1" x14ac:dyDescent="0.25">
      <c r="A389" s="80">
        <v>384</v>
      </c>
      <c r="B389" s="36"/>
      <c r="C389" s="37"/>
      <c r="D389" s="16"/>
      <c r="E389" s="164"/>
      <c r="F389" s="164"/>
      <c r="G389" s="161">
        <f t="shared" si="11"/>
        <v>0</v>
      </c>
      <c r="H389" s="160"/>
      <c r="I389" s="160"/>
      <c r="J389" s="161">
        <f t="shared" si="12"/>
        <v>0</v>
      </c>
      <c r="K389" s="38"/>
    </row>
    <row r="390" spans="1:11" s="28" customFormat="1" x14ac:dyDescent="0.25">
      <c r="A390" s="80">
        <v>385</v>
      </c>
      <c r="B390" s="36"/>
      <c r="C390" s="37"/>
      <c r="D390" s="16"/>
      <c r="E390" s="164"/>
      <c r="F390" s="164"/>
      <c r="G390" s="161">
        <f t="shared" si="11"/>
        <v>0</v>
      </c>
      <c r="H390" s="160"/>
      <c r="I390" s="160"/>
      <c r="J390" s="161">
        <f t="shared" si="12"/>
        <v>0</v>
      </c>
      <c r="K390" s="38"/>
    </row>
    <row r="391" spans="1:11" s="28" customFormat="1" x14ac:dyDescent="0.25">
      <c r="A391" s="80">
        <v>386</v>
      </c>
      <c r="B391" s="36"/>
      <c r="C391" s="37"/>
      <c r="D391" s="16"/>
      <c r="E391" s="164"/>
      <c r="F391" s="164"/>
      <c r="G391" s="161">
        <f t="shared" ref="G391:G454" si="13">E391*F391</f>
        <v>0</v>
      </c>
      <c r="H391" s="160"/>
      <c r="I391" s="160"/>
      <c r="J391" s="161">
        <f t="shared" ref="J391:J454" si="14">H391*I391</f>
        <v>0</v>
      </c>
      <c r="K391" s="38"/>
    </row>
    <row r="392" spans="1:11" s="28" customFormat="1" x14ac:dyDescent="0.25">
      <c r="A392" s="80">
        <v>387</v>
      </c>
      <c r="B392" s="36"/>
      <c r="C392" s="37"/>
      <c r="D392" s="16"/>
      <c r="E392" s="164"/>
      <c r="F392" s="164"/>
      <c r="G392" s="161">
        <f t="shared" si="13"/>
        <v>0</v>
      </c>
      <c r="H392" s="160"/>
      <c r="I392" s="160"/>
      <c r="J392" s="161">
        <f t="shared" si="14"/>
        <v>0</v>
      </c>
      <c r="K392" s="38"/>
    </row>
    <row r="393" spans="1:11" s="28" customFormat="1" x14ac:dyDescent="0.25">
      <c r="A393" s="80">
        <v>388</v>
      </c>
      <c r="B393" s="36"/>
      <c r="C393" s="37"/>
      <c r="D393" s="16"/>
      <c r="E393" s="164"/>
      <c r="F393" s="164"/>
      <c r="G393" s="161">
        <f t="shared" si="13"/>
        <v>0</v>
      </c>
      <c r="H393" s="160"/>
      <c r="I393" s="160"/>
      <c r="J393" s="161">
        <f t="shared" si="14"/>
        <v>0</v>
      </c>
      <c r="K393" s="38"/>
    </row>
    <row r="394" spans="1:11" s="28" customFormat="1" x14ac:dyDescent="0.25">
      <c r="A394" s="80">
        <v>389</v>
      </c>
      <c r="B394" s="36"/>
      <c r="C394" s="37"/>
      <c r="D394" s="16"/>
      <c r="E394" s="164"/>
      <c r="F394" s="164"/>
      <c r="G394" s="161">
        <f t="shared" si="13"/>
        <v>0</v>
      </c>
      <c r="H394" s="160"/>
      <c r="I394" s="160"/>
      <c r="J394" s="161">
        <f t="shared" si="14"/>
        <v>0</v>
      </c>
      <c r="K394" s="38"/>
    </row>
    <row r="395" spans="1:11" s="28" customFormat="1" x14ac:dyDescent="0.25">
      <c r="A395" s="80">
        <v>390</v>
      </c>
      <c r="B395" s="36"/>
      <c r="C395" s="37"/>
      <c r="D395" s="16"/>
      <c r="E395" s="164"/>
      <c r="F395" s="164"/>
      <c r="G395" s="161">
        <f t="shared" si="13"/>
        <v>0</v>
      </c>
      <c r="H395" s="160"/>
      <c r="I395" s="160"/>
      <c r="J395" s="161">
        <f t="shared" si="14"/>
        <v>0</v>
      </c>
      <c r="K395" s="38"/>
    </row>
    <row r="396" spans="1:11" s="28" customFormat="1" x14ac:dyDescent="0.25">
      <c r="A396" s="80">
        <v>391</v>
      </c>
      <c r="B396" s="36"/>
      <c r="C396" s="37"/>
      <c r="D396" s="16"/>
      <c r="E396" s="164"/>
      <c r="F396" s="164"/>
      <c r="G396" s="161">
        <f t="shared" si="13"/>
        <v>0</v>
      </c>
      <c r="H396" s="160"/>
      <c r="I396" s="160"/>
      <c r="J396" s="161">
        <f t="shared" si="14"/>
        <v>0</v>
      </c>
      <c r="K396" s="38"/>
    </row>
    <row r="397" spans="1:11" s="28" customFormat="1" x14ac:dyDescent="0.25">
      <c r="A397" s="80">
        <v>392</v>
      </c>
      <c r="B397" s="36"/>
      <c r="C397" s="37"/>
      <c r="D397" s="16"/>
      <c r="E397" s="164"/>
      <c r="F397" s="164"/>
      <c r="G397" s="161">
        <f t="shared" si="13"/>
        <v>0</v>
      </c>
      <c r="H397" s="160"/>
      <c r="I397" s="160"/>
      <c r="J397" s="161">
        <f t="shared" si="14"/>
        <v>0</v>
      </c>
      <c r="K397" s="38"/>
    </row>
    <row r="398" spans="1:11" s="28" customFormat="1" x14ac:dyDescent="0.25">
      <c r="A398" s="80">
        <v>393</v>
      </c>
      <c r="B398" s="36"/>
      <c r="C398" s="37"/>
      <c r="D398" s="16"/>
      <c r="E398" s="164"/>
      <c r="F398" s="164"/>
      <c r="G398" s="161">
        <f t="shared" si="13"/>
        <v>0</v>
      </c>
      <c r="H398" s="160"/>
      <c r="I398" s="160"/>
      <c r="J398" s="161">
        <f t="shared" si="14"/>
        <v>0</v>
      </c>
      <c r="K398" s="38"/>
    </row>
    <row r="399" spans="1:11" s="28" customFormat="1" x14ac:dyDescent="0.25">
      <c r="A399" s="80">
        <v>394</v>
      </c>
      <c r="B399" s="36"/>
      <c r="C399" s="37"/>
      <c r="D399" s="16"/>
      <c r="E399" s="164"/>
      <c r="F399" s="164"/>
      <c r="G399" s="161">
        <f t="shared" si="13"/>
        <v>0</v>
      </c>
      <c r="H399" s="160"/>
      <c r="I399" s="160"/>
      <c r="J399" s="161">
        <f t="shared" si="14"/>
        <v>0</v>
      </c>
      <c r="K399" s="38"/>
    </row>
    <row r="400" spans="1:11" s="28" customFormat="1" x14ac:dyDescent="0.25">
      <c r="A400" s="80">
        <v>395</v>
      </c>
      <c r="B400" s="36"/>
      <c r="C400" s="37"/>
      <c r="D400" s="16"/>
      <c r="E400" s="164"/>
      <c r="F400" s="164"/>
      <c r="G400" s="161">
        <f t="shared" si="13"/>
        <v>0</v>
      </c>
      <c r="H400" s="160"/>
      <c r="I400" s="160"/>
      <c r="J400" s="161">
        <f t="shared" si="14"/>
        <v>0</v>
      </c>
      <c r="K400" s="38"/>
    </row>
    <row r="401" spans="1:11" s="28" customFormat="1" x14ac:dyDescent="0.25">
      <c r="A401" s="80">
        <v>396</v>
      </c>
      <c r="B401" s="36"/>
      <c r="C401" s="37"/>
      <c r="D401" s="16"/>
      <c r="E401" s="164"/>
      <c r="F401" s="164"/>
      <c r="G401" s="161">
        <f t="shared" si="13"/>
        <v>0</v>
      </c>
      <c r="H401" s="160"/>
      <c r="I401" s="160"/>
      <c r="J401" s="161">
        <f t="shared" si="14"/>
        <v>0</v>
      </c>
      <c r="K401" s="38"/>
    </row>
    <row r="402" spans="1:11" s="28" customFormat="1" x14ac:dyDescent="0.25">
      <c r="A402" s="80">
        <v>397</v>
      </c>
      <c r="B402" s="36"/>
      <c r="C402" s="37"/>
      <c r="D402" s="16"/>
      <c r="E402" s="164"/>
      <c r="F402" s="164"/>
      <c r="G402" s="161">
        <f t="shared" si="13"/>
        <v>0</v>
      </c>
      <c r="H402" s="160"/>
      <c r="I402" s="160"/>
      <c r="J402" s="161">
        <f t="shared" si="14"/>
        <v>0</v>
      </c>
      <c r="K402" s="38"/>
    </row>
    <row r="403" spans="1:11" s="28" customFormat="1" x14ac:dyDescent="0.25">
      <c r="A403" s="80">
        <v>398</v>
      </c>
      <c r="B403" s="36"/>
      <c r="C403" s="37"/>
      <c r="D403" s="16"/>
      <c r="E403" s="164"/>
      <c r="F403" s="164"/>
      <c r="G403" s="161">
        <f t="shared" si="13"/>
        <v>0</v>
      </c>
      <c r="H403" s="160"/>
      <c r="I403" s="160"/>
      <c r="J403" s="161">
        <f t="shared" si="14"/>
        <v>0</v>
      </c>
      <c r="K403" s="38"/>
    </row>
    <row r="404" spans="1:11" s="28" customFormat="1" x14ac:dyDescent="0.25">
      <c r="A404" s="80">
        <v>399</v>
      </c>
      <c r="B404" s="36"/>
      <c r="C404" s="37"/>
      <c r="D404" s="16"/>
      <c r="E404" s="164"/>
      <c r="F404" s="164"/>
      <c r="G404" s="161">
        <f t="shared" si="13"/>
        <v>0</v>
      </c>
      <c r="H404" s="160"/>
      <c r="I404" s="160"/>
      <c r="J404" s="161">
        <f t="shared" si="14"/>
        <v>0</v>
      </c>
      <c r="K404" s="38"/>
    </row>
    <row r="405" spans="1:11" s="28" customFormat="1" x14ac:dyDescent="0.25">
      <c r="A405" s="80">
        <v>400</v>
      </c>
      <c r="B405" s="36"/>
      <c r="C405" s="37"/>
      <c r="D405" s="16"/>
      <c r="E405" s="164"/>
      <c r="F405" s="164"/>
      <c r="G405" s="161">
        <f t="shared" si="13"/>
        <v>0</v>
      </c>
      <c r="H405" s="160"/>
      <c r="I405" s="160"/>
      <c r="J405" s="161">
        <f t="shared" si="14"/>
        <v>0</v>
      </c>
      <c r="K405" s="38"/>
    </row>
    <row r="406" spans="1:11" s="28" customFormat="1" x14ac:dyDescent="0.25">
      <c r="A406" s="80">
        <v>401</v>
      </c>
      <c r="B406" s="36"/>
      <c r="C406" s="37"/>
      <c r="D406" s="16"/>
      <c r="E406" s="164"/>
      <c r="F406" s="164"/>
      <c r="G406" s="161">
        <f t="shared" si="13"/>
        <v>0</v>
      </c>
      <c r="H406" s="160"/>
      <c r="I406" s="160"/>
      <c r="J406" s="161">
        <f t="shared" si="14"/>
        <v>0</v>
      </c>
      <c r="K406" s="38"/>
    </row>
    <row r="407" spans="1:11" s="28" customFormat="1" x14ac:dyDescent="0.25">
      <c r="A407" s="80">
        <v>402</v>
      </c>
      <c r="B407" s="36"/>
      <c r="C407" s="37"/>
      <c r="D407" s="16"/>
      <c r="E407" s="164"/>
      <c r="F407" s="164"/>
      <c r="G407" s="161">
        <f t="shared" si="13"/>
        <v>0</v>
      </c>
      <c r="H407" s="160"/>
      <c r="I407" s="160"/>
      <c r="J407" s="161">
        <f t="shared" si="14"/>
        <v>0</v>
      </c>
      <c r="K407" s="38"/>
    </row>
    <row r="408" spans="1:11" s="28" customFormat="1" x14ac:dyDescent="0.25">
      <c r="A408" s="80">
        <v>403</v>
      </c>
      <c r="B408" s="36"/>
      <c r="C408" s="37"/>
      <c r="D408" s="16"/>
      <c r="E408" s="164"/>
      <c r="F408" s="164"/>
      <c r="G408" s="161">
        <f t="shared" si="13"/>
        <v>0</v>
      </c>
      <c r="H408" s="160"/>
      <c r="I408" s="160"/>
      <c r="J408" s="161">
        <f t="shared" si="14"/>
        <v>0</v>
      </c>
      <c r="K408" s="38"/>
    </row>
    <row r="409" spans="1:11" s="28" customFormat="1" x14ac:dyDescent="0.25">
      <c r="A409" s="80">
        <v>404</v>
      </c>
      <c r="B409" s="36"/>
      <c r="C409" s="37"/>
      <c r="D409" s="16"/>
      <c r="E409" s="164"/>
      <c r="F409" s="164"/>
      <c r="G409" s="161">
        <f t="shared" si="13"/>
        <v>0</v>
      </c>
      <c r="H409" s="160"/>
      <c r="I409" s="160"/>
      <c r="J409" s="161">
        <f t="shared" si="14"/>
        <v>0</v>
      </c>
      <c r="K409" s="38"/>
    </row>
    <row r="410" spans="1:11" s="28" customFormat="1" x14ac:dyDescent="0.25">
      <c r="A410" s="80">
        <v>405</v>
      </c>
      <c r="B410" s="36"/>
      <c r="C410" s="37"/>
      <c r="D410" s="16"/>
      <c r="E410" s="164"/>
      <c r="F410" s="164"/>
      <c r="G410" s="161">
        <f t="shared" si="13"/>
        <v>0</v>
      </c>
      <c r="H410" s="160"/>
      <c r="I410" s="160"/>
      <c r="J410" s="161">
        <f t="shared" si="14"/>
        <v>0</v>
      </c>
      <c r="K410" s="38"/>
    </row>
    <row r="411" spans="1:11" s="28" customFormat="1" x14ac:dyDescent="0.25">
      <c r="A411" s="80">
        <v>406</v>
      </c>
      <c r="B411" s="36"/>
      <c r="C411" s="37"/>
      <c r="D411" s="16"/>
      <c r="E411" s="164"/>
      <c r="F411" s="164"/>
      <c r="G411" s="161">
        <f t="shared" si="13"/>
        <v>0</v>
      </c>
      <c r="H411" s="160"/>
      <c r="I411" s="160"/>
      <c r="J411" s="161">
        <f t="shared" si="14"/>
        <v>0</v>
      </c>
      <c r="K411" s="38"/>
    </row>
    <row r="412" spans="1:11" s="28" customFormat="1" x14ac:dyDescent="0.25">
      <c r="A412" s="80">
        <v>407</v>
      </c>
      <c r="B412" s="36"/>
      <c r="C412" s="37"/>
      <c r="D412" s="16"/>
      <c r="E412" s="164"/>
      <c r="F412" s="164"/>
      <c r="G412" s="161">
        <f t="shared" si="13"/>
        <v>0</v>
      </c>
      <c r="H412" s="160"/>
      <c r="I412" s="160"/>
      <c r="J412" s="161">
        <f t="shared" si="14"/>
        <v>0</v>
      </c>
      <c r="K412" s="38"/>
    </row>
    <row r="413" spans="1:11" s="28" customFormat="1" x14ac:dyDescent="0.25">
      <c r="A413" s="80">
        <v>408</v>
      </c>
      <c r="B413" s="36"/>
      <c r="C413" s="37"/>
      <c r="D413" s="16"/>
      <c r="E413" s="164"/>
      <c r="F413" s="164"/>
      <c r="G413" s="161">
        <f t="shared" si="13"/>
        <v>0</v>
      </c>
      <c r="H413" s="160"/>
      <c r="I413" s="160"/>
      <c r="J413" s="161">
        <f t="shared" si="14"/>
        <v>0</v>
      </c>
      <c r="K413" s="38"/>
    </row>
    <row r="414" spans="1:11" s="28" customFormat="1" x14ac:dyDescent="0.25">
      <c r="A414" s="80">
        <v>409</v>
      </c>
      <c r="B414" s="36"/>
      <c r="C414" s="37"/>
      <c r="D414" s="16"/>
      <c r="E414" s="164"/>
      <c r="F414" s="164"/>
      <c r="G414" s="161">
        <f t="shared" si="13"/>
        <v>0</v>
      </c>
      <c r="H414" s="160"/>
      <c r="I414" s="160"/>
      <c r="J414" s="161">
        <f t="shared" si="14"/>
        <v>0</v>
      </c>
      <c r="K414" s="38"/>
    </row>
    <row r="415" spans="1:11" s="28" customFormat="1" x14ac:dyDescent="0.25">
      <c r="A415" s="80">
        <v>410</v>
      </c>
      <c r="B415" s="36"/>
      <c r="C415" s="37"/>
      <c r="D415" s="16"/>
      <c r="E415" s="164"/>
      <c r="F415" s="164"/>
      <c r="G415" s="161">
        <f t="shared" si="13"/>
        <v>0</v>
      </c>
      <c r="H415" s="160"/>
      <c r="I415" s="160"/>
      <c r="J415" s="161">
        <f t="shared" si="14"/>
        <v>0</v>
      </c>
      <c r="K415" s="38"/>
    </row>
    <row r="416" spans="1:11" s="28" customFormat="1" x14ac:dyDescent="0.25">
      <c r="A416" s="80">
        <v>411</v>
      </c>
      <c r="B416" s="36"/>
      <c r="C416" s="37"/>
      <c r="D416" s="16"/>
      <c r="E416" s="164"/>
      <c r="F416" s="164"/>
      <c r="G416" s="161">
        <f t="shared" si="13"/>
        <v>0</v>
      </c>
      <c r="H416" s="160"/>
      <c r="I416" s="160"/>
      <c r="J416" s="161">
        <f t="shared" si="14"/>
        <v>0</v>
      </c>
      <c r="K416" s="38"/>
    </row>
    <row r="417" spans="1:11" s="28" customFormat="1" x14ac:dyDescent="0.25">
      <c r="A417" s="80">
        <v>412</v>
      </c>
      <c r="B417" s="36"/>
      <c r="C417" s="37"/>
      <c r="D417" s="16"/>
      <c r="E417" s="164"/>
      <c r="F417" s="164"/>
      <c r="G417" s="161">
        <f t="shared" si="13"/>
        <v>0</v>
      </c>
      <c r="H417" s="160"/>
      <c r="I417" s="160"/>
      <c r="J417" s="161">
        <f t="shared" si="14"/>
        <v>0</v>
      </c>
      <c r="K417" s="38"/>
    </row>
    <row r="418" spans="1:11" s="28" customFormat="1" x14ac:dyDescent="0.25">
      <c r="A418" s="80">
        <v>413</v>
      </c>
      <c r="B418" s="36"/>
      <c r="C418" s="37"/>
      <c r="D418" s="16"/>
      <c r="E418" s="164"/>
      <c r="F418" s="164"/>
      <c r="G418" s="161">
        <f t="shared" si="13"/>
        <v>0</v>
      </c>
      <c r="H418" s="160"/>
      <c r="I418" s="160"/>
      <c r="J418" s="161">
        <f t="shared" si="14"/>
        <v>0</v>
      </c>
      <c r="K418" s="38"/>
    </row>
    <row r="419" spans="1:11" s="28" customFormat="1" x14ac:dyDescent="0.25">
      <c r="A419" s="80">
        <v>414</v>
      </c>
      <c r="B419" s="36"/>
      <c r="C419" s="37"/>
      <c r="D419" s="16"/>
      <c r="E419" s="164"/>
      <c r="F419" s="164"/>
      <c r="G419" s="161">
        <f t="shared" si="13"/>
        <v>0</v>
      </c>
      <c r="H419" s="160"/>
      <c r="I419" s="160"/>
      <c r="J419" s="161">
        <f t="shared" si="14"/>
        <v>0</v>
      </c>
      <c r="K419" s="38"/>
    </row>
    <row r="420" spans="1:11" s="28" customFormat="1" x14ac:dyDescent="0.25">
      <c r="A420" s="80">
        <v>415</v>
      </c>
      <c r="B420" s="36"/>
      <c r="C420" s="37"/>
      <c r="D420" s="16"/>
      <c r="E420" s="164"/>
      <c r="F420" s="164"/>
      <c r="G420" s="161">
        <f t="shared" si="13"/>
        <v>0</v>
      </c>
      <c r="H420" s="160"/>
      <c r="I420" s="160"/>
      <c r="J420" s="161">
        <f t="shared" si="14"/>
        <v>0</v>
      </c>
      <c r="K420" s="38"/>
    </row>
    <row r="421" spans="1:11" s="28" customFormat="1" x14ac:dyDescent="0.25">
      <c r="A421" s="80">
        <v>416</v>
      </c>
      <c r="B421" s="36"/>
      <c r="C421" s="37"/>
      <c r="D421" s="16"/>
      <c r="E421" s="164"/>
      <c r="F421" s="164"/>
      <c r="G421" s="161">
        <f t="shared" si="13"/>
        <v>0</v>
      </c>
      <c r="H421" s="160"/>
      <c r="I421" s="160"/>
      <c r="J421" s="161">
        <f t="shared" si="14"/>
        <v>0</v>
      </c>
      <c r="K421" s="38"/>
    </row>
    <row r="422" spans="1:11" s="28" customFormat="1" x14ac:dyDescent="0.25">
      <c r="A422" s="80">
        <v>417</v>
      </c>
      <c r="B422" s="36"/>
      <c r="C422" s="37"/>
      <c r="D422" s="16"/>
      <c r="E422" s="164"/>
      <c r="F422" s="164"/>
      <c r="G422" s="161">
        <f t="shared" si="13"/>
        <v>0</v>
      </c>
      <c r="H422" s="160"/>
      <c r="I422" s="160"/>
      <c r="J422" s="161">
        <f t="shared" si="14"/>
        <v>0</v>
      </c>
      <c r="K422" s="38"/>
    </row>
    <row r="423" spans="1:11" s="28" customFormat="1" x14ac:dyDescent="0.25">
      <c r="A423" s="80">
        <v>418</v>
      </c>
      <c r="B423" s="36"/>
      <c r="C423" s="37"/>
      <c r="D423" s="16"/>
      <c r="E423" s="164"/>
      <c r="F423" s="164"/>
      <c r="G423" s="161">
        <f t="shared" si="13"/>
        <v>0</v>
      </c>
      <c r="H423" s="160"/>
      <c r="I423" s="160"/>
      <c r="J423" s="161">
        <f t="shared" si="14"/>
        <v>0</v>
      </c>
      <c r="K423" s="38"/>
    </row>
    <row r="424" spans="1:11" s="28" customFormat="1" x14ac:dyDescent="0.25">
      <c r="A424" s="80">
        <v>419</v>
      </c>
      <c r="B424" s="36"/>
      <c r="C424" s="37"/>
      <c r="D424" s="16"/>
      <c r="E424" s="164"/>
      <c r="F424" s="164"/>
      <c r="G424" s="161">
        <f t="shared" si="13"/>
        <v>0</v>
      </c>
      <c r="H424" s="160"/>
      <c r="I424" s="160"/>
      <c r="J424" s="161">
        <f t="shared" si="14"/>
        <v>0</v>
      </c>
      <c r="K424" s="38"/>
    </row>
    <row r="425" spans="1:11" s="28" customFormat="1" x14ac:dyDescent="0.25">
      <c r="A425" s="80">
        <v>420</v>
      </c>
      <c r="B425" s="36"/>
      <c r="C425" s="37"/>
      <c r="D425" s="16"/>
      <c r="E425" s="164"/>
      <c r="F425" s="164"/>
      <c r="G425" s="161">
        <f t="shared" si="13"/>
        <v>0</v>
      </c>
      <c r="H425" s="160"/>
      <c r="I425" s="160"/>
      <c r="J425" s="161">
        <f t="shared" si="14"/>
        <v>0</v>
      </c>
      <c r="K425" s="38"/>
    </row>
    <row r="426" spans="1:11" s="28" customFormat="1" x14ac:dyDescent="0.25">
      <c r="A426" s="80">
        <v>421</v>
      </c>
      <c r="B426" s="36"/>
      <c r="C426" s="37"/>
      <c r="D426" s="16"/>
      <c r="E426" s="164"/>
      <c r="F426" s="164"/>
      <c r="G426" s="161">
        <f t="shared" si="13"/>
        <v>0</v>
      </c>
      <c r="H426" s="160"/>
      <c r="I426" s="160"/>
      <c r="J426" s="161">
        <f t="shared" si="14"/>
        <v>0</v>
      </c>
      <c r="K426" s="38"/>
    </row>
    <row r="427" spans="1:11" s="28" customFormat="1" x14ac:dyDescent="0.25">
      <c r="A427" s="80">
        <v>422</v>
      </c>
      <c r="B427" s="36"/>
      <c r="C427" s="37"/>
      <c r="D427" s="16"/>
      <c r="E427" s="164"/>
      <c r="F427" s="164"/>
      <c r="G427" s="161">
        <f t="shared" si="13"/>
        <v>0</v>
      </c>
      <c r="H427" s="160"/>
      <c r="I427" s="160"/>
      <c r="J427" s="161">
        <f t="shared" si="14"/>
        <v>0</v>
      </c>
      <c r="K427" s="38"/>
    </row>
    <row r="428" spans="1:11" s="28" customFormat="1" x14ac:dyDescent="0.25">
      <c r="A428" s="80">
        <v>423</v>
      </c>
      <c r="B428" s="36"/>
      <c r="C428" s="37"/>
      <c r="D428" s="16"/>
      <c r="E428" s="164"/>
      <c r="F428" s="164"/>
      <c r="G428" s="161">
        <f t="shared" si="13"/>
        <v>0</v>
      </c>
      <c r="H428" s="160"/>
      <c r="I428" s="160"/>
      <c r="J428" s="161">
        <f t="shared" si="14"/>
        <v>0</v>
      </c>
      <c r="K428" s="38"/>
    </row>
    <row r="429" spans="1:11" s="28" customFormat="1" x14ac:dyDescent="0.25">
      <c r="A429" s="80">
        <v>424</v>
      </c>
      <c r="B429" s="36"/>
      <c r="C429" s="37"/>
      <c r="D429" s="16"/>
      <c r="E429" s="164"/>
      <c r="F429" s="164"/>
      <c r="G429" s="161">
        <f t="shared" si="13"/>
        <v>0</v>
      </c>
      <c r="H429" s="160"/>
      <c r="I429" s="160"/>
      <c r="J429" s="161">
        <f t="shared" si="14"/>
        <v>0</v>
      </c>
      <c r="K429" s="38"/>
    </row>
    <row r="430" spans="1:11" s="28" customFormat="1" x14ac:dyDescent="0.25">
      <c r="A430" s="80">
        <v>425</v>
      </c>
      <c r="B430" s="36"/>
      <c r="C430" s="37"/>
      <c r="D430" s="16"/>
      <c r="E430" s="164"/>
      <c r="F430" s="164"/>
      <c r="G430" s="161">
        <f t="shared" si="13"/>
        <v>0</v>
      </c>
      <c r="H430" s="160"/>
      <c r="I430" s="160"/>
      <c r="J430" s="161">
        <f t="shared" si="14"/>
        <v>0</v>
      </c>
      <c r="K430" s="38"/>
    </row>
    <row r="431" spans="1:11" s="28" customFormat="1" x14ac:dyDescent="0.25">
      <c r="A431" s="80">
        <v>426</v>
      </c>
      <c r="B431" s="36"/>
      <c r="C431" s="37"/>
      <c r="D431" s="16"/>
      <c r="E431" s="164"/>
      <c r="F431" s="164"/>
      <c r="G431" s="161">
        <f t="shared" si="13"/>
        <v>0</v>
      </c>
      <c r="H431" s="160"/>
      <c r="I431" s="160"/>
      <c r="J431" s="161">
        <f t="shared" si="14"/>
        <v>0</v>
      </c>
      <c r="K431" s="38"/>
    </row>
    <row r="432" spans="1:11" s="28" customFormat="1" x14ac:dyDescent="0.25">
      <c r="A432" s="80">
        <v>427</v>
      </c>
      <c r="B432" s="36"/>
      <c r="C432" s="37"/>
      <c r="D432" s="16"/>
      <c r="E432" s="164"/>
      <c r="F432" s="164"/>
      <c r="G432" s="161">
        <f t="shared" si="13"/>
        <v>0</v>
      </c>
      <c r="H432" s="160"/>
      <c r="I432" s="160"/>
      <c r="J432" s="161">
        <f t="shared" si="14"/>
        <v>0</v>
      </c>
      <c r="K432" s="38"/>
    </row>
    <row r="433" spans="1:11" s="28" customFormat="1" x14ac:dyDescent="0.25">
      <c r="A433" s="80">
        <v>428</v>
      </c>
      <c r="B433" s="36"/>
      <c r="C433" s="37"/>
      <c r="D433" s="16"/>
      <c r="E433" s="164"/>
      <c r="F433" s="164"/>
      <c r="G433" s="161">
        <f t="shared" si="13"/>
        <v>0</v>
      </c>
      <c r="H433" s="160"/>
      <c r="I433" s="160"/>
      <c r="J433" s="161">
        <f t="shared" si="14"/>
        <v>0</v>
      </c>
      <c r="K433" s="38"/>
    </row>
    <row r="434" spans="1:11" s="28" customFormat="1" x14ac:dyDescent="0.25">
      <c r="A434" s="80">
        <v>429</v>
      </c>
      <c r="B434" s="36"/>
      <c r="C434" s="37"/>
      <c r="D434" s="16"/>
      <c r="E434" s="164"/>
      <c r="F434" s="164"/>
      <c r="G434" s="161">
        <f t="shared" si="13"/>
        <v>0</v>
      </c>
      <c r="H434" s="160"/>
      <c r="I434" s="160"/>
      <c r="J434" s="161">
        <f t="shared" si="14"/>
        <v>0</v>
      </c>
      <c r="K434" s="38"/>
    </row>
    <row r="435" spans="1:11" s="28" customFormat="1" x14ac:dyDescent="0.25">
      <c r="A435" s="80">
        <v>430</v>
      </c>
      <c r="B435" s="36"/>
      <c r="C435" s="37"/>
      <c r="D435" s="16"/>
      <c r="E435" s="164"/>
      <c r="F435" s="164"/>
      <c r="G435" s="161">
        <f t="shared" si="13"/>
        <v>0</v>
      </c>
      <c r="H435" s="160"/>
      <c r="I435" s="160"/>
      <c r="J435" s="161">
        <f t="shared" si="14"/>
        <v>0</v>
      </c>
      <c r="K435" s="38"/>
    </row>
    <row r="436" spans="1:11" s="28" customFormat="1" x14ac:dyDescent="0.25">
      <c r="A436" s="80">
        <v>431</v>
      </c>
      <c r="B436" s="36"/>
      <c r="C436" s="37"/>
      <c r="D436" s="16"/>
      <c r="E436" s="164"/>
      <c r="F436" s="164"/>
      <c r="G436" s="161">
        <f t="shared" si="13"/>
        <v>0</v>
      </c>
      <c r="H436" s="160"/>
      <c r="I436" s="160"/>
      <c r="J436" s="161">
        <f t="shared" si="14"/>
        <v>0</v>
      </c>
      <c r="K436" s="38"/>
    </row>
    <row r="437" spans="1:11" s="28" customFormat="1" x14ac:dyDescent="0.25">
      <c r="A437" s="80">
        <v>432</v>
      </c>
      <c r="B437" s="36"/>
      <c r="C437" s="37"/>
      <c r="D437" s="16"/>
      <c r="E437" s="164"/>
      <c r="F437" s="164"/>
      <c r="G437" s="161">
        <f t="shared" si="13"/>
        <v>0</v>
      </c>
      <c r="H437" s="160"/>
      <c r="I437" s="160"/>
      <c r="J437" s="161">
        <f t="shared" si="14"/>
        <v>0</v>
      </c>
      <c r="K437" s="38"/>
    </row>
    <row r="438" spans="1:11" s="28" customFormat="1" x14ac:dyDescent="0.25">
      <c r="A438" s="80">
        <v>433</v>
      </c>
      <c r="B438" s="36"/>
      <c r="C438" s="37"/>
      <c r="D438" s="16"/>
      <c r="E438" s="164"/>
      <c r="F438" s="164"/>
      <c r="G438" s="161">
        <f t="shared" si="13"/>
        <v>0</v>
      </c>
      <c r="H438" s="160"/>
      <c r="I438" s="160"/>
      <c r="J438" s="161">
        <f t="shared" si="14"/>
        <v>0</v>
      </c>
      <c r="K438" s="38"/>
    </row>
    <row r="439" spans="1:11" s="28" customFormat="1" x14ac:dyDescent="0.25">
      <c r="A439" s="80">
        <v>434</v>
      </c>
      <c r="B439" s="36"/>
      <c r="C439" s="37"/>
      <c r="D439" s="16"/>
      <c r="E439" s="164"/>
      <c r="F439" s="164"/>
      <c r="G439" s="161">
        <f t="shared" si="13"/>
        <v>0</v>
      </c>
      <c r="H439" s="160"/>
      <c r="I439" s="160"/>
      <c r="J439" s="161">
        <f t="shared" si="14"/>
        <v>0</v>
      </c>
      <c r="K439" s="38"/>
    </row>
    <row r="440" spans="1:11" s="28" customFormat="1" x14ac:dyDescent="0.25">
      <c r="A440" s="80">
        <v>435</v>
      </c>
      <c r="B440" s="36"/>
      <c r="C440" s="37"/>
      <c r="D440" s="16"/>
      <c r="E440" s="164"/>
      <c r="F440" s="164"/>
      <c r="G440" s="161">
        <f t="shared" si="13"/>
        <v>0</v>
      </c>
      <c r="H440" s="160"/>
      <c r="I440" s="160"/>
      <c r="J440" s="161">
        <f t="shared" si="14"/>
        <v>0</v>
      </c>
      <c r="K440" s="38"/>
    </row>
    <row r="441" spans="1:11" s="28" customFormat="1" x14ac:dyDescent="0.25">
      <c r="A441" s="80">
        <v>436</v>
      </c>
      <c r="B441" s="36"/>
      <c r="C441" s="37"/>
      <c r="D441" s="16"/>
      <c r="E441" s="164"/>
      <c r="F441" s="164"/>
      <c r="G441" s="161">
        <f t="shared" si="13"/>
        <v>0</v>
      </c>
      <c r="H441" s="160"/>
      <c r="I441" s="160"/>
      <c r="J441" s="161">
        <f t="shared" si="14"/>
        <v>0</v>
      </c>
      <c r="K441" s="38"/>
    </row>
    <row r="442" spans="1:11" s="28" customFormat="1" x14ac:dyDescent="0.25">
      <c r="A442" s="80">
        <v>437</v>
      </c>
      <c r="B442" s="36"/>
      <c r="C442" s="37"/>
      <c r="D442" s="16"/>
      <c r="E442" s="164"/>
      <c r="F442" s="164"/>
      <c r="G442" s="161">
        <f t="shared" si="13"/>
        <v>0</v>
      </c>
      <c r="H442" s="160"/>
      <c r="I442" s="160"/>
      <c r="J442" s="161">
        <f t="shared" si="14"/>
        <v>0</v>
      </c>
      <c r="K442" s="38"/>
    </row>
    <row r="443" spans="1:11" s="28" customFormat="1" x14ac:dyDescent="0.25">
      <c r="A443" s="80">
        <v>438</v>
      </c>
      <c r="B443" s="36"/>
      <c r="C443" s="37"/>
      <c r="D443" s="16"/>
      <c r="E443" s="164"/>
      <c r="F443" s="164"/>
      <c r="G443" s="161">
        <f t="shared" si="13"/>
        <v>0</v>
      </c>
      <c r="H443" s="160"/>
      <c r="I443" s="160"/>
      <c r="J443" s="161">
        <f t="shared" si="14"/>
        <v>0</v>
      </c>
      <c r="K443" s="38"/>
    </row>
    <row r="444" spans="1:11" s="28" customFormat="1" x14ac:dyDescent="0.25">
      <c r="A444" s="80">
        <v>439</v>
      </c>
      <c r="B444" s="36"/>
      <c r="C444" s="37"/>
      <c r="D444" s="16"/>
      <c r="E444" s="164"/>
      <c r="F444" s="164"/>
      <c r="G444" s="161">
        <f t="shared" si="13"/>
        <v>0</v>
      </c>
      <c r="H444" s="160"/>
      <c r="I444" s="160"/>
      <c r="J444" s="161">
        <f t="shared" si="14"/>
        <v>0</v>
      </c>
      <c r="K444" s="38"/>
    </row>
    <row r="445" spans="1:11" s="28" customFormat="1" x14ac:dyDescent="0.25">
      <c r="A445" s="80">
        <v>440</v>
      </c>
      <c r="B445" s="36"/>
      <c r="C445" s="37"/>
      <c r="D445" s="16"/>
      <c r="E445" s="164"/>
      <c r="F445" s="164"/>
      <c r="G445" s="161">
        <f t="shared" si="13"/>
        <v>0</v>
      </c>
      <c r="H445" s="160"/>
      <c r="I445" s="160"/>
      <c r="J445" s="161">
        <f t="shared" si="14"/>
        <v>0</v>
      </c>
      <c r="K445" s="38"/>
    </row>
    <row r="446" spans="1:11" s="28" customFormat="1" x14ac:dyDescent="0.25">
      <c r="A446" s="80">
        <v>441</v>
      </c>
      <c r="B446" s="36"/>
      <c r="C446" s="37"/>
      <c r="D446" s="16"/>
      <c r="E446" s="164"/>
      <c r="F446" s="164"/>
      <c r="G446" s="161">
        <f t="shared" si="13"/>
        <v>0</v>
      </c>
      <c r="H446" s="160"/>
      <c r="I446" s="160"/>
      <c r="J446" s="161">
        <f t="shared" si="14"/>
        <v>0</v>
      </c>
      <c r="K446" s="38"/>
    </row>
    <row r="447" spans="1:11" s="28" customFormat="1" x14ac:dyDescent="0.25">
      <c r="A447" s="80">
        <v>442</v>
      </c>
      <c r="B447" s="36"/>
      <c r="C447" s="37"/>
      <c r="D447" s="16"/>
      <c r="E447" s="164"/>
      <c r="F447" s="164"/>
      <c r="G447" s="161">
        <f t="shared" si="13"/>
        <v>0</v>
      </c>
      <c r="H447" s="160"/>
      <c r="I447" s="160"/>
      <c r="J447" s="161">
        <f t="shared" si="14"/>
        <v>0</v>
      </c>
      <c r="K447" s="38"/>
    </row>
    <row r="448" spans="1:11" s="28" customFormat="1" x14ac:dyDescent="0.25">
      <c r="A448" s="80">
        <v>443</v>
      </c>
      <c r="B448" s="36"/>
      <c r="C448" s="37"/>
      <c r="D448" s="16"/>
      <c r="E448" s="164"/>
      <c r="F448" s="164"/>
      <c r="G448" s="161">
        <f t="shared" si="13"/>
        <v>0</v>
      </c>
      <c r="H448" s="160"/>
      <c r="I448" s="160"/>
      <c r="J448" s="161">
        <f t="shared" si="14"/>
        <v>0</v>
      </c>
      <c r="K448" s="38"/>
    </row>
    <row r="449" spans="1:11" s="28" customFormat="1" x14ac:dyDescent="0.25">
      <c r="A449" s="80">
        <v>444</v>
      </c>
      <c r="B449" s="36"/>
      <c r="C449" s="37"/>
      <c r="D449" s="16"/>
      <c r="E449" s="164"/>
      <c r="F449" s="164"/>
      <c r="G449" s="161">
        <f t="shared" si="13"/>
        <v>0</v>
      </c>
      <c r="H449" s="160"/>
      <c r="I449" s="160"/>
      <c r="J449" s="161">
        <f t="shared" si="14"/>
        <v>0</v>
      </c>
      <c r="K449" s="38"/>
    </row>
    <row r="450" spans="1:11" s="28" customFormat="1" x14ac:dyDescent="0.25">
      <c r="A450" s="80">
        <v>445</v>
      </c>
      <c r="B450" s="36"/>
      <c r="C450" s="37"/>
      <c r="D450" s="16"/>
      <c r="E450" s="164"/>
      <c r="F450" s="164"/>
      <c r="G450" s="161">
        <f t="shared" si="13"/>
        <v>0</v>
      </c>
      <c r="H450" s="160"/>
      <c r="I450" s="160"/>
      <c r="J450" s="161">
        <f t="shared" si="14"/>
        <v>0</v>
      </c>
      <c r="K450" s="38"/>
    </row>
    <row r="451" spans="1:11" s="28" customFormat="1" x14ac:dyDescent="0.25">
      <c r="A451" s="80">
        <v>446</v>
      </c>
      <c r="B451" s="36"/>
      <c r="C451" s="37"/>
      <c r="D451" s="16"/>
      <c r="E451" s="164"/>
      <c r="F451" s="164"/>
      <c r="G451" s="161">
        <f t="shared" si="13"/>
        <v>0</v>
      </c>
      <c r="H451" s="160"/>
      <c r="I451" s="160"/>
      <c r="J451" s="161">
        <f t="shared" si="14"/>
        <v>0</v>
      </c>
      <c r="K451" s="38"/>
    </row>
    <row r="452" spans="1:11" s="28" customFormat="1" x14ac:dyDescent="0.25">
      <c r="A452" s="80">
        <v>447</v>
      </c>
      <c r="B452" s="36"/>
      <c r="C452" s="37"/>
      <c r="D452" s="16"/>
      <c r="E452" s="164"/>
      <c r="F452" s="164"/>
      <c r="G452" s="161">
        <f t="shared" si="13"/>
        <v>0</v>
      </c>
      <c r="H452" s="160"/>
      <c r="I452" s="160"/>
      <c r="J452" s="161">
        <f t="shared" si="14"/>
        <v>0</v>
      </c>
      <c r="K452" s="38"/>
    </row>
    <row r="453" spans="1:11" s="28" customFormat="1" x14ac:dyDescent="0.25">
      <c r="A453" s="80">
        <v>448</v>
      </c>
      <c r="B453" s="36"/>
      <c r="C453" s="37"/>
      <c r="D453" s="16"/>
      <c r="E453" s="164"/>
      <c r="F453" s="164"/>
      <c r="G453" s="161">
        <f t="shared" si="13"/>
        <v>0</v>
      </c>
      <c r="H453" s="160"/>
      <c r="I453" s="160"/>
      <c r="J453" s="161">
        <f t="shared" si="14"/>
        <v>0</v>
      </c>
      <c r="K453" s="38"/>
    </row>
    <row r="454" spans="1:11" s="28" customFormat="1" x14ac:dyDescent="0.25">
      <c r="A454" s="80">
        <v>449</v>
      </c>
      <c r="B454" s="36"/>
      <c r="C454" s="37"/>
      <c r="D454" s="16"/>
      <c r="E454" s="164"/>
      <c r="F454" s="164"/>
      <c r="G454" s="161">
        <f t="shared" si="13"/>
        <v>0</v>
      </c>
      <c r="H454" s="160"/>
      <c r="I454" s="160"/>
      <c r="J454" s="161">
        <f t="shared" si="14"/>
        <v>0</v>
      </c>
      <c r="K454" s="38"/>
    </row>
    <row r="455" spans="1:11" s="28" customFormat="1" x14ac:dyDescent="0.25">
      <c r="A455" s="80">
        <v>450</v>
      </c>
      <c r="B455" s="36"/>
      <c r="C455" s="37"/>
      <c r="D455" s="16"/>
      <c r="E455" s="164"/>
      <c r="F455" s="164"/>
      <c r="G455" s="161">
        <f t="shared" ref="G455:G518" si="15">E455*F455</f>
        <v>0</v>
      </c>
      <c r="H455" s="160"/>
      <c r="I455" s="160"/>
      <c r="J455" s="161">
        <f t="shared" ref="J455:J518" si="16">H455*I455</f>
        <v>0</v>
      </c>
      <c r="K455" s="38"/>
    </row>
    <row r="456" spans="1:11" s="28" customFormat="1" x14ac:dyDescent="0.25">
      <c r="A456" s="80">
        <v>451</v>
      </c>
      <c r="B456" s="36"/>
      <c r="C456" s="37"/>
      <c r="D456" s="16"/>
      <c r="E456" s="164"/>
      <c r="F456" s="164"/>
      <c r="G456" s="161">
        <f t="shared" si="15"/>
        <v>0</v>
      </c>
      <c r="H456" s="160"/>
      <c r="I456" s="160"/>
      <c r="J456" s="161">
        <f t="shared" si="16"/>
        <v>0</v>
      </c>
      <c r="K456" s="38"/>
    </row>
    <row r="457" spans="1:11" s="28" customFormat="1" x14ac:dyDescent="0.25">
      <c r="A457" s="80">
        <v>452</v>
      </c>
      <c r="B457" s="36"/>
      <c r="C457" s="37"/>
      <c r="D457" s="16"/>
      <c r="E457" s="164"/>
      <c r="F457" s="164"/>
      <c r="G457" s="161">
        <f t="shared" si="15"/>
        <v>0</v>
      </c>
      <c r="H457" s="160"/>
      <c r="I457" s="160"/>
      <c r="J457" s="161">
        <f t="shared" si="16"/>
        <v>0</v>
      </c>
      <c r="K457" s="38"/>
    </row>
    <row r="458" spans="1:11" s="28" customFormat="1" x14ac:dyDescent="0.25">
      <c r="A458" s="80">
        <v>453</v>
      </c>
      <c r="B458" s="36"/>
      <c r="C458" s="37"/>
      <c r="D458" s="16"/>
      <c r="E458" s="164"/>
      <c r="F458" s="164"/>
      <c r="G458" s="161">
        <f t="shared" si="15"/>
        <v>0</v>
      </c>
      <c r="H458" s="160"/>
      <c r="I458" s="160"/>
      <c r="J458" s="161">
        <f t="shared" si="16"/>
        <v>0</v>
      </c>
      <c r="K458" s="38"/>
    </row>
    <row r="459" spans="1:11" s="28" customFormat="1" x14ac:dyDescent="0.25">
      <c r="A459" s="80">
        <v>454</v>
      </c>
      <c r="B459" s="36"/>
      <c r="C459" s="37"/>
      <c r="D459" s="16"/>
      <c r="E459" s="164"/>
      <c r="F459" s="164"/>
      <c r="G459" s="161">
        <f t="shared" si="15"/>
        <v>0</v>
      </c>
      <c r="H459" s="160"/>
      <c r="I459" s="160"/>
      <c r="J459" s="161">
        <f t="shared" si="16"/>
        <v>0</v>
      </c>
      <c r="K459" s="38"/>
    </row>
    <row r="460" spans="1:11" s="28" customFormat="1" x14ac:dyDescent="0.25">
      <c r="A460" s="80">
        <v>455</v>
      </c>
      <c r="B460" s="36"/>
      <c r="C460" s="37"/>
      <c r="D460" s="16"/>
      <c r="E460" s="164"/>
      <c r="F460" s="164"/>
      <c r="G460" s="161">
        <f t="shared" si="15"/>
        <v>0</v>
      </c>
      <c r="H460" s="160"/>
      <c r="I460" s="160"/>
      <c r="J460" s="161">
        <f t="shared" si="16"/>
        <v>0</v>
      </c>
      <c r="K460" s="38"/>
    </row>
    <row r="461" spans="1:11" s="28" customFormat="1" x14ac:dyDescent="0.25">
      <c r="A461" s="80">
        <v>456</v>
      </c>
      <c r="B461" s="36"/>
      <c r="C461" s="37"/>
      <c r="D461" s="16"/>
      <c r="E461" s="164"/>
      <c r="F461" s="164"/>
      <c r="G461" s="161">
        <f t="shared" si="15"/>
        <v>0</v>
      </c>
      <c r="H461" s="160"/>
      <c r="I461" s="160"/>
      <c r="J461" s="161">
        <f t="shared" si="16"/>
        <v>0</v>
      </c>
      <c r="K461" s="38"/>
    </row>
    <row r="462" spans="1:11" s="28" customFormat="1" x14ac:dyDescent="0.25">
      <c r="A462" s="80">
        <v>457</v>
      </c>
      <c r="B462" s="36"/>
      <c r="C462" s="37"/>
      <c r="D462" s="16"/>
      <c r="E462" s="164"/>
      <c r="F462" s="164"/>
      <c r="G462" s="161">
        <f t="shared" si="15"/>
        <v>0</v>
      </c>
      <c r="H462" s="160"/>
      <c r="I462" s="160"/>
      <c r="J462" s="161">
        <f t="shared" si="16"/>
        <v>0</v>
      </c>
      <c r="K462" s="38"/>
    </row>
    <row r="463" spans="1:11" s="28" customFormat="1" x14ac:dyDescent="0.25">
      <c r="A463" s="80">
        <v>458</v>
      </c>
      <c r="B463" s="36"/>
      <c r="C463" s="37"/>
      <c r="D463" s="16"/>
      <c r="E463" s="164"/>
      <c r="F463" s="164"/>
      <c r="G463" s="161">
        <f t="shared" si="15"/>
        <v>0</v>
      </c>
      <c r="H463" s="160"/>
      <c r="I463" s="160"/>
      <c r="J463" s="161">
        <f t="shared" si="16"/>
        <v>0</v>
      </c>
      <c r="K463" s="38"/>
    </row>
    <row r="464" spans="1:11" s="28" customFormat="1" x14ac:dyDescent="0.25">
      <c r="A464" s="80">
        <v>459</v>
      </c>
      <c r="B464" s="36"/>
      <c r="C464" s="37"/>
      <c r="D464" s="16"/>
      <c r="E464" s="164"/>
      <c r="F464" s="164"/>
      <c r="G464" s="161">
        <f t="shared" si="15"/>
        <v>0</v>
      </c>
      <c r="H464" s="160"/>
      <c r="I464" s="160"/>
      <c r="J464" s="161">
        <f t="shared" si="16"/>
        <v>0</v>
      </c>
      <c r="K464" s="38"/>
    </row>
    <row r="465" spans="1:11" s="28" customFormat="1" x14ac:dyDescent="0.25">
      <c r="A465" s="80">
        <v>460</v>
      </c>
      <c r="B465" s="36"/>
      <c r="C465" s="37"/>
      <c r="D465" s="16"/>
      <c r="E465" s="164"/>
      <c r="F465" s="164"/>
      <c r="G465" s="161">
        <f t="shared" si="15"/>
        <v>0</v>
      </c>
      <c r="H465" s="160"/>
      <c r="I465" s="160"/>
      <c r="J465" s="161">
        <f t="shared" si="16"/>
        <v>0</v>
      </c>
      <c r="K465" s="38"/>
    </row>
    <row r="466" spans="1:11" s="28" customFormat="1" x14ac:dyDescent="0.25">
      <c r="A466" s="80">
        <v>461</v>
      </c>
      <c r="B466" s="36"/>
      <c r="C466" s="37"/>
      <c r="D466" s="16"/>
      <c r="E466" s="164"/>
      <c r="F466" s="164"/>
      <c r="G466" s="161">
        <f t="shared" si="15"/>
        <v>0</v>
      </c>
      <c r="H466" s="160"/>
      <c r="I466" s="160"/>
      <c r="J466" s="161">
        <f t="shared" si="16"/>
        <v>0</v>
      </c>
      <c r="K466" s="38"/>
    </row>
    <row r="467" spans="1:11" s="28" customFormat="1" x14ac:dyDescent="0.25">
      <c r="A467" s="80">
        <v>462</v>
      </c>
      <c r="B467" s="36"/>
      <c r="C467" s="37"/>
      <c r="D467" s="16"/>
      <c r="E467" s="164"/>
      <c r="F467" s="164"/>
      <c r="G467" s="161">
        <f t="shared" si="15"/>
        <v>0</v>
      </c>
      <c r="H467" s="160"/>
      <c r="I467" s="160"/>
      <c r="J467" s="161">
        <f t="shared" si="16"/>
        <v>0</v>
      </c>
      <c r="K467" s="38"/>
    </row>
    <row r="468" spans="1:11" s="28" customFormat="1" x14ac:dyDescent="0.25">
      <c r="A468" s="80">
        <v>463</v>
      </c>
      <c r="B468" s="36"/>
      <c r="C468" s="37"/>
      <c r="D468" s="16"/>
      <c r="E468" s="164"/>
      <c r="F468" s="164"/>
      <c r="G468" s="161">
        <f t="shared" si="15"/>
        <v>0</v>
      </c>
      <c r="H468" s="160"/>
      <c r="I468" s="160"/>
      <c r="J468" s="161">
        <f t="shared" si="16"/>
        <v>0</v>
      </c>
      <c r="K468" s="38"/>
    </row>
    <row r="469" spans="1:11" s="28" customFormat="1" x14ac:dyDescent="0.25">
      <c r="A469" s="80">
        <v>464</v>
      </c>
      <c r="B469" s="36"/>
      <c r="C469" s="37"/>
      <c r="D469" s="16"/>
      <c r="E469" s="164"/>
      <c r="F469" s="164"/>
      <c r="G469" s="161">
        <f t="shared" si="15"/>
        <v>0</v>
      </c>
      <c r="H469" s="160"/>
      <c r="I469" s="160"/>
      <c r="J469" s="161">
        <f t="shared" si="16"/>
        <v>0</v>
      </c>
      <c r="K469" s="38"/>
    </row>
    <row r="470" spans="1:11" s="28" customFormat="1" x14ac:dyDescent="0.25">
      <c r="A470" s="80">
        <v>465</v>
      </c>
      <c r="B470" s="36"/>
      <c r="C470" s="37"/>
      <c r="D470" s="16"/>
      <c r="E470" s="164"/>
      <c r="F470" s="164"/>
      <c r="G470" s="161">
        <f t="shared" si="15"/>
        <v>0</v>
      </c>
      <c r="H470" s="160"/>
      <c r="I470" s="160"/>
      <c r="J470" s="161">
        <f t="shared" si="16"/>
        <v>0</v>
      </c>
      <c r="K470" s="38"/>
    </row>
    <row r="471" spans="1:11" s="28" customFormat="1" x14ac:dyDescent="0.25">
      <c r="A471" s="80">
        <v>466</v>
      </c>
      <c r="B471" s="36"/>
      <c r="C471" s="37"/>
      <c r="D471" s="16"/>
      <c r="E471" s="164"/>
      <c r="F471" s="164"/>
      <c r="G471" s="161">
        <f t="shared" si="15"/>
        <v>0</v>
      </c>
      <c r="H471" s="160"/>
      <c r="I471" s="160"/>
      <c r="J471" s="161">
        <f t="shared" si="16"/>
        <v>0</v>
      </c>
      <c r="K471" s="38"/>
    </row>
    <row r="472" spans="1:11" s="28" customFormat="1" x14ac:dyDescent="0.25">
      <c r="A472" s="80">
        <v>467</v>
      </c>
      <c r="B472" s="36"/>
      <c r="C472" s="37"/>
      <c r="D472" s="16"/>
      <c r="E472" s="164"/>
      <c r="F472" s="164"/>
      <c r="G472" s="161">
        <f t="shared" si="15"/>
        <v>0</v>
      </c>
      <c r="H472" s="160"/>
      <c r="I472" s="160"/>
      <c r="J472" s="161">
        <f t="shared" si="16"/>
        <v>0</v>
      </c>
      <c r="K472" s="38"/>
    </row>
    <row r="473" spans="1:11" s="28" customFormat="1" x14ac:dyDescent="0.25">
      <c r="A473" s="80">
        <v>468</v>
      </c>
      <c r="B473" s="36"/>
      <c r="C473" s="37"/>
      <c r="D473" s="16"/>
      <c r="E473" s="164"/>
      <c r="F473" s="164"/>
      <c r="G473" s="161">
        <f t="shared" si="15"/>
        <v>0</v>
      </c>
      <c r="H473" s="160"/>
      <c r="I473" s="160"/>
      <c r="J473" s="161">
        <f t="shared" si="16"/>
        <v>0</v>
      </c>
      <c r="K473" s="38"/>
    </row>
    <row r="474" spans="1:11" s="28" customFormat="1" x14ac:dyDescent="0.25">
      <c r="A474" s="80">
        <v>469</v>
      </c>
      <c r="B474" s="36"/>
      <c r="C474" s="37"/>
      <c r="D474" s="16"/>
      <c r="E474" s="164"/>
      <c r="F474" s="164"/>
      <c r="G474" s="161">
        <f t="shared" si="15"/>
        <v>0</v>
      </c>
      <c r="H474" s="160"/>
      <c r="I474" s="160"/>
      <c r="J474" s="161">
        <f t="shared" si="16"/>
        <v>0</v>
      </c>
      <c r="K474" s="38"/>
    </row>
    <row r="475" spans="1:11" s="28" customFormat="1" x14ac:dyDescent="0.25">
      <c r="A475" s="80">
        <v>470</v>
      </c>
      <c r="B475" s="36"/>
      <c r="C475" s="37"/>
      <c r="D475" s="16"/>
      <c r="E475" s="164"/>
      <c r="F475" s="164"/>
      <c r="G475" s="161">
        <f t="shared" si="15"/>
        <v>0</v>
      </c>
      <c r="H475" s="160"/>
      <c r="I475" s="160"/>
      <c r="J475" s="161">
        <f t="shared" si="16"/>
        <v>0</v>
      </c>
      <c r="K475" s="38"/>
    </row>
    <row r="476" spans="1:11" s="28" customFormat="1" x14ac:dyDescent="0.25">
      <c r="A476" s="80">
        <v>471</v>
      </c>
      <c r="B476" s="36"/>
      <c r="C476" s="37"/>
      <c r="D476" s="16"/>
      <c r="E476" s="164"/>
      <c r="F476" s="164"/>
      <c r="G476" s="161">
        <f t="shared" si="15"/>
        <v>0</v>
      </c>
      <c r="H476" s="160"/>
      <c r="I476" s="160"/>
      <c r="J476" s="161">
        <f t="shared" si="16"/>
        <v>0</v>
      </c>
      <c r="K476" s="38"/>
    </row>
    <row r="477" spans="1:11" s="28" customFormat="1" x14ac:dyDescent="0.25">
      <c r="A477" s="80">
        <v>472</v>
      </c>
      <c r="B477" s="36"/>
      <c r="C477" s="37"/>
      <c r="D477" s="16"/>
      <c r="E477" s="164"/>
      <c r="F477" s="164"/>
      <c r="G477" s="161">
        <f t="shared" si="15"/>
        <v>0</v>
      </c>
      <c r="H477" s="160"/>
      <c r="I477" s="160"/>
      <c r="J477" s="161">
        <f t="shared" si="16"/>
        <v>0</v>
      </c>
      <c r="K477" s="38"/>
    </row>
    <row r="478" spans="1:11" s="28" customFormat="1" x14ac:dyDescent="0.25">
      <c r="A478" s="80">
        <v>473</v>
      </c>
      <c r="B478" s="36"/>
      <c r="C478" s="37"/>
      <c r="D478" s="16"/>
      <c r="E478" s="164"/>
      <c r="F478" s="164"/>
      <c r="G478" s="161">
        <f t="shared" si="15"/>
        <v>0</v>
      </c>
      <c r="H478" s="160"/>
      <c r="I478" s="160"/>
      <c r="J478" s="161">
        <f t="shared" si="16"/>
        <v>0</v>
      </c>
      <c r="K478" s="38"/>
    </row>
    <row r="479" spans="1:11" s="28" customFormat="1" x14ac:dyDescent="0.25">
      <c r="A479" s="80">
        <v>474</v>
      </c>
      <c r="B479" s="36"/>
      <c r="C479" s="37"/>
      <c r="D479" s="16"/>
      <c r="E479" s="164"/>
      <c r="F479" s="164"/>
      <c r="G479" s="161">
        <f t="shared" si="15"/>
        <v>0</v>
      </c>
      <c r="H479" s="160"/>
      <c r="I479" s="160"/>
      <c r="J479" s="161">
        <f t="shared" si="16"/>
        <v>0</v>
      </c>
      <c r="K479" s="38"/>
    </row>
    <row r="480" spans="1:11" s="28" customFormat="1" x14ac:dyDescent="0.25">
      <c r="A480" s="80">
        <v>475</v>
      </c>
      <c r="B480" s="36"/>
      <c r="C480" s="37"/>
      <c r="D480" s="16"/>
      <c r="E480" s="164"/>
      <c r="F480" s="164"/>
      <c r="G480" s="161">
        <f t="shared" si="15"/>
        <v>0</v>
      </c>
      <c r="H480" s="160"/>
      <c r="I480" s="160"/>
      <c r="J480" s="161">
        <f t="shared" si="16"/>
        <v>0</v>
      </c>
      <c r="K480" s="38"/>
    </row>
    <row r="481" spans="1:11" s="28" customFormat="1" x14ac:dyDescent="0.25">
      <c r="A481" s="80">
        <v>476</v>
      </c>
      <c r="B481" s="36"/>
      <c r="C481" s="37"/>
      <c r="D481" s="16"/>
      <c r="E481" s="164"/>
      <c r="F481" s="164"/>
      <c r="G481" s="161">
        <f t="shared" si="15"/>
        <v>0</v>
      </c>
      <c r="H481" s="160"/>
      <c r="I481" s="160"/>
      <c r="J481" s="161">
        <f t="shared" si="16"/>
        <v>0</v>
      </c>
      <c r="K481" s="38"/>
    </row>
    <row r="482" spans="1:11" s="28" customFormat="1" x14ac:dyDescent="0.25">
      <c r="A482" s="80">
        <v>477</v>
      </c>
      <c r="B482" s="36"/>
      <c r="C482" s="37"/>
      <c r="D482" s="16"/>
      <c r="E482" s="164"/>
      <c r="F482" s="164"/>
      <c r="G482" s="161">
        <f t="shared" si="15"/>
        <v>0</v>
      </c>
      <c r="H482" s="160"/>
      <c r="I482" s="160"/>
      <c r="J482" s="161">
        <f t="shared" si="16"/>
        <v>0</v>
      </c>
      <c r="K482" s="38"/>
    </row>
    <row r="483" spans="1:11" s="28" customFormat="1" x14ac:dyDescent="0.25">
      <c r="A483" s="80">
        <v>478</v>
      </c>
      <c r="B483" s="36"/>
      <c r="C483" s="37"/>
      <c r="D483" s="16"/>
      <c r="E483" s="164"/>
      <c r="F483" s="164"/>
      <c r="G483" s="161">
        <f t="shared" si="15"/>
        <v>0</v>
      </c>
      <c r="H483" s="160"/>
      <c r="I483" s="160"/>
      <c r="J483" s="161">
        <f t="shared" si="16"/>
        <v>0</v>
      </c>
      <c r="K483" s="38"/>
    </row>
    <row r="484" spans="1:11" s="28" customFormat="1" x14ac:dyDescent="0.25">
      <c r="A484" s="80">
        <v>479</v>
      </c>
      <c r="B484" s="36"/>
      <c r="C484" s="37"/>
      <c r="D484" s="16"/>
      <c r="E484" s="164"/>
      <c r="F484" s="164"/>
      <c r="G484" s="161">
        <f t="shared" si="15"/>
        <v>0</v>
      </c>
      <c r="H484" s="160"/>
      <c r="I484" s="160"/>
      <c r="J484" s="161">
        <f t="shared" si="16"/>
        <v>0</v>
      </c>
      <c r="K484" s="38"/>
    </row>
    <row r="485" spans="1:11" s="28" customFormat="1" x14ac:dyDescent="0.25">
      <c r="A485" s="80">
        <v>480</v>
      </c>
      <c r="B485" s="36"/>
      <c r="C485" s="37"/>
      <c r="D485" s="16"/>
      <c r="E485" s="164"/>
      <c r="F485" s="164"/>
      <c r="G485" s="161">
        <f t="shared" si="15"/>
        <v>0</v>
      </c>
      <c r="H485" s="160"/>
      <c r="I485" s="160"/>
      <c r="J485" s="161">
        <f t="shared" si="16"/>
        <v>0</v>
      </c>
      <c r="K485" s="38"/>
    </row>
    <row r="486" spans="1:11" s="28" customFormat="1" x14ac:dyDescent="0.25">
      <c r="A486" s="80">
        <v>481</v>
      </c>
      <c r="B486" s="36"/>
      <c r="C486" s="37"/>
      <c r="D486" s="16"/>
      <c r="E486" s="164"/>
      <c r="F486" s="164"/>
      <c r="G486" s="161">
        <f t="shared" si="15"/>
        <v>0</v>
      </c>
      <c r="H486" s="160"/>
      <c r="I486" s="160"/>
      <c r="J486" s="161">
        <f t="shared" si="16"/>
        <v>0</v>
      </c>
      <c r="K486" s="38"/>
    </row>
    <row r="487" spans="1:11" s="28" customFormat="1" x14ac:dyDescent="0.25">
      <c r="A487" s="80">
        <v>482</v>
      </c>
      <c r="B487" s="36"/>
      <c r="C487" s="37"/>
      <c r="D487" s="16"/>
      <c r="E487" s="164"/>
      <c r="F487" s="164"/>
      <c r="G487" s="161">
        <f t="shared" si="15"/>
        <v>0</v>
      </c>
      <c r="H487" s="160"/>
      <c r="I487" s="160"/>
      <c r="J487" s="161">
        <f t="shared" si="16"/>
        <v>0</v>
      </c>
      <c r="K487" s="38"/>
    </row>
    <row r="488" spans="1:11" s="28" customFormat="1" x14ac:dyDescent="0.25">
      <c r="A488" s="80">
        <v>483</v>
      </c>
      <c r="B488" s="36"/>
      <c r="C488" s="37"/>
      <c r="D488" s="16"/>
      <c r="E488" s="164"/>
      <c r="F488" s="164"/>
      <c r="G488" s="161">
        <f t="shared" si="15"/>
        <v>0</v>
      </c>
      <c r="H488" s="160"/>
      <c r="I488" s="160"/>
      <c r="J488" s="161">
        <f t="shared" si="16"/>
        <v>0</v>
      </c>
      <c r="K488" s="38"/>
    </row>
    <row r="489" spans="1:11" s="28" customFormat="1" x14ac:dyDescent="0.25">
      <c r="A489" s="80">
        <v>484</v>
      </c>
      <c r="B489" s="36"/>
      <c r="C489" s="37"/>
      <c r="D489" s="16"/>
      <c r="E489" s="164"/>
      <c r="F489" s="164"/>
      <c r="G489" s="161">
        <f t="shared" si="15"/>
        <v>0</v>
      </c>
      <c r="H489" s="160"/>
      <c r="I489" s="160"/>
      <c r="J489" s="161">
        <f t="shared" si="16"/>
        <v>0</v>
      </c>
      <c r="K489" s="38"/>
    </row>
    <row r="490" spans="1:11" s="28" customFormat="1" x14ac:dyDescent="0.25">
      <c r="A490" s="80">
        <v>485</v>
      </c>
      <c r="B490" s="36"/>
      <c r="C490" s="37"/>
      <c r="D490" s="16"/>
      <c r="E490" s="164"/>
      <c r="F490" s="164"/>
      <c r="G490" s="161">
        <f t="shared" si="15"/>
        <v>0</v>
      </c>
      <c r="H490" s="160"/>
      <c r="I490" s="160"/>
      <c r="J490" s="161">
        <f t="shared" si="16"/>
        <v>0</v>
      </c>
      <c r="K490" s="38"/>
    </row>
    <row r="491" spans="1:11" s="28" customFormat="1" x14ac:dyDescent="0.25">
      <c r="A491" s="80">
        <v>486</v>
      </c>
      <c r="B491" s="36"/>
      <c r="C491" s="37"/>
      <c r="D491" s="16"/>
      <c r="E491" s="164"/>
      <c r="F491" s="164"/>
      <c r="G491" s="161">
        <f t="shared" si="15"/>
        <v>0</v>
      </c>
      <c r="H491" s="160"/>
      <c r="I491" s="160"/>
      <c r="J491" s="161">
        <f t="shared" si="16"/>
        <v>0</v>
      </c>
      <c r="K491" s="38"/>
    </row>
    <row r="492" spans="1:11" s="28" customFormat="1" x14ac:dyDescent="0.25">
      <c r="A492" s="80">
        <v>487</v>
      </c>
      <c r="B492" s="36"/>
      <c r="C492" s="37"/>
      <c r="D492" s="16"/>
      <c r="E492" s="164"/>
      <c r="F492" s="164"/>
      <c r="G492" s="161">
        <f t="shared" si="15"/>
        <v>0</v>
      </c>
      <c r="H492" s="160"/>
      <c r="I492" s="160"/>
      <c r="J492" s="161">
        <f t="shared" si="16"/>
        <v>0</v>
      </c>
      <c r="K492" s="38"/>
    </row>
    <row r="493" spans="1:11" s="28" customFormat="1" x14ac:dyDescent="0.25">
      <c r="A493" s="80">
        <v>488</v>
      </c>
      <c r="B493" s="36"/>
      <c r="C493" s="37"/>
      <c r="D493" s="16"/>
      <c r="E493" s="164"/>
      <c r="F493" s="164"/>
      <c r="G493" s="161">
        <f t="shared" si="15"/>
        <v>0</v>
      </c>
      <c r="H493" s="160"/>
      <c r="I493" s="160"/>
      <c r="J493" s="161">
        <f t="shared" si="16"/>
        <v>0</v>
      </c>
      <c r="K493" s="38"/>
    </row>
    <row r="494" spans="1:11" s="28" customFormat="1" x14ac:dyDescent="0.25">
      <c r="A494" s="80">
        <v>489</v>
      </c>
      <c r="B494" s="36"/>
      <c r="C494" s="37"/>
      <c r="D494" s="16"/>
      <c r="E494" s="164"/>
      <c r="F494" s="164"/>
      <c r="G494" s="161">
        <f t="shared" si="15"/>
        <v>0</v>
      </c>
      <c r="H494" s="160"/>
      <c r="I494" s="160"/>
      <c r="J494" s="161">
        <f t="shared" si="16"/>
        <v>0</v>
      </c>
      <c r="K494" s="38"/>
    </row>
    <row r="495" spans="1:11" s="28" customFormat="1" x14ac:dyDescent="0.25">
      <c r="A495" s="80">
        <v>490</v>
      </c>
      <c r="B495" s="36"/>
      <c r="C495" s="37"/>
      <c r="D495" s="16"/>
      <c r="E495" s="164"/>
      <c r="F495" s="164"/>
      <c r="G495" s="161">
        <f t="shared" si="15"/>
        <v>0</v>
      </c>
      <c r="H495" s="160"/>
      <c r="I495" s="160"/>
      <c r="J495" s="161">
        <f t="shared" si="16"/>
        <v>0</v>
      </c>
      <c r="K495" s="38"/>
    </row>
    <row r="496" spans="1:11" s="28" customFormat="1" x14ac:dyDescent="0.25">
      <c r="A496" s="80">
        <v>491</v>
      </c>
      <c r="B496" s="36"/>
      <c r="C496" s="37"/>
      <c r="D496" s="16"/>
      <c r="E496" s="164"/>
      <c r="F496" s="164"/>
      <c r="G496" s="161">
        <f t="shared" si="15"/>
        <v>0</v>
      </c>
      <c r="H496" s="160"/>
      <c r="I496" s="160"/>
      <c r="J496" s="161">
        <f t="shared" si="16"/>
        <v>0</v>
      </c>
      <c r="K496" s="38"/>
    </row>
    <row r="497" spans="1:11" s="28" customFormat="1" x14ac:dyDescent="0.25">
      <c r="A497" s="80">
        <v>492</v>
      </c>
      <c r="B497" s="36"/>
      <c r="C497" s="37"/>
      <c r="D497" s="16"/>
      <c r="E497" s="164"/>
      <c r="F497" s="164"/>
      <c r="G497" s="161">
        <f t="shared" si="15"/>
        <v>0</v>
      </c>
      <c r="H497" s="160"/>
      <c r="I497" s="160"/>
      <c r="J497" s="161">
        <f t="shared" si="16"/>
        <v>0</v>
      </c>
      <c r="K497" s="38"/>
    </row>
    <row r="498" spans="1:11" s="28" customFormat="1" x14ac:dyDescent="0.25">
      <c r="A498" s="80">
        <v>493</v>
      </c>
      <c r="B498" s="36"/>
      <c r="C498" s="37"/>
      <c r="D498" s="16"/>
      <c r="E498" s="164"/>
      <c r="F498" s="164"/>
      <c r="G498" s="161">
        <f t="shared" si="15"/>
        <v>0</v>
      </c>
      <c r="H498" s="160"/>
      <c r="I498" s="160"/>
      <c r="J498" s="161">
        <f t="shared" si="16"/>
        <v>0</v>
      </c>
      <c r="K498" s="38"/>
    </row>
    <row r="499" spans="1:11" s="28" customFormat="1" x14ac:dyDescent="0.25">
      <c r="A499" s="80">
        <v>494</v>
      </c>
      <c r="B499" s="36"/>
      <c r="C499" s="37"/>
      <c r="D499" s="16"/>
      <c r="E499" s="164"/>
      <c r="F499" s="164"/>
      <c r="G499" s="161">
        <f t="shared" si="15"/>
        <v>0</v>
      </c>
      <c r="H499" s="160"/>
      <c r="I499" s="160"/>
      <c r="J499" s="161">
        <f t="shared" si="16"/>
        <v>0</v>
      </c>
      <c r="K499" s="38"/>
    </row>
    <row r="500" spans="1:11" s="28" customFormat="1" x14ac:dyDescent="0.25">
      <c r="A500" s="80">
        <v>495</v>
      </c>
      <c r="B500" s="36"/>
      <c r="C500" s="37"/>
      <c r="D500" s="16"/>
      <c r="E500" s="164"/>
      <c r="F500" s="164"/>
      <c r="G500" s="161">
        <f t="shared" si="15"/>
        <v>0</v>
      </c>
      <c r="H500" s="160"/>
      <c r="I500" s="160"/>
      <c r="J500" s="161">
        <f t="shared" si="16"/>
        <v>0</v>
      </c>
      <c r="K500" s="38"/>
    </row>
    <row r="501" spans="1:11" s="28" customFormat="1" x14ac:dyDescent="0.25">
      <c r="A501" s="80">
        <v>496</v>
      </c>
      <c r="B501" s="36"/>
      <c r="C501" s="37"/>
      <c r="D501" s="16"/>
      <c r="E501" s="164"/>
      <c r="F501" s="164"/>
      <c r="G501" s="161">
        <f t="shared" si="15"/>
        <v>0</v>
      </c>
      <c r="H501" s="160"/>
      <c r="I501" s="160"/>
      <c r="J501" s="161">
        <f t="shared" si="16"/>
        <v>0</v>
      </c>
      <c r="K501" s="38"/>
    </row>
    <row r="502" spans="1:11" s="28" customFormat="1" x14ac:dyDescent="0.25">
      <c r="A502" s="80">
        <v>497</v>
      </c>
      <c r="B502" s="36"/>
      <c r="C502" s="37"/>
      <c r="D502" s="16"/>
      <c r="E502" s="164"/>
      <c r="F502" s="164"/>
      <c r="G502" s="161">
        <f t="shared" si="15"/>
        <v>0</v>
      </c>
      <c r="H502" s="160"/>
      <c r="I502" s="160"/>
      <c r="J502" s="161">
        <f t="shared" si="16"/>
        <v>0</v>
      </c>
      <c r="K502" s="38"/>
    </row>
    <row r="503" spans="1:11" s="28" customFormat="1" x14ac:dyDescent="0.25">
      <c r="A503" s="80">
        <v>498</v>
      </c>
      <c r="B503" s="36"/>
      <c r="C503" s="37"/>
      <c r="D503" s="16"/>
      <c r="E503" s="164"/>
      <c r="F503" s="164"/>
      <c r="G503" s="161">
        <f t="shared" si="15"/>
        <v>0</v>
      </c>
      <c r="H503" s="160"/>
      <c r="I503" s="160"/>
      <c r="J503" s="161">
        <f t="shared" si="16"/>
        <v>0</v>
      </c>
      <c r="K503" s="38"/>
    </row>
    <row r="504" spans="1:11" s="28" customFormat="1" x14ac:dyDescent="0.25">
      <c r="A504" s="80">
        <v>499</v>
      </c>
      <c r="B504" s="36"/>
      <c r="C504" s="37"/>
      <c r="D504" s="16"/>
      <c r="E504" s="164"/>
      <c r="F504" s="164"/>
      <c r="G504" s="161">
        <f t="shared" si="15"/>
        <v>0</v>
      </c>
      <c r="H504" s="160"/>
      <c r="I504" s="160"/>
      <c r="J504" s="161">
        <f t="shared" si="16"/>
        <v>0</v>
      </c>
      <c r="K504" s="38"/>
    </row>
    <row r="505" spans="1:11" s="28" customFormat="1" x14ac:dyDescent="0.25">
      <c r="A505" s="80">
        <v>500</v>
      </c>
      <c r="B505" s="36"/>
      <c r="C505" s="37"/>
      <c r="D505" s="16"/>
      <c r="E505" s="164"/>
      <c r="F505" s="164"/>
      <c r="G505" s="161">
        <f t="shared" si="15"/>
        <v>0</v>
      </c>
      <c r="H505" s="160"/>
      <c r="I505" s="160"/>
      <c r="J505" s="161">
        <f t="shared" si="16"/>
        <v>0</v>
      </c>
      <c r="K505" s="38"/>
    </row>
    <row r="506" spans="1:11" s="28" customFormat="1" x14ac:dyDescent="0.25">
      <c r="A506" s="80">
        <v>501</v>
      </c>
      <c r="B506" s="36"/>
      <c r="C506" s="37"/>
      <c r="D506" s="16"/>
      <c r="E506" s="164"/>
      <c r="F506" s="164"/>
      <c r="G506" s="161">
        <f t="shared" si="15"/>
        <v>0</v>
      </c>
      <c r="H506" s="160"/>
      <c r="I506" s="160"/>
      <c r="J506" s="161">
        <f t="shared" si="16"/>
        <v>0</v>
      </c>
      <c r="K506" s="38"/>
    </row>
    <row r="507" spans="1:11" s="28" customFormat="1" x14ac:dyDescent="0.25">
      <c r="A507" s="80">
        <v>502</v>
      </c>
      <c r="B507" s="36"/>
      <c r="C507" s="37"/>
      <c r="D507" s="16"/>
      <c r="E507" s="164"/>
      <c r="F507" s="164"/>
      <c r="G507" s="161">
        <f t="shared" si="15"/>
        <v>0</v>
      </c>
      <c r="H507" s="160"/>
      <c r="I507" s="160"/>
      <c r="J507" s="161">
        <f t="shared" si="16"/>
        <v>0</v>
      </c>
      <c r="K507" s="38"/>
    </row>
    <row r="508" spans="1:11" s="28" customFormat="1" x14ac:dyDescent="0.25">
      <c r="A508" s="80">
        <v>503</v>
      </c>
      <c r="B508" s="36"/>
      <c r="C508" s="37"/>
      <c r="D508" s="16"/>
      <c r="E508" s="164"/>
      <c r="F508" s="164"/>
      <c r="G508" s="161">
        <f t="shared" si="15"/>
        <v>0</v>
      </c>
      <c r="H508" s="160"/>
      <c r="I508" s="160"/>
      <c r="J508" s="161">
        <f t="shared" si="16"/>
        <v>0</v>
      </c>
      <c r="K508" s="38"/>
    </row>
    <row r="509" spans="1:11" s="28" customFormat="1" x14ac:dyDescent="0.25">
      <c r="A509" s="80">
        <v>504</v>
      </c>
      <c r="B509" s="36"/>
      <c r="C509" s="37"/>
      <c r="D509" s="16"/>
      <c r="E509" s="164"/>
      <c r="F509" s="164"/>
      <c r="G509" s="161">
        <f t="shared" si="15"/>
        <v>0</v>
      </c>
      <c r="H509" s="160"/>
      <c r="I509" s="160"/>
      <c r="J509" s="161">
        <f t="shared" si="16"/>
        <v>0</v>
      </c>
      <c r="K509" s="38"/>
    </row>
    <row r="510" spans="1:11" s="28" customFormat="1" x14ac:dyDescent="0.25">
      <c r="A510" s="80">
        <v>505</v>
      </c>
      <c r="B510" s="36"/>
      <c r="C510" s="37"/>
      <c r="D510" s="16"/>
      <c r="E510" s="164"/>
      <c r="F510" s="164"/>
      <c r="G510" s="161">
        <f t="shared" si="15"/>
        <v>0</v>
      </c>
      <c r="H510" s="160"/>
      <c r="I510" s="160"/>
      <c r="J510" s="161">
        <f t="shared" si="16"/>
        <v>0</v>
      </c>
      <c r="K510" s="38"/>
    </row>
    <row r="511" spans="1:11" s="28" customFormat="1" x14ac:dyDescent="0.25">
      <c r="A511" s="80">
        <v>506</v>
      </c>
      <c r="B511" s="36"/>
      <c r="C511" s="37"/>
      <c r="D511" s="16"/>
      <c r="E511" s="164"/>
      <c r="F511" s="164"/>
      <c r="G511" s="161">
        <f t="shared" si="15"/>
        <v>0</v>
      </c>
      <c r="H511" s="160"/>
      <c r="I511" s="160"/>
      <c r="J511" s="161">
        <f t="shared" si="16"/>
        <v>0</v>
      </c>
      <c r="K511" s="38"/>
    </row>
    <row r="512" spans="1:11" s="28" customFormat="1" x14ac:dyDescent="0.25">
      <c r="A512" s="80">
        <v>507</v>
      </c>
      <c r="B512" s="36"/>
      <c r="C512" s="37"/>
      <c r="D512" s="16"/>
      <c r="E512" s="164"/>
      <c r="F512" s="164"/>
      <c r="G512" s="161">
        <f t="shared" si="15"/>
        <v>0</v>
      </c>
      <c r="H512" s="160"/>
      <c r="I512" s="160"/>
      <c r="J512" s="161">
        <f t="shared" si="16"/>
        <v>0</v>
      </c>
      <c r="K512" s="38"/>
    </row>
    <row r="513" spans="1:11" s="28" customFormat="1" x14ac:dyDescent="0.25">
      <c r="A513" s="80">
        <v>508</v>
      </c>
      <c r="B513" s="36"/>
      <c r="C513" s="37"/>
      <c r="D513" s="16"/>
      <c r="E513" s="164"/>
      <c r="F513" s="164"/>
      <c r="G513" s="161">
        <f t="shared" si="15"/>
        <v>0</v>
      </c>
      <c r="H513" s="160"/>
      <c r="I513" s="160"/>
      <c r="J513" s="161">
        <f t="shared" si="16"/>
        <v>0</v>
      </c>
      <c r="K513" s="38"/>
    </row>
    <row r="514" spans="1:11" s="28" customFormat="1" x14ac:dyDescent="0.25">
      <c r="A514" s="80">
        <v>509</v>
      </c>
      <c r="B514" s="36"/>
      <c r="C514" s="37"/>
      <c r="D514" s="16"/>
      <c r="E514" s="164"/>
      <c r="F514" s="164"/>
      <c r="G514" s="161">
        <f t="shared" si="15"/>
        <v>0</v>
      </c>
      <c r="H514" s="160"/>
      <c r="I514" s="160"/>
      <c r="J514" s="161">
        <f t="shared" si="16"/>
        <v>0</v>
      </c>
      <c r="K514" s="38"/>
    </row>
    <row r="515" spans="1:11" s="28" customFormat="1" x14ac:dyDescent="0.25">
      <c r="A515" s="80">
        <v>510</v>
      </c>
      <c r="B515" s="36"/>
      <c r="C515" s="37"/>
      <c r="D515" s="16"/>
      <c r="E515" s="164"/>
      <c r="F515" s="164"/>
      <c r="G515" s="161">
        <f t="shared" si="15"/>
        <v>0</v>
      </c>
      <c r="H515" s="160"/>
      <c r="I515" s="160"/>
      <c r="J515" s="161">
        <f t="shared" si="16"/>
        <v>0</v>
      </c>
      <c r="K515" s="38"/>
    </row>
    <row r="516" spans="1:11" s="28" customFormat="1" x14ac:dyDescent="0.25">
      <c r="A516" s="80">
        <v>511</v>
      </c>
      <c r="B516" s="36"/>
      <c r="C516" s="37"/>
      <c r="D516" s="16"/>
      <c r="E516" s="164"/>
      <c r="F516" s="164"/>
      <c r="G516" s="161">
        <f t="shared" si="15"/>
        <v>0</v>
      </c>
      <c r="H516" s="160"/>
      <c r="I516" s="160"/>
      <c r="J516" s="161">
        <f t="shared" si="16"/>
        <v>0</v>
      </c>
      <c r="K516" s="38"/>
    </row>
    <row r="517" spans="1:11" s="28" customFormat="1" x14ac:dyDescent="0.25">
      <c r="A517" s="80">
        <v>512</v>
      </c>
      <c r="B517" s="36"/>
      <c r="C517" s="37"/>
      <c r="D517" s="16"/>
      <c r="E517" s="164"/>
      <c r="F517" s="164"/>
      <c r="G517" s="161">
        <f t="shared" si="15"/>
        <v>0</v>
      </c>
      <c r="H517" s="160"/>
      <c r="I517" s="160"/>
      <c r="J517" s="161">
        <f t="shared" si="16"/>
        <v>0</v>
      </c>
      <c r="K517" s="38"/>
    </row>
    <row r="518" spans="1:11" s="28" customFormat="1" x14ac:dyDescent="0.25">
      <c r="A518" s="80">
        <v>513</v>
      </c>
      <c r="B518" s="36"/>
      <c r="C518" s="37"/>
      <c r="D518" s="16"/>
      <c r="E518" s="164"/>
      <c r="F518" s="164"/>
      <c r="G518" s="161">
        <f t="shared" si="15"/>
        <v>0</v>
      </c>
      <c r="H518" s="160"/>
      <c r="I518" s="160"/>
      <c r="J518" s="161">
        <f t="shared" si="16"/>
        <v>0</v>
      </c>
      <c r="K518" s="38"/>
    </row>
    <row r="519" spans="1:11" s="28" customFormat="1" x14ac:dyDescent="0.25">
      <c r="A519" s="80">
        <v>514</v>
      </c>
      <c r="B519" s="36"/>
      <c r="C519" s="37"/>
      <c r="D519" s="16"/>
      <c r="E519" s="164"/>
      <c r="F519" s="164"/>
      <c r="G519" s="161">
        <f t="shared" ref="G519:G582" si="17">E519*F519</f>
        <v>0</v>
      </c>
      <c r="H519" s="160"/>
      <c r="I519" s="160"/>
      <c r="J519" s="161">
        <f t="shared" ref="J519:J582" si="18">H519*I519</f>
        <v>0</v>
      </c>
      <c r="K519" s="38"/>
    </row>
    <row r="520" spans="1:11" s="28" customFormat="1" x14ac:dyDescent="0.25">
      <c r="A520" s="80">
        <v>515</v>
      </c>
      <c r="B520" s="36"/>
      <c r="C520" s="37"/>
      <c r="D520" s="16"/>
      <c r="E520" s="164"/>
      <c r="F520" s="164"/>
      <c r="G520" s="161">
        <f t="shared" si="17"/>
        <v>0</v>
      </c>
      <c r="H520" s="160"/>
      <c r="I520" s="160"/>
      <c r="J520" s="161">
        <f t="shared" si="18"/>
        <v>0</v>
      </c>
      <c r="K520" s="38"/>
    </row>
    <row r="521" spans="1:11" s="28" customFormat="1" x14ac:dyDescent="0.25">
      <c r="A521" s="80">
        <v>516</v>
      </c>
      <c r="B521" s="36"/>
      <c r="C521" s="37"/>
      <c r="D521" s="16"/>
      <c r="E521" s="164"/>
      <c r="F521" s="164"/>
      <c r="G521" s="161">
        <f t="shared" si="17"/>
        <v>0</v>
      </c>
      <c r="H521" s="160"/>
      <c r="I521" s="160"/>
      <c r="J521" s="161">
        <f t="shared" si="18"/>
        <v>0</v>
      </c>
      <c r="K521" s="38"/>
    </row>
    <row r="522" spans="1:11" s="28" customFormat="1" x14ac:dyDescent="0.25">
      <c r="A522" s="80">
        <v>517</v>
      </c>
      <c r="B522" s="36"/>
      <c r="C522" s="37"/>
      <c r="D522" s="16"/>
      <c r="E522" s="164"/>
      <c r="F522" s="164"/>
      <c r="G522" s="161">
        <f t="shared" si="17"/>
        <v>0</v>
      </c>
      <c r="H522" s="160"/>
      <c r="I522" s="160"/>
      <c r="J522" s="161">
        <f t="shared" si="18"/>
        <v>0</v>
      </c>
      <c r="K522" s="38"/>
    </row>
    <row r="523" spans="1:11" s="28" customFormat="1" x14ac:dyDescent="0.25">
      <c r="A523" s="80">
        <v>518</v>
      </c>
      <c r="B523" s="36"/>
      <c r="C523" s="37"/>
      <c r="D523" s="16"/>
      <c r="E523" s="164"/>
      <c r="F523" s="164"/>
      <c r="G523" s="161">
        <f t="shared" si="17"/>
        <v>0</v>
      </c>
      <c r="H523" s="160"/>
      <c r="I523" s="160"/>
      <c r="J523" s="161">
        <f t="shared" si="18"/>
        <v>0</v>
      </c>
      <c r="K523" s="38"/>
    </row>
    <row r="524" spans="1:11" s="28" customFormat="1" x14ac:dyDescent="0.25">
      <c r="A524" s="80">
        <v>519</v>
      </c>
      <c r="B524" s="36"/>
      <c r="C524" s="37"/>
      <c r="D524" s="16"/>
      <c r="E524" s="164"/>
      <c r="F524" s="164"/>
      <c r="G524" s="161">
        <f t="shared" si="17"/>
        <v>0</v>
      </c>
      <c r="H524" s="160"/>
      <c r="I524" s="160"/>
      <c r="J524" s="161">
        <f t="shared" si="18"/>
        <v>0</v>
      </c>
      <c r="K524" s="38"/>
    </row>
    <row r="525" spans="1:11" s="28" customFormat="1" x14ac:dyDescent="0.25">
      <c r="A525" s="80">
        <v>520</v>
      </c>
      <c r="B525" s="36"/>
      <c r="C525" s="37"/>
      <c r="D525" s="16"/>
      <c r="E525" s="164"/>
      <c r="F525" s="164"/>
      <c r="G525" s="161">
        <f t="shared" si="17"/>
        <v>0</v>
      </c>
      <c r="H525" s="160"/>
      <c r="I525" s="160"/>
      <c r="J525" s="161">
        <f t="shared" si="18"/>
        <v>0</v>
      </c>
      <c r="K525" s="38"/>
    </row>
    <row r="526" spans="1:11" s="28" customFormat="1" x14ac:dyDescent="0.25">
      <c r="A526" s="80">
        <v>521</v>
      </c>
      <c r="B526" s="36"/>
      <c r="C526" s="37"/>
      <c r="D526" s="16"/>
      <c r="E526" s="164"/>
      <c r="F526" s="164"/>
      <c r="G526" s="161">
        <f t="shared" si="17"/>
        <v>0</v>
      </c>
      <c r="H526" s="160"/>
      <c r="I526" s="160"/>
      <c r="J526" s="161">
        <f t="shared" si="18"/>
        <v>0</v>
      </c>
      <c r="K526" s="38"/>
    </row>
    <row r="527" spans="1:11" s="28" customFormat="1" x14ac:dyDescent="0.25">
      <c r="A527" s="80">
        <v>522</v>
      </c>
      <c r="B527" s="36"/>
      <c r="C527" s="37"/>
      <c r="D527" s="16"/>
      <c r="E527" s="164"/>
      <c r="F527" s="164"/>
      <c r="G527" s="161">
        <f t="shared" si="17"/>
        <v>0</v>
      </c>
      <c r="H527" s="160"/>
      <c r="I527" s="160"/>
      <c r="J527" s="161">
        <f t="shared" si="18"/>
        <v>0</v>
      </c>
      <c r="K527" s="38"/>
    </row>
    <row r="528" spans="1:11" s="28" customFormat="1" x14ac:dyDescent="0.25">
      <c r="A528" s="80">
        <v>523</v>
      </c>
      <c r="B528" s="36"/>
      <c r="C528" s="37"/>
      <c r="D528" s="16"/>
      <c r="E528" s="164"/>
      <c r="F528" s="164"/>
      <c r="G528" s="161">
        <f t="shared" si="17"/>
        <v>0</v>
      </c>
      <c r="H528" s="160"/>
      <c r="I528" s="160"/>
      <c r="J528" s="161">
        <f t="shared" si="18"/>
        <v>0</v>
      </c>
      <c r="K528" s="38"/>
    </row>
    <row r="529" spans="1:11" s="28" customFormat="1" x14ac:dyDescent="0.25">
      <c r="A529" s="80">
        <v>524</v>
      </c>
      <c r="B529" s="36"/>
      <c r="C529" s="37"/>
      <c r="D529" s="16"/>
      <c r="E529" s="164"/>
      <c r="F529" s="164"/>
      <c r="G529" s="161">
        <f t="shared" si="17"/>
        <v>0</v>
      </c>
      <c r="H529" s="160"/>
      <c r="I529" s="160"/>
      <c r="J529" s="161">
        <f t="shared" si="18"/>
        <v>0</v>
      </c>
      <c r="K529" s="38"/>
    </row>
    <row r="530" spans="1:11" s="28" customFormat="1" x14ac:dyDescent="0.25">
      <c r="A530" s="80">
        <v>525</v>
      </c>
      <c r="B530" s="36"/>
      <c r="C530" s="37"/>
      <c r="D530" s="16"/>
      <c r="E530" s="164"/>
      <c r="F530" s="164"/>
      <c r="G530" s="161">
        <f t="shared" si="17"/>
        <v>0</v>
      </c>
      <c r="H530" s="160"/>
      <c r="I530" s="160"/>
      <c r="J530" s="161">
        <f t="shared" si="18"/>
        <v>0</v>
      </c>
      <c r="K530" s="38"/>
    </row>
    <row r="531" spans="1:11" s="28" customFormat="1" x14ac:dyDescent="0.25">
      <c r="A531" s="80">
        <v>526</v>
      </c>
      <c r="B531" s="36"/>
      <c r="C531" s="37"/>
      <c r="D531" s="16"/>
      <c r="E531" s="164"/>
      <c r="F531" s="164"/>
      <c r="G531" s="161">
        <f t="shared" si="17"/>
        <v>0</v>
      </c>
      <c r="H531" s="160"/>
      <c r="I531" s="160"/>
      <c r="J531" s="161">
        <f t="shared" si="18"/>
        <v>0</v>
      </c>
      <c r="K531" s="38"/>
    </row>
    <row r="532" spans="1:11" s="28" customFormat="1" x14ac:dyDescent="0.25">
      <c r="A532" s="80">
        <v>527</v>
      </c>
      <c r="B532" s="36"/>
      <c r="C532" s="37"/>
      <c r="D532" s="16"/>
      <c r="E532" s="164"/>
      <c r="F532" s="164"/>
      <c r="G532" s="161">
        <f t="shared" si="17"/>
        <v>0</v>
      </c>
      <c r="H532" s="160"/>
      <c r="I532" s="160"/>
      <c r="J532" s="161">
        <f t="shared" si="18"/>
        <v>0</v>
      </c>
      <c r="K532" s="38"/>
    </row>
    <row r="533" spans="1:11" s="28" customFormat="1" x14ac:dyDescent="0.25">
      <c r="A533" s="80">
        <v>528</v>
      </c>
      <c r="B533" s="36"/>
      <c r="C533" s="37"/>
      <c r="D533" s="16"/>
      <c r="E533" s="164"/>
      <c r="F533" s="164"/>
      <c r="G533" s="161">
        <f t="shared" si="17"/>
        <v>0</v>
      </c>
      <c r="H533" s="160"/>
      <c r="I533" s="160"/>
      <c r="J533" s="161">
        <f t="shared" si="18"/>
        <v>0</v>
      </c>
      <c r="K533" s="38"/>
    </row>
    <row r="534" spans="1:11" s="28" customFormat="1" x14ac:dyDescent="0.25">
      <c r="A534" s="80">
        <v>529</v>
      </c>
      <c r="B534" s="36"/>
      <c r="C534" s="37"/>
      <c r="D534" s="16"/>
      <c r="E534" s="164"/>
      <c r="F534" s="164"/>
      <c r="G534" s="161">
        <f t="shared" si="17"/>
        <v>0</v>
      </c>
      <c r="H534" s="160"/>
      <c r="I534" s="160"/>
      <c r="J534" s="161">
        <f t="shared" si="18"/>
        <v>0</v>
      </c>
      <c r="K534" s="38"/>
    </row>
    <row r="535" spans="1:11" s="28" customFormat="1" x14ac:dyDescent="0.25">
      <c r="A535" s="80">
        <v>530</v>
      </c>
      <c r="B535" s="36"/>
      <c r="C535" s="37"/>
      <c r="D535" s="16"/>
      <c r="E535" s="164"/>
      <c r="F535" s="164"/>
      <c r="G535" s="161">
        <f t="shared" si="17"/>
        <v>0</v>
      </c>
      <c r="H535" s="160"/>
      <c r="I535" s="160"/>
      <c r="J535" s="161">
        <f t="shared" si="18"/>
        <v>0</v>
      </c>
      <c r="K535" s="38"/>
    </row>
    <row r="536" spans="1:11" s="28" customFormat="1" x14ac:dyDescent="0.25">
      <c r="A536" s="80">
        <v>531</v>
      </c>
      <c r="B536" s="36"/>
      <c r="C536" s="37"/>
      <c r="D536" s="16"/>
      <c r="E536" s="164"/>
      <c r="F536" s="164"/>
      <c r="G536" s="161">
        <f t="shared" si="17"/>
        <v>0</v>
      </c>
      <c r="H536" s="160"/>
      <c r="I536" s="160"/>
      <c r="J536" s="161">
        <f t="shared" si="18"/>
        <v>0</v>
      </c>
      <c r="K536" s="38"/>
    </row>
    <row r="537" spans="1:11" s="28" customFormat="1" x14ac:dyDescent="0.25">
      <c r="A537" s="80">
        <v>532</v>
      </c>
      <c r="B537" s="36"/>
      <c r="C537" s="37"/>
      <c r="D537" s="16"/>
      <c r="E537" s="164"/>
      <c r="F537" s="164"/>
      <c r="G537" s="161">
        <f t="shared" si="17"/>
        <v>0</v>
      </c>
      <c r="H537" s="160"/>
      <c r="I537" s="160"/>
      <c r="J537" s="161">
        <f t="shared" si="18"/>
        <v>0</v>
      </c>
      <c r="K537" s="38"/>
    </row>
    <row r="538" spans="1:11" s="28" customFormat="1" x14ac:dyDescent="0.25">
      <c r="A538" s="80">
        <v>533</v>
      </c>
      <c r="B538" s="36"/>
      <c r="C538" s="37"/>
      <c r="D538" s="16"/>
      <c r="E538" s="164"/>
      <c r="F538" s="164"/>
      <c r="G538" s="161">
        <f t="shared" si="17"/>
        <v>0</v>
      </c>
      <c r="H538" s="160"/>
      <c r="I538" s="160"/>
      <c r="J538" s="161">
        <f t="shared" si="18"/>
        <v>0</v>
      </c>
      <c r="K538" s="38"/>
    </row>
    <row r="539" spans="1:11" s="28" customFormat="1" x14ac:dyDescent="0.25">
      <c r="A539" s="80">
        <v>534</v>
      </c>
      <c r="B539" s="36"/>
      <c r="C539" s="37"/>
      <c r="D539" s="16"/>
      <c r="E539" s="164"/>
      <c r="F539" s="164"/>
      <c r="G539" s="161">
        <f t="shared" si="17"/>
        <v>0</v>
      </c>
      <c r="H539" s="160"/>
      <c r="I539" s="160"/>
      <c r="J539" s="161">
        <f t="shared" si="18"/>
        <v>0</v>
      </c>
      <c r="K539" s="38"/>
    </row>
    <row r="540" spans="1:11" s="28" customFormat="1" x14ac:dyDescent="0.25">
      <c r="A540" s="80">
        <v>535</v>
      </c>
      <c r="B540" s="36"/>
      <c r="C540" s="37"/>
      <c r="D540" s="16"/>
      <c r="E540" s="164"/>
      <c r="F540" s="164"/>
      <c r="G540" s="161">
        <f t="shared" si="17"/>
        <v>0</v>
      </c>
      <c r="H540" s="160"/>
      <c r="I540" s="160"/>
      <c r="J540" s="161">
        <f t="shared" si="18"/>
        <v>0</v>
      </c>
      <c r="K540" s="38"/>
    </row>
    <row r="541" spans="1:11" s="28" customFormat="1" x14ac:dyDescent="0.25">
      <c r="A541" s="80">
        <v>536</v>
      </c>
      <c r="B541" s="36"/>
      <c r="C541" s="37"/>
      <c r="D541" s="16"/>
      <c r="E541" s="164"/>
      <c r="F541" s="164"/>
      <c r="G541" s="161">
        <f t="shared" si="17"/>
        <v>0</v>
      </c>
      <c r="H541" s="160"/>
      <c r="I541" s="160"/>
      <c r="J541" s="161">
        <f t="shared" si="18"/>
        <v>0</v>
      </c>
      <c r="K541" s="38"/>
    </row>
    <row r="542" spans="1:11" s="28" customFormat="1" x14ac:dyDescent="0.25">
      <c r="A542" s="80">
        <v>537</v>
      </c>
      <c r="B542" s="36"/>
      <c r="C542" s="37"/>
      <c r="D542" s="16"/>
      <c r="E542" s="164"/>
      <c r="F542" s="164"/>
      <c r="G542" s="161">
        <f t="shared" si="17"/>
        <v>0</v>
      </c>
      <c r="H542" s="160"/>
      <c r="I542" s="160"/>
      <c r="J542" s="161">
        <f t="shared" si="18"/>
        <v>0</v>
      </c>
      <c r="K542" s="38"/>
    </row>
    <row r="543" spans="1:11" s="28" customFormat="1" x14ac:dyDescent="0.25">
      <c r="A543" s="80">
        <v>538</v>
      </c>
      <c r="B543" s="36"/>
      <c r="C543" s="37"/>
      <c r="D543" s="16"/>
      <c r="E543" s="164"/>
      <c r="F543" s="164"/>
      <c r="G543" s="161">
        <f t="shared" si="17"/>
        <v>0</v>
      </c>
      <c r="H543" s="160"/>
      <c r="I543" s="160"/>
      <c r="J543" s="161">
        <f t="shared" si="18"/>
        <v>0</v>
      </c>
      <c r="K543" s="38"/>
    </row>
    <row r="544" spans="1:11" s="28" customFormat="1" x14ac:dyDescent="0.25">
      <c r="A544" s="80">
        <v>539</v>
      </c>
      <c r="B544" s="36"/>
      <c r="C544" s="37"/>
      <c r="D544" s="16"/>
      <c r="E544" s="164"/>
      <c r="F544" s="164"/>
      <c r="G544" s="161">
        <f t="shared" si="17"/>
        <v>0</v>
      </c>
      <c r="H544" s="160"/>
      <c r="I544" s="160"/>
      <c r="J544" s="161">
        <f t="shared" si="18"/>
        <v>0</v>
      </c>
      <c r="K544" s="38"/>
    </row>
    <row r="545" spans="1:11" s="28" customFormat="1" x14ac:dyDescent="0.25">
      <c r="A545" s="80">
        <v>540</v>
      </c>
      <c r="B545" s="36"/>
      <c r="C545" s="37"/>
      <c r="D545" s="16"/>
      <c r="E545" s="164"/>
      <c r="F545" s="164"/>
      <c r="G545" s="161">
        <f t="shared" si="17"/>
        <v>0</v>
      </c>
      <c r="H545" s="160"/>
      <c r="I545" s="160"/>
      <c r="J545" s="161">
        <f t="shared" si="18"/>
        <v>0</v>
      </c>
      <c r="K545" s="38"/>
    </row>
    <row r="546" spans="1:11" s="28" customFormat="1" x14ac:dyDescent="0.25">
      <c r="A546" s="80">
        <v>541</v>
      </c>
      <c r="B546" s="36"/>
      <c r="C546" s="37"/>
      <c r="D546" s="16"/>
      <c r="E546" s="164"/>
      <c r="F546" s="164"/>
      <c r="G546" s="161">
        <f t="shared" si="17"/>
        <v>0</v>
      </c>
      <c r="H546" s="160"/>
      <c r="I546" s="160"/>
      <c r="J546" s="161">
        <f t="shared" si="18"/>
        <v>0</v>
      </c>
      <c r="K546" s="38"/>
    </row>
    <row r="547" spans="1:11" s="28" customFormat="1" x14ac:dyDescent="0.25">
      <c r="A547" s="80">
        <v>542</v>
      </c>
      <c r="B547" s="36"/>
      <c r="C547" s="37"/>
      <c r="D547" s="16"/>
      <c r="E547" s="164"/>
      <c r="F547" s="164"/>
      <c r="G547" s="161">
        <f t="shared" si="17"/>
        <v>0</v>
      </c>
      <c r="H547" s="160"/>
      <c r="I547" s="160"/>
      <c r="J547" s="161">
        <f t="shared" si="18"/>
        <v>0</v>
      </c>
      <c r="K547" s="38"/>
    </row>
    <row r="548" spans="1:11" s="28" customFormat="1" x14ac:dyDescent="0.25">
      <c r="A548" s="80">
        <v>543</v>
      </c>
      <c r="B548" s="36"/>
      <c r="C548" s="37"/>
      <c r="D548" s="16"/>
      <c r="E548" s="164"/>
      <c r="F548" s="164"/>
      <c r="G548" s="161">
        <f t="shared" si="17"/>
        <v>0</v>
      </c>
      <c r="H548" s="160"/>
      <c r="I548" s="160"/>
      <c r="J548" s="161">
        <f t="shared" si="18"/>
        <v>0</v>
      </c>
      <c r="K548" s="38"/>
    </row>
    <row r="549" spans="1:11" s="28" customFormat="1" x14ac:dyDescent="0.25">
      <c r="A549" s="80">
        <v>544</v>
      </c>
      <c r="B549" s="36"/>
      <c r="C549" s="37"/>
      <c r="D549" s="16"/>
      <c r="E549" s="164"/>
      <c r="F549" s="164"/>
      <c r="G549" s="161">
        <f t="shared" si="17"/>
        <v>0</v>
      </c>
      <c r="H549" s="160"/>
      <c r="I549" s="160"/>
      <c r="J549" s="161">
        <f t="shared" si="18"/>
        <v>0</v>
      </c>
      <c r="K549" s="38"/>
    </row>
    <row r="550" spans="1:11" s="28" customFormat="1" x14ac:dyDescent="0.25">
      <c r="A550" s="80">
        <v>545</v>
      </c>
      <c r="B550" s="36"/>
      <c r="C550" s="37"/>
      <c r="D550" s="16"/>
      <c r="E550" s="164"/>
      <c r="F550" s="164"/>
      <c r="G550" s="161">
        <f t="shared" si="17"/>
        <v>0</v>
      </c>
      <c r="H550" s="160"/>
      <c r="I550" s="160"/>
      <c r="J550" s="161">
        <f t="shared" si="18"/>
        <v>0</v>
      </c>
      <c r="K550" s="38"/>
    </row>
    <row r="551" spans="1:11" s="28" customFormat="1" x14ac:dyDescent="0.25">
      <c r="A551" s="80">
        <v>546</v>
      </c>
      <c r="B551" s="36"/>
      <c r="C551" s="37"/>
      <c r="D551" s="16"/>
      <c r="E551" s="164"/>
      <c r="F551" s="164"/>
      <c r="G551" s="161">
        <f t="shared" si="17"/>
        <v>0</v>
      </c>
      <c r="H551" s="160"/>
      <c r="I551" s="160"/>
      <c r="J551" s="161">
        <f t="shared" si="18"/>
        <v>0</v>
      </c>
      <c r="K551" s="38"/>
    </row>
    <row r="552" spans="1:11" s="28" customFormat="1" x14ac:dyDescent="0.25">
      <c r="A552" s="80">
        <v>547</v>
      </c>
      <c r="B552" s="36"/>
      <c r="C552" s="37"/>
      <c r="D552" s="16"/>
      <c r="E552" s="164"/>
      <c r="F552" s="164"/>
      <c r="G552" s="161">
        <f t="shared" si="17"/>
        <v>0</v>
      </c>
      <c r="H552" s="160"/>
      <c r="I552" s="160"/>
      <c r="J552" s="161">
        <f t="shared" si="18"/>
        <v>0</v>
      </c>
      <c r="K552" s="38"/>
    </row>
    <row r="553" spans="1:11" s="28" customFormat="1" x14ac:dyDescent="0.25">
      <c r="A553" s="80">
        <v>548</v>
      </c>
      <c r="B553" s="36"/>
      <c r="C553" s="37"/>
      <c r="D553" s="16"/>
      <c r="E553" s="164"/>
      <c r="F553" s="164"/>
      <c r="G553" s="161">
        <f t="shared" si="17"/>
        <v>0</v>
      </c>
      <c r="H553" s="160"/>
      <c r="I553" s="160"/>
      <c r="J553" s="161">
        <f t="shared" si="18"/>
        <v>0</v>
      </c>
      <c r="K553" s="38"/>
    </row>
    <row r="554" spans="1:11" s="28" customFormat="1" x14ac:dyDescent="0.25">
      <c r="A554" s="80">
        <v>549</v>
      </c>
      <c r="B554" s="36"/>
      <c r="C554" s="37"/>
      <c r="D554" s="16"/>
      <c r="E554" s="164"/>
      <c r="F554" s="164"/>
      <c r="G554" s="161">
        <f t="shared" si="17"/>
        <v>0</v>
      </c>
      <c r="H554" s="160"/>
      <c r="I554" s="160"/>
      <c r="J554" s="161">
        <f t="shared" si="18"/>
        <v>0</v>
      </c>
      <c r="K554" s="38"/>
    </row>
    <row r="555" spans="1:11" s="28" customFormat="1" x14ac:dyDescent="0.25">
      <c r="A555" s="80">
        <v>550</v>
      </c>
      <c r="B555" s="36"/>
      <c r="C555" s="37"/>
      <c r="D555" s="16"/>
      <c r="E555" s="164"/>
      <c r="F555" s="164"/>
      <c r="G555" s="161">
        <f t="shared" si="17"/>
        <v>0</v>
      </c>
      <c r="H555" s="160"/>
      <c r="I555" s="160"/>
      <c r="J555" s="161">
        <f t="shared" si="18"/>
        <v>0</v>
      </c>
      <c r="K555" s="38"/>
    </row>
    <row r="556" spans="1:11" s="28" customFormat="1" x14ac:dyDescent="0.25">
      <c r="A556" s="80">
        <v>551</v>
      </c>
      <c r="B556" s="36"/>
      <c r="C556" s="37"/>
      <c r="D556" s="16"/>
      <c r="E556" s="164"/>
      <c r="F556" s="164"/>
      <c r="G556" s="161">
        <f t="shared" si="17"/>
        <v>0</v>
      </c>
      <c r="H556" s="160"/>
      <c r="I556" s="160"/>
      <c r="J556" s="161">
        <f t="shared" si="18"/>
        <v>0</v>
      </c>
      <c r="K556" s="38"/>
    </row>
    <row r="557" spans="1:11" s="28" customFormat="1" x14ac:dyDescent="0.25">
      <c r="A557" s="80">
        <v>552</v>
      </c>
      <c r="B557" s="36"/>
      <c r="C557" s="37"/>
      <c r="D557" s="16"/>
      <c r="E557" s="164"/>
      <c r="F557" s="164"/>
      <c r="G557" s="161">
        <f t="shared" si="17"/>
        <v>0</v>
      </c>
      <c r="H557" s="160"/>
      <c r="I557" s="160"/>
      <c r="J557" s="161">
        <f t="shared" si="18"/>
        <v>0</v>
      </c>
      <c r="K557" s="38"/>
    </row>
    <row r="558" spans="1:11" s="28" customFormat="1" x14ac:dyDescent="0.25">
      <c r="A558" s="80">
        <v>553</v>
      </c>
      <c r="B558" s="36"/>
      <c r="C558" s="37"/>
      <c r="D558" s="16"/>
      <c r="E558" s="164"/>
      <c r="F558" s="164"/>
      <c r="G558" s="161">
        <f t="shared" si="17"/>
        <v>0</v>
      </c>
      <c r="H558" s="160"/>
      <c r="I558" s="160"/>
      <c r="J558" s="161">
        <f t="shared" si="18"/>
        <v>0</v>
      </c>
      <c r="K558" s="38"/>
    </row>
    <row r="559" spans="1:11" s="28" customFormat="1" x14ac:dyDescent="0.25">
      <c r="A559" s="80">
        <v>554</v>
      </c>
      <c r="B559" s="36"/>
      <c r="C559" s="37"/>
      <c r="D559" s="16"/>
      <c r="E559" s="164"/>
      <c r="F559" s="164"/>
      <c r="G559" s="161">
        <f t="shared" si="17"/>
        <v>0</v>
      </c>
      <c r="H559" s="160"/>
      <c r="I559" s="160"/>
      <c r="J559" s="161">
        <f t="shared" si="18"/>
        <v>0</v>
      </c>
      <c r="K559" s="38"/>
    </row>
    <row r="560" spans="1:11" s="28" customFormat="1" x14ac:dyDescent="0.25">
      <c r="A560" s="80">
        <v>555</v>
      </c>
      <c r="B560" s="36"/>
      <c r="C560" s="37"/>
      <c r="D560" s="16"/>
      <c r="E560" s="164"/>
      <c r="F560" s="164"/>
      <c r="G560" s="161">
        <f t="shared" si="17"/>
        <v>0</v>
      </c>
      <c r="H560" s="160"/>
      <c r="I560" s="160"/>
      <c r="J560" s="161">
        <f t="shared" si="18"/>
        <v>0</v>
      </c>
      <c r="K560" s="38"/>
    </row>
    <row r="561" spans="1:11" s="28" customFormat="1" x14ac:dyDescent="0.25">
      <c r="A561" s="80">
        <v>556</v>
      </c>
      <c r="B561" s="36"/>
      <c r="C561" s="37"/>
      <c r="D561" s="16"/>
      <c r="E561" s="164"/>
      <c r="F561" s="164"/>
      <c r="G561" s="161">
        <f t="shared" si="17"/>
        <v>0</v>
      </c>
      <c r="H561" s="160"/>
      <c r="I561" s="160"/>
      <c r="J561" s="161">
        <f t="shared" si="18"/>
        <v>0</v>
      </c>
      <c r="K561" s="38"/>
    </row>
    <row r="562" spans="1:11" s="28" customFormat="1" x14ac:dyDescent="0.25">
      <c r="A562" s="80">
        <v>557</v>
      </c>
      <c r="B562" s="36"/>
      <c r="C562" s="37"/>
      <c r="D562" s="16"/>
      <c r="E562" s="164"/>
      <c r="F562" s="164"/>
      <c r="G562" s="161">
        <f t="shared" si="17"/>
        <v>0</v>
      </c>
      <c r="H562" s="160"/>
      <c r="I562" s="160"/>
      <c r="J562" s="161">
        <f t="shared" si="18"/>
        <v>0</v>
      </c>
      <c r="K562" s="38"/>
    </row>
    <row r="563" spans="1:11" s="28" customFormat="1" x14ac:dyDescent="0.25">
      <c r="A563" s="80">
        <v>558</v>
      </c>
      <c r="B563" s="36"/>
      <c r="C563" s="37"/>
      <c r="D563" s="16"/>
      <c r="E563" s="164"/>
      <c r="F563" s="164"/>
      <c r="G563" s="161">
        <f t="shared" si="17"/>
        <v>0</v>
      </c>
      <c r="H563" s="160"/>
      <c r="I563" s="160"/>
      <c r="J563" s="161">
        <f t="shared" si="18"/>
        <v>0</v>
      </c>
      <c r="K563" s="38"/>
    </row>
    <row r="564" spans="1:11" s="28" customFormat="1" x14ac:dyDescent="0.25">
      <c r="A564" s="80">
        <v>559</v>
      </c>
      <c r="B564" s="36"/>
      <c r="C564" s="37"/>
      <c r="D564" s="16"/>
      <c r="E564" s="164"/>
      <c r="F564" s="164"/>
      <c r="G564" s="161">
        <f t="shared" si="17"/>
        <v>0</v>
      </c>
      <c r="H564" s="160"/>
      <c r="I564" s="160"/>
      <c r="J564" s="161">
        <f t="shared" si="18"/>
        <v>0</v>
      </c>
      <c r="K564" s="38"/>
    </row>
    <row r="565" spans="1:11" s="28" customFormat="1" x14ac:dyDescent="0.25">
      <c r="A565" s="80">
        <v>560</v>
      </c>
      <c r="B565" s="36"/>
      <c r="C565" s="37"/>
      <c r="D565" s="16"/>
      <c r="E565" s="164"/>
      <c r="F565" s="164"/>
      <c r="G565" s="161">
        <f t="shared" si="17"/>
        <v>0</v>
      </c>
      <c r="H565" s="160"/>
      <c r="I565" s="160"/>
      <c r="J565" s="161">
        <f t="shared" si="18"/>
        <v>0</v>
      </c>
      <c r="K565" s="38"/>
    </row>
    <row r="566" spans="1:11" s="28" customFormat="1" x14ac:dyDescent="0.25">
      <c r="A566" s="80">
        <v>561</v>
      </c>
      <c r="B566" s="36"/>
      <c r="C566" s="37"/>
      <c r="D566" s="16"/>
      <c r="E566" s="164"/>
      <c r="F566" s="164"/>
      <c r="G566" s="161">
        <f t="shared" si="17"/>
        <v>0</v>
      </c>
      <c r="H566" s="160"/>
      <c r="I566" s="160"/>
      <c r="J566" s="161">
        <f t="shared" si="18"/>
        <v>0</v>
      </c>
      <c r="K566" s="38"/>
    </row>
    <row r="567" spans="1:11" s="28" customFormat="1" x14ac:dyDescent="0.25">
      <c r="A567" s="80">
        <v>562</v>
      </c>
      <c r="B567" s="36"/>
      <c r="C567" s="37"/>
      <c r="D567" s="16"/>
      <c r="E567" s="164"/>
      <c r="F567" s="164"/>
      <c r="G567" s="161">
        <f t="shared" si="17"/>
        <v>0</v>
      </c>
      <c r="H567" s="160"/>
      <c r="I567" s="160"/>
      <c r="J567" s="161">
        <f t="shared" si="18"/>
        <v>0</v>
      </c>
      <c r="K567" s="38"/>
    </row>
    <row r="568" spans="1:11" s="28" customFormat="1" x14ac:dyDescent="0.25">
      <c r="A568" s="80">
        <v>563</v>
      </c>
      <c r="B568" s="36"/>
      <c r="C568" s="37"/>
      <c r="D568" s="16"/>
      <c r="E568" s="164"/>
      <c r="F568" s="164"/>
      <c r="G568" s="161">
        <f t="shared" si="17"/>
        <v>0</v>
      </c>
      <c r="H568" s="160"/>
      <c r="I568" s="160"/>
      <c r="J568" s="161">
        <f t="shared" si="18"/>
        <v>0</v>
      </c>
      <c r="K568" s="38"/>
    </row>
    <row r="569" spans="1:11" s="28" customFormat="1" x14ac:dyDescent="0.25">
      <c r="A569" s="80">
        <v>564</v>
      </c>
      <c r="B569" s="36"/>
      <c r="C569" s="37"/>
      <c r="D569" s="16"/>
      <c r="E569" s="164"/>
      <c r="F569" s="164"/>
      <c r="G569" s="161">
        <f t="shared" si="17"/>
        <v>0</v>
      </c>
      <c r="H569" s="160"/>
      <c r="I569" s="160"/>
      <c r="J569" s="161">
        <f t="shared" si="18"/>
        <v>0</v>
      </c>
      <c r="K569" s="38"/>
    </row>
    <row r="570" spans="1:11" s="28" customFormat="1" x14ac:dyDescent="0.25">
      <c r="A570" s="80">
        <v>565</v>
      </c>
      <c r="B570" s="36"/>
      <c r="C570" s="37"/>
      <c r="D570" s="16"/>
      <c r="E570" s="164"/>
      <c r="F570" s="164"/>
      <c r="G570" s="161">
        <f t="shared" si="17"/>
        <v>0</v>
      </c>
      <c r="H570" s="160"/>
      <c r="I570" s="160"/>
      <c r="J570" s="161">
        <f t="shared" si="18"/>
        <v>0</v>
      </c>
      <c r="K570" s="38"/>
    </row>
    <row r="571" spans="1:11" s="28" customFormat="1" x14ac:dyDescent="0.25">
      <c r="A571" s="80">
        <v>566</v>
      </c>
      <c r="B571" s="36"/>
      <c r="C571" s="37"/>
      <c r="D571" s="16"/>
      <c r="E571" s="164"/>
      <c r="F571" s="164"/>
      <c r="G571" s="161">
        <f t="shared" si="17"/>
        <v>0</v>
      </c>
      <c r="H571" s="160"/>
      <c r="I571" s="160"/>
      <c r="J571" s="161">
        <f t="shared" si="18"/>
        <v>0</v>
      </c>
      <c r="K571" s="38"/>
    </row>
    <row r="572" spans="1:11" s="28" customFormat="1" x14ac:dyDescent="0.25">
      <c r="A572" s="80">
        <v>567</v>
      </c>
      <c r="B572" s="36"/>
      <c r="C572" s="37"/>
      <c r="D572" s="16"/>
      <c r="E572" s="164"/>
      <c r="F572" s="164"/>
      <c r="G572" s="161">
        <f t="shared" si="17"/>
        <v>0</v>
      </c>
      <c r="H572" s="160"/>
      <c r="I572" s="160"/>
      <c r="J572" s="161">
        <f t="shared" si="18"/>
        <v>0</v>
      </c>
      <c r="K572" s="38"/>
    </row>
    <row r="573" spans="1:11" s="28" customFormat="1" x14ac:dyDescent="0.25">
      <c r="A573" s="80">
        <v>568</v>
      </c>
      <c r="B573" s="36"/>
      <c r="C573" s="37"/>
      <c r="D573" s="16"/>
      <c r="E573" s="164"/>
      <c r="F573" s="164"/>
      <c r="G573" s="161">
        <f t="shared" si="17"/>
        <v>0</v>
      </c>
      <c r="H573" s="160"/>
      <c r="I573" s="160"/>
      <c r="J573" s="161">
        <f t="shared" si="18"/>
        <v>0</v>
      </c>
      <c r="K573" s="38"/>
    </row>
    <row r="574" spans="1:11" s="28" customFormat="1" x14ac:dyDescent="0.25">
      <c r="A574" s="80">
        <v>569</v>
      </c>
      <c r="B574" s="36"/>
      <c r="C574" s="37"/>
      <c r="D574" s="16"/>
      <c r="E574" s="164"/>
      <c r="F574" s="164"/>
      <c r="G574" s="161">
        <f t="shared" si="17"/>
        <v>0</v>
      </c>
      <c r="H574" s="160"/>
      <c r="I574" s="160"/>
      <c r="J574" s="161">
        <f t="shared" si="18"/>
        <v>0</v>
      </c>
      <c r="K574" s="38"/>
    </row>
    <row r="575" spans="1:11" s="28" customFormat="1" x14ac:dyDescent="0.25">
      <c r="A575" s="80">
        <v>570</v>
      </c>
      <c r="B575" s="36"/>
      <c r="C575" s="37"/>
      <c r="D575" s="16"/>
      <c r="E575" s="164"/>
      <c r="F575" s="164"/>
      <c r="G575" s="161">
        <f t="shared" si="17"/>
        <v>0</v>
      </c>
      <c r="H575" s="160"/>
      <c r="I575" s="160"/>
      <c r="J575" s="161">
        <f t="shared" si="18"/>
        <v>0</v>
      </c>
      <c r="K575" s="38"/>
    </row>
    <row r="576" spans="1:11" s="28" customFormat="1" x14ac:dyDescent="0.25">
      <c r="A576" s="80">
        <v>571</v>
      </c>
      <c r="B576" s="36"/>
      <c r="C576" s="37"/>
      <c r="D576" s="16"/>
      <c r="E576" s="164"/>
      <c r="F576" s="164"/>
      <c r="G576" s="161">
        <f t="shared" si="17"/>
        <v>0</v>
      </c>
      <c r="H576" s="160"/>
      <c r="I576" s="160"/>
      <c r="J576" s="161">
        <f t="shared" si="18"/>
        <v>0</v>
      </c>
      <c r="K576" s="38"/>
    </row>
    <row r="577" spans="1:11" s="28" customFormat="1" x14ac:dyDescent="0.25">
      <c r="A577" s="80">
        <v>572</v>
      </c>
      <c r="B577" s="36"/>
      <c r="C577" s="37"/>
      <c r="D577" s="16"/>
      <c r="E577" s="164"/>
      <c r="F577" s="164"/>
      <c r="G577" s="161">
        <f t="shared" si="17"/>
        <v>0</v>
      </c>
      <c r="H577" s="160"/>
      <c r="I577" s="160"/>
      <c r="J577" s="161">
        <f t="shared" si="18"/>
        <v>0</v>
      </c>
      <c r="K577" s="38"/>
    </row>
    <row r="578" spans="1:11" s="28" customFormat="1" x14ac:dyDescent="0.25">
      <c r="A578" s="80">
        <v>573</v>
      </c>
      <c r="B578" s="36"/>
      <c r="C578" s="37"/>
      <c r="D578" s="16"/>
      <c r="E578" s="164"/>
      <c r="F578" s="164"/>
      <c r="G578" s="161">
        <f t="shared" si="17"/>
        <v>0</v>
      </c>
      <c r="H578" s="160"/>
      <c r="I578" s="160"/>
      <c r="J578" s="161">
        <f t="shared" si="18"/>
        <v>0</v>
      </c>
      <c r="K578" s="38"/>
    </row>
    <row r="579" spans="1:11" s="28" customFormat="1" x14ac:dyDescent="0.25">
      <c r="A579" s="80">
        <v>574</v>
      </c>
      <c r="B579" s="36"/>
      <c r="C579" s="37"/>
      <c r="D579" s="16"/>
      <c r="E579" s="164"/>
      <c r="F579" s="164"/>
      <c r="G579" s="161">
        <f t="shared" si="17"/>
        <v>0</v>
      </c>
      <c r="H579" s="160"/>
      <c r="I579" s="160"/>
      <c r="J579" s="161">
        <f t="shared" si="18"/>
        <v>0</v>
      </c>
      <c r="K579" s="38"/>
    </row>
    <row r="580" spans="1:11" s="28" customFormat="1" x14ac:dyDescent="0.25">
      <c r="A580" s="80">
        <v>575</v>
      </c>
      <c r="B580" s="36"/>
      <c r="C580" s="37"/>
      <c r="D580" s="16"/>
      <c r="E580" s="164"/>
      <c r="F580" s="164"/>
      <c r="G580" s="161">
        <f t="shared" si="17"/>
        <v>0</v>
      </c>
      <c r="H580" s="160"/>
      <c r="I580" s="160"/>
      <c r="J580" s="161">
        <f t="shared" si="18"/>
        <v>0</v>
      </c>
      <c r="K580" s="38"/>
    </row>
    <row r="581" spans="1:11" s="28" customFormat="1" x14ac:dyDescent="0.25">
      <c r="A581" s="80">
        <v>576</v>
      </c>
      <c r="B581" s="36"/>
      <c r="C581" s="37"/>
      <c r="D581" s="16"/>
      <c r="E581" s="164"/>
      <c r="F581" s="164"/>
      <c r="G581" s="161">
        <f t="shared" si="17"/>
        <v>0</v>
      </c>
      <c r="H581" s="160"/>
      <c r="I581" s="160"/>
      <c r="J581" s="161">
        <f t="shared" si="18"/>
        <v>0</v>
      </c>
      <c r="K581" s="38"/>
    </row>
    <row r="582" spans="1:11" s="28" customFormat="1" x14ac:dyDescent="0.25">
      <c r="A582" s="80">
        <v>577</v>
      </c>
      <c r="B582" s="36"/>
      <c r="C582" s="37"/>
      <c r="D582" s="16"/>
      <c r="E582" s="164"/>
      <c r="F582" s="164"/>
      <c r="G582" s="161">
        <f t="shared" si="17"/>
        <v>0</v>
      </c>
      <c r="H582" s="160"/>
      <c r="I582" s="160"/>
      <c r="J582" s="161">
        <f t="shared" si="18"/>
        <v>0</v>
      </c>
      <c r="K582" s="38"/>
    </row>
    <row r="583" spans="1:11" s="28" customFormat="1" x14ac:dyDescent="0.25">
      <c r="A583" s="80">
        <v>578</v>
      </c>
      <c r="B583" s="36"/>
      <c r="C583" s="37"/>
      <c r="D583" s="16"/>
      <c r="E583" s="164"/>
      <c r="F583" s="164"/>
      <c r="G583" s="161">
        <f t="shared" ref="G583:G646" si="19">E583*F583</f>
        <v>0</v>
      </c>
      <c r="H583" s="160"/>
      <c r="I583" s="160"/>
      <c r="J583" s="161">
        <f t="shared" ref="J583:J646" si="20">H583*I583</f>
        <v>0</v>
      </c>
      <c r="K583" s="38"/>
    </row>
    <row r="584" spans="1:11" s="28" customFormat="1" x14ac:dyDescent="0.25">
      <c r="A584" s="80">
        <v>579</v>
      </c>
      <c r="B584" s="36"/>
      <c r="C584" s="37"/>
      <c r="D584" s="16"/>
      <c r="E584" s="164"/>
      <c r="F584" s="164"/>
      <c r="G584" s="161">
        <f t="shared" si="19"/>
        <v>0</v>
      </c>
      <c r="H584" s="160"/>
      <c r="I584" s="160"/>
      <c r="J584" s="161">
        <f t="shared" si="20"/>
        <v>0</v>
      </c>
      <c r="K584" s="38"/>
    </row>
    <row r="585" spans="1:11" s="28" customFormat="1" x14ac:dyDescent="0.25">
      <c r="A585" s="80">
        <v>580</v>
      </c>
      <c r="B585" s="36"/>
      <c r="C585" s="37"/>
      <c r="D585" s="16"/>
      <c r="E585" s="164"/>
      <c r="F585" s="164"/>
      <c r="G585" s="161">
        <f t="shared" si="19"/>
        <v>0</v>
      </c>
      <c r="H585" s="160"/>
      <c r="I585" s="160"/>
      <c r="J585" s="161">
        <f t="shared" si="20"/>
        <v>0</v>
      </c>
      <c r="K585" s="38"/>
    </row>
    <row r="586" spans="1:11" s="28" customFormat="1" x14ac:dyDescent="0.25">
      <c r="A586" s="80">
        <v>581</v>
      </c>
      <c r="B586" s="36"/>
      <c r="C586" s="37"/>
      <c r="D586" s="16"/>
      <c r="E586" s="164"/>
      <c r="F586" s="164"/>
      <c r="G586" s="161">
        <f t="shared" si="19"/>
        <v>0</v>
      </c>
      <c r="H586" s="160"/>
      <c r="I586" s="160"/>
      <c r="J586" s="161">
        <f t="shared" si="20"/>
        <v>0</v>
      </c>
      <c r="K586" s="38"/>
    </row>
    <row r="587" spans="1:11" s="28" customFormat="1" x14ac:dyDescent="0.25">
      <c r="A587" s="80">
        <v>582</v>
      </c>
      <c r="B587" s="36"/>
      <c r="C587" s="37"/>
      <c r="D587" s="16"/>
      <c r="E587" s="164"/>
      <c r="F587" s="164"/>
      <c r="G587" s="161">
        <f t="shared" si="19"/>
        <v>0</v>
      </c>
      <c r="H587" s="160"/>
      <c r="I587" s="160"/>
      <c r="J587" s="161">
        <f t="shared" si="20"/>
        <v>0</v>
      </c>
      <c r="K587" s="38"/>
    </row>
    <row r="588" spans="1:11" s="28" customFormat="1" x14ac:dyDescent="0.25">
      <c r="A588" s="80">
        <v>583</v>
      </c>
      <c r="B588" s="36"/>
      <c r="C588" s="37"/>
      <c r="D588" s="16"/>
      <c r="E588" s="164"/>
      <c r="F588" s="164"/>
      <c r="G588" s="161">
        <f t="shared" si="19"/>
        <v>0</v>
      </c>
      <c r="H588" s="160"/>
      <c r="I588" s="160"/>
      <c r="J588" s="161">
        <f t="shared" si="20"/>
        <v>0</v>
      </c>
      <c r="K588" s="38"/>
    </row>
    <row r="589" spans="1:11" s="28" customFormat="1" x14ac:dyDescent="0.25">
      <c r="A589" s="80">
        <v>584</v>
      </c>
      <c r="B589" s="36"/>
      <c r="C589" s="37"/>
      <c r="D589" s="16"/>
      <c r="E589" s="164"/>
      <c r="F589" s="164"/>
      <c r="G589" s="161">
        <f t="shared" si="19"/>
        <v>0</v>
      </c>
      <c r="H589" s="160"/>
      <c r="I589" s="160"/>
      <c r="J589" s="161">
        <f t="shared" si="20"/>
        <v>0</v>
      </c>
      <c r="K589" s="38"/>
    </row>
    <row r="590" spans="1:11" s="28" customFormat="1" x14ac:dyDescent="0.25">
      <c r="A590" s="80">
        <v>585</v>
      </c>
      <c r="B590" s="36"/>
      <c r="C590" s="37"/>
      <c r="D590" s="16"/>
      <c r="E590" s="164"/>
      <c r="F590" s="164"/>
      <c r="G590" s="161">
        <f t="shared" si="19"/>
        <v>0</v>
      </c>
      <c r="H590" s="160"/>
      <c r="I590" s="160"/>
      <c r="J590" s="161">
        <f t="shared" si="20"/>
        <v>0</v>
      </c>
      <c r="K590" s="38"/>
    </row>
    <row r="591" spans="1:11" s="28" customFormat="1" x14ac:dyDescent="0.25">
      <c r="A591" s="80">
        <v>586</v>
      </c>
      <c r="B591" s="36"/>
      <c r="C591" s="37"/>
      <c r="D591" s="16"/>
      <c r="E591" s="164"/>
      <c r="F591" s="164"/>
      <c r="G591" s="161">
        <f t="shared" si="19"/>
        <v>0</v>
      </c>
      <c r="H591" s="160"/>
      <c r="I591" s="160"/>
      <c r="J591" s="161">
        <f t="shared" si="20"/>
        <v>0</v>
      </c>
      <c r="K591" s="38"/>
    </row>
    <row r="592" spans="1:11" s="28" customFormat="1" x14ac:dyDescent="0.25">
      <c r="A592" s="80">
        <v>587</v>
      </c>
      <c r="B592" s="36"/>
      <c r="C592" s="37"/>
      <c r="D592" s="16"/>
      <c r="E592" s="164"/>
      <c r="F592" s="164"/>
      <c r="G592" s="161">
        <f t="shared" si="19"/>
        <v>0</v>
      </c>
      <c r="H592" s="160"/>
      <c r="I592" s="160"/>
      <c r="J592" s="161">
        <f t="shared" si="20"/>
        <v>0</v>
      </c>
      <c r="K592" s="38"/>
    </row>
    <row r="593" spans="1:11" s="28" customFormat="1" x14ac:dyDescent="0.25">
      <c r="A593" s="80">
        <v>588</v>
      </c>
      <c r="B593" s="36"/>
      <c r="C593" s="37"/>
      <c r="D593" s="16"/>
      <c r="E593" s="164"/>
      <c r="F593" s="164"/>
      <c r="G593" s="161">
        <f t="shared" si="19"/>
        <v>0</v>
      </c>
      <c r="H593" s="160"/>
      <c r="I593" s="160"/>
      <c r="J593" s="161">
        <f t="shared" si="20"/>
        <v>0</v>
      </c>
      <c r="K593" s="38"/>
    </row>
    <row r="594" spans="1:11" s="28" customFormat="1" x14ac:dyDescent="0.25">
      <c r="A594" s="80">
        <v>589</v>
      </c>
      <c r="B594" s="36"/>
      <c r="C594" s="37"/>
      <c r="D594" s="16"/>
      <c r="E594" s="164"/>
      <c r="F594" s="164"/>
      <c r="G594" s="161">
        <f t="shared" si="19"/>
        <v>0</v>
      </c>
      <c r="H594" s="160"/>
      <c r="I594" s="160"/>
      <c r="J594" s="161">
        <f t="shared" si="20"/>
        <v>0</v>
      </c>
      <c r="K594" s="38"/>
    </row>
    <row r="595" spans="1:11" s="28" customFormat="1" x14ac:dyDescent="0.25">
      <c r="A595" s="80">
        <v>590</v>
      </c>
      <c r="B595" s="36"/>
      <c r="C595" s="37"/>
      <c r="D595" s="16"/>
      <c r="E595" s="164"/>
      <c r="F595" s="164"/>
      <c r="G595" s="161">
        <f t="shared" si="19"/>
        <v>0</v>
      </c>
      <c r="H595" s="160"/>
      <c r="I595" s="160"/>
      <c r="J595" s="161">
        <f t="shared" si="20"/>
        <v>0</v>
      </c>
      <c r="K595" s="38"/>
    </row>
    <row r="596" spans="1:11" s="28" customFormat="1" x14ac:dyDescent="0.25">
      <c r="A596" s="80">
        <v>591</v>
      </c>
      <c r="B596" s="36"/>
      <c r="C596" s="37"/>
      <c r="D596" s="16"/>
      <c r="E596" s="164"/>
      <c r="F596" s="164"/>
      <c r="G596" s="161">
        <f t="shared" si="19"/>
        <v>0</v>
      </c>
      <c r="H596" s="160"/>
      <c r="I596" s="160"/>
      <c r="J596" s="161">
        <f t="shared" si="20"/>
        <v>0</v>
      </c>
      <c r="K596" s="38"/>
    </row>
    <row r="597" spans="1:11" s="28" customFormat="1" x14ac:dyDescent="0.25">
      <c r="A597" s="80">
        <v>592</v>
      </c>
      <c r="B597" s="36"/>
      <c r="C597" s="37"/>
      <c r="D597" s="16"/>
      <c r="E597" s="164"/>
      <c r="F597" s="164"/>
      <c r="G597" s="161">
        <f t="shared" si="19"/>
        <v>0</v>
      </c>
      <c r="H597" s="160"/>
      <c r="I597" s="160"/>
      <c r="J597" s="161">
        <f t="shared" si="20"/>
        <v>0</v>
      </c>
      <c r="K597" s="38"/>
    </row>
    <row r="598" spans="1:11" s="28" customFormat="1" x14ac:dyDescent="0.25">
      <c r="A598" s="80">
        <v>593</v>
      </c>
      <c r="B598" s="36"/>
      <c r="C598" s="37"/>
      <c r="D598" s="16"/>
      <c r="E598" s="164"/>
      <c r="F598" s="164"/>
      <c r="G598" s="161">
        <f t="shared" si="19"/>
        <v>0</v>
      </c>
      <c r="H598" s="160"/>
      <c r="I598" s="160"/>
      <c r="J598" s="161">
        <f t="shared" si="20"/>
        <v>0</v>
      </c>
      <c r="K598" s="38"/>
    </row>
    <row r="599" spans="1:11" s="28" customFormat="1" x14ac:dyDescent="0.25">
      <c r="A599" s="80">
        <v>594</v>
      </c>
      <c r="B599" s="36"/>
      <c r="C599" s="37"/>
      <c r="D599" s="16"/>
      <c r="E599" s="164"/>
      <c r="F599" s="164"/>
      <c r="G599" s="161">
        <f t="shared" si="19"/>
        <v>0</v>
      </c>
      <c r="H599" s="160"/>
      <c r="I599" s="160"/>
      <c r="J599" s="161">
        <f t="shared" si="20"/>
        <v>0</v>
      </c>
      <c r="K599" s="38"/>
    </row>
    <row r="600" spans="1:11" s="28" customFormat="1" x14ac:dyDescent="0.25">
      <c r="A600" s="80">
        <v>595</v>
      </c>
      <c r="B600" s="36"/>
      <c r="C600" s="37"/>
      <c r="D600" s="16"/>
      <c r="E600" s="164"/>
      <c r="F600" s="164"/>
      <c r="G600" s="161">
        <f t="shared" si="19"/>
        <v>0</v>
      </c>
      <c r="H600" s="160"/>
      <c r="I600" s="160"/>
      <c r="J600" s="161">
        <f t="shared" si="20"/>
        <v>0</v>
      </c>
      <c r="K600" s="38"/>
    </row>
    <row r="601" spans="1:11" s="28" customFormat="1" x14ac:dyDescent="0.25">
      <c r="A601" s="80">
        <v>596</v>
      </c>
      <c r="B601" s="36"/>
      <c r="C601" s="37"/>
      <c r="D601" s="16"/>
      <c r="E601" s="164"/>
      <c r="F601" s="164"/>
      <c r="G601" s="161">
        <f t="shared" si="19"/>
        <v>0</v>
      </c>
      <c r="H601" s="160"/>
      <c r="I601" s="160"/>
      <c r="J601" s="161">
        <f t="shared" si="20"/>
        <v>0</v>
      </c>
      <c r="K601" s="38"/>
    </row>
    <row r="602" spans="1:11" s="28" customFormat="1" x14ac:dyDescent="0.25">
      <c r="A602" s="80">
        <v>597</v>
      </c>
      <c r="B602" s="36"/>
      <c r="C602" s="37"/>
      <c r="D602" s="16"/>
      <c r="E602" s="164"/>
      <c r="F602" s="164"/>
      <c r="G602" s="161">
        <f t="shared" si="19"/>
        <v>0</v>
      </c>
      <c r="H602" s="160"/>
      <c r="I602" s="160"/>
      <c r="J602" s="161">
        <f t="shared" si="20"/>
        <v>0</v>
      </c>
      <c r="K602" s="38"/>
    </row>
    <row r="603" spans="1:11" s="28" customFormat="1" x14ac:dyDescent="0.25">
      <c r="A603" s="80">
        <v>598</v>
      </c>
      <c r="B603" s="36"/>
      <c r="C603" s="37"/>
      <c r="D603" s="16"/>
      <c r="E603" s="164"/>
      <c r="F603" s="164"/>
      <c r="G603" s="161">
        <f t="shared" si="19"/>
        <v>0</v>
      </c>
      <c r="H603" s="160"/>
      <c r="I603" s="160"/>
      <c r="J603" s="161">
        <f t="shared" si="20"/>
        <v>0</v>
      </c>
      <c r="K603" s="38"/>
    </row>
    <row r="604" spans="1:11" s="28" customFormat="1" x14ac:dyDescent="0.25">
      <c r="A604" s="80">
        <v>599</v>
      </c>
      <c r="B604" s="36"/>
      <c r="C604" s="37"/>
      <c r="D604" s="16"/>
      <c r="E604" s="164"/>
      <c r="F604" s="164"/>
      <c r="G604" s="161">
        <f t="shared" si="19"/>
        <v>0</v>
      </c>
      <c r="H604" s="160"/>
      <c r="I604" s="160"/>
      <c r="J604" s="161">
        <f t="shared" si="20"/>
        <v>0</v>
      </c>
      <c r="K604" s="38"/>
    </row>
    <row r="605" spans="1:11" s="28" customFormat="1" x14ac:dyDescent="0.25">
      <c r="A605" s="80">
        <v>600</v>
      </c>
      <c r="B605" s="36"/>
      <c r="C605" s="37"/>
      <c r="D605" s="16"/>
      <c r="E605" s="164"/>
      <c r="F605" s="164"/>
      <c r="G605" s="161">
        <f t="shared" si="19"/>
        <v>0</v>
      </c>
      <c r="H605" s="160"/>
      <c r="I605" s="160"/>
      <c r="J605" s="161">
        <f t="shared" si="20"/>
        <v>0</v>
      </c>
      <c r="K605" s="38"/>
    </row>
    <row r="606" spans="1:11" s="28" customFormat="1" x14ac:dyDescent="0.25">
      <c r="A606" s="80">
        <v>601</v>
      </c>
      <c r="B606" s="36"/>
      <c r="C606" s="37"/>
      <c r="D606" s="16"/>
      <c r="E606" s="164"/>
      <c r="F606" s="164"/>
      <c r="G606" s="161">
        <f t="shared" si="19"/>
        <v>0</v>
      </c>
      <c r="H606" s="160"/>
      <c r="I606" s="160"/>
      <c r="J606" s="161">
        <f t="shared" si="20"/>
        <v>0</v>
      </c>
      <c r="K606" s="38"/>
    </row>
    <row r="607" spans="1:11" s="28" customFormat="1" x14ac:dyDescent="0.25">
      <c r="A607" s="80">
        <v>602</v>
      </c>
      <c r="B607" s="36"/>
      <c r="C607" s="37"/>
      <c r="D607" s="16"/>
      <c r="E607" s="164"/>
      <c r="F607" s="164"/>
      <c r="G607" s="161">
        <f t="shared" si="19"/>
        <v>0</v>
      </c>
      <c r="H607" s="160"/>
      <c r="I607" s="160"/>
      <c r="J607" s="161">
        <f t="shared" si="20"/>
        <v>0</v>
      </c>
      <c r="K607" s="38"/>
    </row>
    <row r="608" spans="1:11" s="28" customFormat="1" x14ac:dyDescent="0.25">
      <c r="A608" s="80">
        <v>603</v>
      </c>
      <c r="B608" s="36"/>
      <c r="C608" s="37"/>
      <c r="D608" s="16"/>
      <c r="E608" s="164"/>
      <c r="F608" s="164"/>
      <c r="G608" s="161">
        <f t="shared" si="19"/>
        <v>0</v>
      </c>
      <c r="H608" s="160"/>
      <c r="I608" s="160"/>
      <c r="J608" s="161">
        <f t="shared" si="20"/>
        <v>0</v>
      </c>
      <c r="K608" s="38"/>
    </row>
    <row r="609" spans="1:11" s="28" customFormat="1" x14ac:dyDescent="0.25">
      <c r="A609" s="80">
        <v>604</v>
      </c>
      <c r="B609" s="36"/>
      <c r="C609" s="37"/>
      <c r="D609" s="16"/>
      <c r="E609" s="164"/>
      <c r="F609" s="164"/>
      <c r="G609" s="161">
        <f t="shared" si="19"/>
        <v>0</v>
      </c>
      <c r="H609" s="160"/>
      <c r="I609" s="160"/>
      <c r="J609" s="161">
        <f t="shared" si="20"/>
        <v>0</v>
      </c>
      <c r="K609" s="38"/>
    </row>
    <row r="610" spans="1:11" s="28" customFormat="1" x14ac:dyDescent="0.25">
      <c r="A610" s="80">
        <v>605</v>
      </c>
      <c r="B610" s="36"/>
      <c r="C610" s="37"/>
      <c r="D610" s="16"/>
      <c r="E610" s="164"/>
      <c r="F610" s="164"/>
      <c r="G610" s="161">
        <f t="shared" si="19"/>
        <v>0</v>
      </c>
      <c r="H610" s="160"/>
      <c r="I610" s="160"/>
      <c r="J610" s="161">
        <f t="shared" si="20"/>
        <v>0</v>
      </c>
      <c r="K610" s="38"/>
    </row>
    <row r="611" spans="1:11" s="28" customFormat="1" x14ac:dyDescent="0.25">
      <c r="A611" s="80">
        <v>606</v>
      </c>
      <c r="B611" s="36"/>
      <c r="C611" s="37"/>
      <c r="D611" s="16"/>
      <c r="E611" s="164"/>
      <c r="F611" s="164"/>
      <c r="G611" s="161">
        <f t="shared" si="19"/>
        <v>0</v>
      </c>
      <c r="H611" s="160"/>
      <c r="I611" s="160"/>
      <c r="J611" s="161">
        <f t="shared" si="20"/>
        <v>0</v>
      </c>
      <c r="K611" s="38"/>
    </row>
    <row r="612" spans="1:11" s="28" customFormat="1" x14ac:dyDescent="0.25">
      <c r="A612" s="80">
        <v>607</v>
      </c>
      <c r="B612" s="36"/>
      <c r="C612" s="37"/>
      <c r="D612" s="16"/>
      <c r="E612" s="164"/>
      <c r="F612" s="164"/>
      <c r="G612" s="161">
        <f t="shared" si="19"/>
        <v>0</v>
      </c>
      <c r="H612" s="160"/>
      <c r="I612" s="160"/>
      <c r="J612" s="161">
        <f t="shared" si="20"/>
        <v>0</v>
      </c>
      <c r="K612" s="38"/>
    </row>
    <row r="613" spans="1:11" s="28" customFormat="1" x14ac:dyDescent="0.25">
      <c r="A613" s="80">
        <v>608</v>
      </c>
      <c r="B613" s="36"/>
      <c r="C613" s="37"/>
      <c r="D613" s="16"/>
      <c r="E613" s="164"/>
      <c r="F613" s="164"/>
      <c r="G613" s="161">
        <f t="shared" si="19"/>
        <v>0</v>
      </c>
      <c r="H613" s="160"/>
      <c r="I613" s="160"/>
      <c r="J613" s="161">
        <f t="shared" si="20"/>
        <v>0</v>
      </c>
      <c r="K613" s="38"/>
    </row>
    <row r="614" spans="1:11" s="28" customFormat="1" x14ac:dyDescent="0.25">
      <c r="A614" s="80">
        <v>609</v>
      </c>
      <c r="B614" s="36"/>
      <c r="C614" s="37"/>
      <c r="D614" s="16"/>
      <c r="E614" s="164"/>
      <c r="F614" s="164"/>
      <c r="G614" s="161">
        <f t="shared" si="19"/>
        <v>0</v>
      </c>
      <c r="H614" s="160"/>
      <c r="I614" s="160"/>
      <c r="J614" s="161">
        <f t="shared" si="20"/>
        <v>0</v>
      </c>
      <c r="K614" s="38"/>
    </row>
    <row r="615" spans="1:11" s="28" customFormat="1" x14ac:dyDescent="0.25">
      <c r="A615" s="80">
        <v>610</v>
      </c>
      <c r="B615" s="36"/>
      <c r="C615" s="37"/>
      <c r="D615" s="16"/>
      <c r="E615" s="164"/>
      <c r="F615" s="164"/>
      <c r="G615" s="161">
        <f t="shared" si="19"/>
        <v>0</v>
      </c>
      <c r="H615" s="160"/>
      <c r="I615" s="160"/>
      <c r="J615" s="161">
        <f t="shared" si="20"/>
        <v>0</v>
      </c>
      <c r="K615" s="38"/>
    </row>
    <row r="616" spans="1:11" s="28" customFormat="1" x14ac:dyDescent="0.25">
      <c r="A616" s="80">
        <v>611</v>
      </c>
      <c r="B616" s="36"/>
      <c r="C616" s="37"/>
      <c r="D616" s="16"/>
      <c r="E616" s="164"/>
      <c r="F616" s="164"/>
      <c r="G616" s="161">
        <f t="shared" si="19"/>
        <v>0</v>
      </c>
      <c r="H616" s="160"/>
      <c r="I616" s="160"/>
      <c r="J616" s="161">
        <f t="shared" si="20"/>
        <v>0</v>
      </c>
      <c r="K616" s="38"/>
    </row>
    <row r="617" spans="1:11" s="28" customFormat="1" x14ac:dyDescent="0.25">
      <c r="A617" s="80">
        <v>612</v>
      </c>
      <c r="B617" s="36"/>
      <c r="C617" s="37"/>
      <c r="D617" s="16"/>
      <c r="E617" s="164"/>
      <c r="F617" s="164"/>
      <c r="G617" s="161">
        <f t="shared" si="19"/>
        <v>0</v>
      </c>
      <c r="H617" s="160"/>
      <c r="I617" s="160"/>
      <c r="J617" s="161">
        <f t="shared" si="20"/>
        <v>0</v>
      </c>
      <c r="K617" s="38"/>
    </row>
    <row r="618" spans="1:11" s="28" customFormat="1" x14ac:dyDescent="0.25">
      <c r="A618" s="80">
        <v>613</v>
      </c>
      <c r="B618" s="36"/>
      <c r="C618" s="37"/>
      <c r="D618" s="16"/>
      <c r="E618" s="164"/>
      <c r="F618" s="164"/>
      <c r="G618" s="161">
        <f t="shared" si="19"/>
        <v>0</v>
      </c>
      <c r="H618" s="160"/>
      <c r="I618" s="160"/>
      <c r="J618" s="161">
        <f t="shared" si="20"/>
        <v>0</v>
      </c>
      <c r="K618" s="38"/>
    </row>
    <row r="619" spans="1:11" s="28" customFormat="1" x14ac:dyDescent="0.25">
      <c r="A619" s="80">
        <v>614</v>
      </c>
      <c r="B619" s="36"/>
      <c r="C619" s="37"/>
      <c r="D619" s="16"/>
      <c r="E619" s="164"/>
      <c r="F619" s="164"/>
      <c r="G619" s="161">
        <f t="shared" si="19"/>
        <v>0</v>
      </c>
      <c r="H619" s="160"/>
      <c r="I619" s="160"/>
      <c r="J619" s="161">
        <f t="shared" si="20"/>
        <v>0</v>
      </c>
      <c r="K619" s="38"/>
    </row>
    <row r="620" spans="1:11" s="28" customFormat="1" x14ac:dyDescent="0.25">
      <c r="A620" s="80">
        <v>615</v>
      </c>
      <c r="B620" s="36"/>
      <c r="C620" s="37"/>
      <c r="D620" s="16"/>
      <c r="E620" s="164"/>
      <c r="F620" s="164"/>
      <c r="G620" s="161">
        <f t="shared" si="19"/>
        <v>0</v>
      </c>
      <c r="H620" s="160"/>
      <c r="I620" s="160"/>
      <c r="J620" s="161">
        <f t="shared" si="20"/>
        <v>0</v>
      </c>
      <c r="K620" s="38"/>
    </row>
    <row r="621" spans="1:11" s="28" customFormat="1" x14ac:dyDescent="0.25">
      <c r="A621" s="80">
        <v>616</v>
      </c>
      <c r="B621" s="36"/>
      <c r="C621" s="37"/>
      <c r="D621" s="16"/>
      <c r="E621" s="164"/>
      <c r="F621" s="164"/>
      <c r="G621" s="161">
        <f t="shared" si="19"/>
        <v>0</v>
      </c>
      <c r="H621" s="160"/>
      <c r="I621" s="160"/>
      <c r="J621" s="161">
        <f t="shared" si="20"/>
        <v>0</v>
      </c>
      <c r="K621" s="38"/>
    </row>
    <row r="622" spans="1:11" s="28" customFormat="1" x14ac:dyDescent="0.25">
      <c r="A622" s="80">
        <v>617</v>
      </c>
      <c r="B622" s="36"/>
      <c r="C622" s="37"/>
      <c r="D622" s="16"/>
      <c r="E622" s="164"/>
      <c r="F622" s="164"/>
      <c r="G622" s="161">
        <f t="shared" si="19"/>
        <v>0</v>
      </c>
      <c r="H622" s="160"/>
      <c r="I622" s="160"/>
      <c r="J622" s="161">
        <f t="shared" si="20"/>
        <v>0</v>
      </c>
      <c r="K622" s="38"/>
    </row>
    <row r="623" spans="1:11" s="28" customFormat="1" x14ac:dyDescent="0.25">
      <c r="A623" s="80">
        <v>618</v>
      </c>
      <c r="B623" s="36"/>
      <c r="C623" s="37"/>
      <c r="D623" s="16"/>
      <c r="E623" s="164"/>
      <c r="F623" s="164"/>
      <c r="G623" s="161">
        <f t="shared" si="19"/>
        <v>0</v>
      </c>
      <c r="H623" s="160"/>
      <c r="I623" s="160"/>
      <c r="J623" s="161">
        <f t="shared" si="20"/>
        <v>0</v>
      </c>
      <c r="K623" s="38"/>
    </row>
    <row r="624" spans="1:11" s="28" customFormat="1" x14ac:dyDescent="0.25">
      <c r="A624" s="80">
        <v>619</v>
      </c>
      <c r="B624" s="36"/>
      <c r="C624" s="37"/>
      <c r="D624" s="16"/>
      <c r="E624" s="164"/>
      <c r="F624" s="164"/>
      <c r="G624" s="161">
        <f t="shared" si="19"/>
        <v>0</v>
      </c>
      <c r="H624" s="160"/>
      <c r="I624" s="160"/>
      <c r="J624" s="161">
        <f t="shared" si="20"/>
        <v>0</v>
      </c>
      <c r="K624" s="38"/>
    </row>
    <row r="625" spans="1:11" s="28" customFormat="1" x14ac:dyDescent="0.25">
      <c r="A625" s="80">
        <v>620</v>
      </c>
      <c r="B625" s="36"/>
      <c r="C625" s="37"/>
      <c r="D625" s="16"/>
      <c r="E625" s="164"/>
      <c r="F625" s="164"/>
      <c r="G625" s="161">
        <f t="shared" si="19"/>
        <v>0</v>
      </c>
      <c r="H625" s="160"/>
      <c r="I625" s="160"/>
      <c r="J625" s="161">
        <f t="shared" si="20"/>
        <v>0</v>
      </c>
      <c r="K625" s="38"/>
    </row>
    <row r="626" spans="1:11" s="28" customFormat="1" x14ac:dyDescent="0.25">
      <c r="A626" s="80">
        <v>621</v>
      </c>
      <c r="B626" s="36"/>
      <c r="C626" s="37"/>
      <c r="D626" s="16"/>
      <c r="E626" s="164"/>
      <c r="F626" s="164"/>
      <c r="G626" s="161">
        <f t="shared" si="19"/>
        <v>0</v>
      </c>
      <c r="H626" s="160"/>
      <c r="I626" s="160"/>
      <c r="J626" s="161">
        <f t="shared" si="20"/>
        <v>0</v>
      </c>
      <c r="K626" s="38"/>
    </row>
    <row r="627" spans="1:11" s="28" customFormat="1" x14ac:dyDescent="0.25">
      <c r="A627" s="80">
        <v>622</v>
      </c>
      <c r="B627" s="36"/>
      <c r="C627" s="37"/>
      <c r="D627" s="16"/>
      <c r="E627" s="164"/>
      <c r="F627" s="164"/>
      <c r="G627" s="161">
        <f t="shared" si="19"/>
        <v>0</v>
      </c>
      <c r="H627" s="160"/>
      <c r="I627" s="160"/>
      <c r="J627" s="161">
        <f t="shared" si="20"/>
        <v>0</v>
      </c>
      <c r="K627" s="38"/>
    </row>
    <row r="628" spans="1:11" s="28" customFormat="1" x14ac:dyDescent="0.25">
      <c r="A628" s="80">
        <v>623</v>
      </c>
      <c r="B628" s="36"/>
      <c r="C628" s="37"/>
      <c r="D628" s="16"/>
      <c r="E628" s="164"/>
      <c r="F628" s="164"/>
      <c r="G628" s="161">
        <f t="shared" si="19"/>
        <v>0</v>
      </c>
      <c r="H628" s="160"/>
      <c r="I628" s="160"/>
      <c r="J628" s="161">
        <f t="shared" si="20"/>
        <v>0</v>
      </c>
      <c r="K628" s="38"/>
    </row>
    <row r="629" spans="1:11" s="28" customFormat="1" x14ac:dyDescent="0.25">
      <c r="A629" s="80">
        <v>624</v>
      </c>
      <c r="B629" s="36"/>
      <c r="C629" s="37"/>
      <c r="D629" s="16"/>
      <c r="E629" s="164"/>
      <c r="F629" s="164"/>
      <c r="G629" s="161">
        <f t="shared" si="19"/>
        <v>0</v>
      </c>
      <c r="H629" s="160"/>
      <c r="I629" s="160"/>
      <c r="J629" s="161">
        <f t="shared" si="20"/>
        <v>0</v>
      </c>
      <c r="K629" s="38"/>
    </row>
    <row r="630" spans="1:11" s="28" customFormat="1" x14ac:dyDescent="0.25">
      <c r="A630" s="80">
        <v>625</v>
      </c>
      <c r="B630" s="36"/>
      <c r="C630" s="37"/>
      <c r="D630" s="16"/>
      <c r="E630" s="164"/>
      <c r="F630" s="164"/>
      <c r="G630" s="161">
        <f t="shared" si="19"/>
        <v>0</v>
      </c>
      <c r="H630" s="160"/>
      <c r="I630" s="160"/>
      <c r="J630" s="161">
        <f t="shared" si="20"/>
        <v>0</v>
      </c>
      <c r="K630" s="38"/>
    </row>
    <row r="631" spans="1:11" s="28" customFormat="1" x14ac:dyDescent="0.25">
      <c r="A631" s="80">
        <v>626</v>
      </c>
      <c r="B631" s="36"/>
      <c r="C631" s="37"/>
      <c r="D631" s="16"/>
      <c r="E631" s="164"/>
      <c r="F631" s="164"/>
      <c r="G631" s="161">
        <f t="shared" si="19"/>
        <v>0</v>
      </c>
      <c r="H631" s="160"/>
      <c r="I631" s="160"/>
      <c r="J631" s="161">
        <f t="shared" si="20"/>
        <v>0</v>
      </c>
      <c r="K631" s="38"/>
    </row>
    <row r="632" spans="1:11" s="28" customFormat="1" x14ac:dyDescent="0.25">
      <c r="A632" s="80">
        <v>627</v>
      </c>
      <c r="B632" s="36"/>
      <c r="C632" s="37"/>
      <c r="D632" s="16"/>
      <c r="E632" s="164"/>
      <c r="F632" s="164"/>
      <c r="G632" s="161">
        <f t="shared" si="19"/>
        <v>0</v>
      </c>
      <c r="H632" s="160"/>
      <c r="I632" s="160"/>
      <c r="J632" s="161">
        <f t="shared" si="20"/>
        <v>0</v>
      </c>
      <c r="K632" s="38"/>
    </row>
    <row r="633" spans="1:11" s="28" customFormat="1" x14ac:dyDescent="0.25">
      <c r="A633" s="80">
        <v>628</v>
      </c>
      <c r="B633" s="36"/>
      <c r="C633" s="37"/>
      <c r="D633" s="16"/>
      <c r="E633" s="164"/>
      <c r="F633" s="164"/>
      <c r="G633" s="161">
        <f t="shared" si="19"/>
        <v>0</v>
      </c>
      <c r="H633" s="160"/>
      <c r="I633" s="160"/>
      <c r="J633" s="161">
        <f t="shared" si="20"/>
        <v>0</v>
      </c>
      <c r="K633" s="38"/>
    </row>
    <row r="634" spans="1:11" s="28" customFormat="1" x14ac:dyDescent="0.25">
      <c r="A634" s="80">
        <v>629</v>
      </c>
      <c r="B634" s="36"/>
      <c r="C634" s="37"/>
      <c r="D634" s="16"/>
      <c r="E634" s="164"/>
      <c r="F634" s="164"/>
      <c r="G634" s="161">
        <f t="shared" si="19"/>
        <v>0</v>
      </c>
      <c r="H634" s="160"/>
      <c r="I634" s="160"/>
      <c r="J634" s="161">
        <f t="shared" si="20"/>
        <v>0</v>
      </c>
      <c r="K634" s="38"/>
    </row>
    <row r="635" spans="1:11" s="28" customFormat="1" x14ac:dyDescent="0.25">
      <c r="A635" s="80">
        <v>630</v>
      </c>
      <c r="B635" s="36"/>
      <c r="C635" s="37"/>
      <c r="D635" s="16"/>
      <c r="E635" s="164"/>
      <c r="F635" s="164"/>
      <c r="G635" s="161">
        <f t="shared" si="19"/>
        <v>0</v>
      </c>
      <c r="H635" s="160"/>
      <c r="I635" s="160"/>
      <c r="J635" s="161">
        <f t="shared" si="20"/>
        <v>0</v>
      </c>
      <c r="K635" s="38"/>
    </row>
    <row r="636" spans="1:11" s="28" customFormat="1" x14ac:dyDescent="0.25">
      <c r="A636" s="80">
        <v>631</v>
      </c>
      <c r="B636" s="36"/>
      <c r="C636" s="37"/>
      <c r="D636" s="16"/>
      <c r="E636" s="164"/>
      <c r="F636" s="164"/>
      <c r="G636" s="161">
        <f t="shared" si="19"/>
        <v>0</v>
      </c>
      <c r="H636" s="160"/>
      <c r="I636" s="160"/>
      <c r="J636" s="161">
        <f t="shared" si="20"/>
        <v>0</v>
      </c>
      <c r="K636" s="38"/>
    </row>
    <row r="637" spans="1:11" s="28" customFormat="1" x14ac:dyDescent="0.25">
      <c r="A637" s="80">
        <v>632</v>
      </c>
      <c r="B637" s="36"/>
      <c r="C637" s="37"/>
      <c r="D637" s="16"/>
      <c r="E637" s="164"/>
      <c r="F637" s="164"/>
      <c r="G637" s="161">
        <f t="shared" si="19"/>
        <v>0</v>
      </c>
      <c r="H637" s="160"/>
      <c r="I637" s="160"/>
      <c r="J637" s="161">
        <f t="shared" si="20"/>
        <v>0</v>
      </c>
      <c r="K637" s="38"/>
    </row>
    <row r="638" spans="1:11" s="28" customFormat="1" x14ac:dyDescent="0.25">
      <c r="A638" s="80">
        <v>633</v>
      </c>
      <c r="B638" s="36"/>
      <c r="C638" s="37"/>
      <c r="D638" s="16"/>
      <c r="E638" s="164"/>
      <c r="F638" s="164"/>
      <c r="G638" s="161">
        <f t="shared" si="19"/>
        <v>0</v>
      </c>
      <c r="H638" s="160"/>
      <c r="I638" s="160"/>
      <c r="J638" s="161">
        <f t="shared" si="20"/>
        <v>0</v>
      </c>
      <c r="K638" s="38"/>
    </row>
    <row r="639" spans="1:11" s="28" customFormat="1" x14ac:dyDescent="0.25">
      <c r="A639" s="80">
        <v>634</v>
      </c>
      <c r="B639" s="36"/>
      <c r="C639" s="37"/>
      <c r="D639" s="16"/>
      <c r="E639" s="164"/>
      <c r="F639" s="164"/>
      <c r="G639" s="161">
        <f t="shared" si="19"/>
        <v>0</v>
      </c>
      <c r="H639" s="160"/>
      <c r="I639" s="160"/>
      <c r="J639" s="161">
        <f t="shared" si="20"/>
        <v>0</v>
      </c>
      <c r="K639" s="38"/>
    </row>
    <row r="640" spans="1:11" s="28" customFormat="1" x14ac:dyDescent="0.25">
      <c r="A640" s="80">
        <v>635</v>
      </c>
      <c r="B640" s="36"/>
      <c r="C640" s="37"/>
      <c r="D640" s="16"/>
      <c r="E640" s="164"/>
      <c r="F640" s="164"/>
      <c r="G640" s="161">
        <f t="shared" si="19"/>
        <v>0</v>
      </c>
      <c r="H640" s="160"/>
      <c r="I640" s="160"/>
      <c r="J640" s="161">
        <f t="shared" si="20"/>
        <v>0</v>
      </c>
      <c r="K640" s="38"/>
    </row>
    <row r="641" spans="1:11" s="28" customFormat="1" x14ac:dyDescent="0.25">
      <c r="A641" s="80">
        <v>636</v>
      </c>
      <c r="B641" s="36"/>
      <c r="C641" s="37"/>
      <c r="D641" s="16"/>
      <c r="E641" s="164"/>
      <c r="F641" s="164"/>
      <c r="G641" s="161">
        <f t="shared" si="19"/>
        <v>0</v>
      </c>
      <c r="H641" s="160"/>
      <c r="I641" s="160"/>
      <c r="J641" s="161">
        <f t="shared" si="20"/>
        <v>0</v>
      </c>
      <c r="K641" s="38"/>
    </row>
    <row r="642" spans="1:11" s="28" customFormat="1" x14ac:dyDescent="0.25">
      <c r="A642" s="80">
        <v>637</v>
      </c>
      <c r="B642" s="36"/>
      <c r="C642" s="37"/>
      <c r="D642" s="16"/>
      <c r="E642" s="164"/>
      <c r="F642" s="164"/>
      <c r="G642" s="161">
        <f t="shared" si="19"/>
        <v>0</v>
      </c>
      <c r="H642" s="160"/>
      <c r="I642" s="160"/>
      <c r="J642" s="161">
        <f t="shared" si="20"/>
        <v>0</v>
      </c>
      <c r="K642" s="38"/>
    </row>
    <row r="643" spans="1:11" s="28" customFormat="1" x14ac:dyDescent="0.25">
      <c r="A643" s="80">
        <v>638</v>
      </c>
      <c r="B643" s="36"/>
      <c r="C643" s="37"/>
      <c r="D643" s="16"/>
      <c r="E643" s="164"/>
      <c r="F643" s="164"/>
      <c r="G643" s="161">
        <f t="shared" si="19"/>
        <v>0</v>
      </c>
      <c r="H643" s="160"/>
      <c r="I643" s="160"/>
      <c r="J643" s="161">
        <f t="shared" si="20"/>
        <v>0</v>
      </c>
      <c r="K643" s="38"/>
    </row>
    <row r="644" spans="1:11" s="28" customFormat="1" x14ac:dyDescent="0.25">
      <c r="A644" s="80">
        <v>639</v>
      </c>
      <c r="B644" s="36"/>
      <c r="C644" s="37"/>
      <c r="D644" s="16"/>
      <c r="E644" s="164"/>
      <c r="F644" s="164"/>
      <c r="G644" s="161">
        <f t="shared" si="19"/>
        <v>0</v>
      </c>
      <c r="H644" s="160"/>
      <c r="I644" s="160"/>
      <c r="J644" s="161">
        <f t="shared" si="20"/>
        <v>0</v>
      </c>
      <c r="K644" s="38"/>
    </row>
    <row r="645" spans="1:11" s="28" customFormat="1" x14ac:dyDescent="0.25">
      <c r="A645" s="80">
        <v>640</v>
      </c>
      <c r="B645" s="36"/>
      <c r="C645" s="37"/>
      <c r="D645" s="16"/>
      <c r="E645" s="164"/>
      <c r="F645" s="164"/>
      <c r="G645" s="161">
        <f t="shared" si="19"/>
        <v>0</v>
      </c>
      <c r="H645" s="160"/>
      <c r="I645" s="160"/>
      <c r="J645" s="161">
        <f t="shared" si="20"/>
        <v>0</v>
      </c>
      <c r="K645" s="38"/>
    </row>
    <row r="646" spans="1:11" s="28" customFormat="1" x14ac:dyDescent="0.25">
      <c r="A646" s="80">
        <v>641</v>
      </c>
      <c r="B646" s="36"/>
      <c r="C646" s="37"/>
      <c r="D646" s="16"/>
      <c r="E646" s="164"/>
      <c r="F646" s="164"/>
      <c r="G646" s="161">
        <f t="shared" si="19"/>
        <v>0</v>
      </c>
      <c r="H646" s="160"/>
      <c r="I646" s="160"/>
      <c r="J646" s="161">
        <f t="shared" si="20"/>
        <v>0</v>
      </c>
      <c r="K646" s="38"/>
    </row>
    <row r="647" spans="1:11" s="28" customFormat="1" x14ac:dyDescent="0.25">
      <c r="A647" s="80">
        <v>642</v>
      </c>
      <c r="B647" s="36"/>
      <c r="C647" s="37"/>
      <c r="D647" s="16"/>
      <c r="E647" s="164"/>
      <c r="F647" s="164"/>
      <c r="G647" s="161">
        <f t="shared" ref="G647:G710" si="21">E647*F647</f>
        <v>0</v>
      </c>
      <c r="H647" s="160"/>
      <c r="I647" s="160"/>
      <c r="J647" s="161">
        <f t="shared" ref="J647:J710" si="22">H647*I647</f>
        <v>0</v>
      </c>
      <c r="K647" s="38"/>
    </row>
    <row r="648" spans="1:11" s="28" customFormat="1" x14ac:dyDescent="0.25">
      <c r="A648" s="80">
        <v>643</v>
      </c>
      <c r="B648" s="36"/>
      <c r="C648" s="37"/>
      <c r="D648" s="16"/>
      <c r="E648" s="164"/>
      <c r="F648" s="164"/>
      <c r="G648" s="161">
        <f t="shared" si="21"/>
        <v>0</v>
      </c>
      <c r="H648" s="160"/>
      <c r="I648" s="160"/>
      <c r="J648" s="161">
        <f t="shared" si="22"/>
        <v>0</v>
      </c>
      <c r="K648" s="38"/>
    </row>
    <row r="649" spans="1:11" s="28" customFormat="1" x14ac:dyDescent="0.25">
      <c r="A649" s="80">
        <v>644</v>
      </c>
      <c r="B649" s="36"/>
      <c r="C649" s="37"/>
      <c r="D649" s="16"/>
      <c r="E649" s="164"/>
      <c r="F649" s="164"/>
      <c r="G649" s="161">
        <f t="shared" si="21"/>
        <v>0</v>
      </c>
      <c r="H649" s="160"/>
      <c r="I649" s="160"/>
      <c r="J649" s="161">
        <f t="shared" si="22"/>
        <v>0</v>
      </c>
      <c r="K649" s="38"/>
    </row>
    <row r="650" spans="1:11" s="28" customFormat="1" x14ac:dyDescent="0.25">
      <c r="A650" s="80">
        <v>645</v>
      </c>
      <c r="B650" s="36"/>
      <c r="C650" s="37"/>
      <c r="D650" s="16"/>
      <c r="E650" s="164"/>
      <c r="F650" s="164"/>
      <c r="G650" s="161">
        <f t="shared" si="21"/>
        <v>0</v>
      </c>
      <c r="H650" s="160"/>
      <c r="I650" s="160"/>
      <c r="J650" s="161">
        <f t="shared" si="22"/>
        <v>0</v>
      </c>
      <c r="K650" s="38"/>
    </row>
    <row r="651" spans="1:11" s="28" customFormat="1" x14ac:dyDescent="0.25">
      <c r="A651" s="80">
        <v>646</v>
      </c>
      <c r="B651" s="36"/>
      <c r="C651" s="37"/>
      <c r="D651" s="16"/>
      <c r="E651" s="164"/>
      <c r="F651" s="164"/>
      <c r="G651" s="161">
        <f t="shared" si="21"/>
        <v>0</v>
      </c>
      <c r="H651" s="160"/>
      <c r="I651" s="160"/>
      <c r="J651" s="161">
        <f t="shared" si="22"/>
        <v>0</v>
      </c>
      <c r="K651" s="38"/>
    </row>
    <row r="652" spans="1:11" s="28" customFormat="1" x14ac:dyDescent="0.25">
      <c r="A652" s="80">
        <v>647</v>
      </c>
      <c r="B652" s="36"/>
      <c r="C652" s="37"/>
      <c r="D652" s="16"/>
      <c r="E652" s="164"/>
      <c r="F652" s="164"/>
      <c r="G652" s="161">
        <f t="shared" si="21"/>
        <v>0</v>
      </c>
      <c r="H652" s="160"/>
      <c r="I652" s="160"/>
      <c r="J652" s="161">
        <f t="shared" si="22"/>
        <v>0</v>
      </c>
      <c r="K652" s="38"/>
    </row>
    <row r="653" spans="1:11" s="28" customFormat="1" x14ac:dyDescent="0.25">
      <c r="A653" s="80">
        <v>648</v>
      </c>
      <c r="B653" s="36"/>
      <c r="C653" s="37"/>
      <c r="D653" s="16"/>
      <c r="E653" s="164"/>
      <c r="F653" s="164"/>
      <c r="G653" s="161">
        <f t="shared" si="21"/>
        <v>0</v>
      </c>
      <c r="H653" s="160"/>
      <c r="I653" s="160"/>
      <c r="J653" s="161">
        <f t="shared" si="22"/>
        <v>0</v>
      </c>
      <c r="K653" s="38"/>
    </row>
    <row r="654" spans="1:11" s="28" customFormat="1" x14ac:dyDescent="0.25">
      <c r="A654" s="80">
        <v>649</v>
      </c>
      <c r="B654" s="36"/>
      <c r="C654" s="37"/>
      <c r="D654" s="16"/>
      <c r="E654" s="164"/>
      <c r="F654" s="164"/>
      <c r="G654" s="161">
        <f t="shared" si="21"/>
        <v>0</v>
      </c>
      <c r="H654" s="160"/>
      <c r="I654" s="160"/>
      <c r="J654" s="161">
        <f t="shared" si="22"/>
        <v>0</v>
      </c>
      <c r="K654" s="38"/>
    </row>
    <row r="655" spans="1:11" s="28" customFormat="1" x14ac:dyDescent="0.25">
      <c r="A655" s="80">
        <v>650</v>
      </c>
      <c r="B655" s="36"/>
      <c r="C655" s="37"/>
      <c r="D655" s="16"/>
      <c r="E655" s="164"/>
      <c r="F655" s="164"/>
      <c r="G655" s="161">
        <f t="shared" si="21"/>
        <v>0</v>
      </c>
      <c r="H655" s="160"/>
      <c r="I655" s="160"/>
      <c r="J655" s="161">
        <f t="shared" si="22"/>
        <v>0</v>
      </c>
      <c r="K655" s="38"/>
    </row>
    <row r="656" spans="1:11" s="28" customFormat="1" x14ac:dyDescent="0.25">
      <c r="A656" s="80">
        <v>651</v>
      </c>
      <c r="B656" s="36"/>
      <c r="C656" s="37"/>
      <c r="D656" s="16"/>
      <c r="E656" s="164"/>
      <c r="F656" s="164"/>
      <c r="G656" s="161">
        <f t="shared" si="21"/>
        <v>0</v>
      </c>
      <c r="H656" s="160"/>
      <c r="I656" s="160"/>
      <c r="J656" s="161">
        <f t="shared" si="22"/>
        <v>0</v>
      </c>
      <c r="K656" s="38"/>
    </row>
    <row r="657" spans="1:11" s="28" customFormat="1" x14ac:dyDescent="0.25">
      <c r="A657" s="80">
        <v>652</v>
      </c>
      <c r="B657" s="36"/>
      <c r="C657" s="37"/>
      <c r="D657" s="16"/>
      <c r="E657" s="164"/>
      <c r="F657" s="164"/>
      <c r="G657" s="161">
        <f t="shared" si="21"/>
        <v>0</v>
      </c>
      <c r="H657" s="160"/>
      <c r="I657" s="160"/>
      <c r="J657" s="161">
        <f t="shared" si="22"/>
        <v>0</v>
      </c>
      <c r="K657" s="38"/>
    </row>
    <row r="658" spans="1:11" s="28" customFormat="1" x14ac:dyDescent="0.25">
      <c r="A658" s="80">
        <v>653</v>
      </c>
      <c r="B658" s="36"/>
      <c r="C658" s="37"/>
      <c r="D658" s="16"/>
      <c r="E658" s="164"/>
      <c r="F658" s="164"/>
      <c r="G658" s="161">
        <f t="shared" si="21"/>
        <v>0</v>
      </c>
      <c r="H658" s="160"/>
      <c r="I658" s="160"/>
      <c r="J658" s="161">
        <f t="shared" si="22"/>
        <v>0</v>
      </c>
      <c r="K658" s="38"/>
    </row>
    <row r="659" spans="1:11" s="28" customFormat="1" x14ac:dyDescent="0.25">
      <c r="A659" s="80">
        <v>654</v>
      </c>
      <c r="B659" s="36"/>
      <c r="C659" s="37"/>
      <c r="D659" s="16"/>
      <c r="E659" s="164"/>
      <c r="F659" s="164"/>
      <c r="G659" s="161">
        <f t="shared" si="21"/>
        <v>0</v>
      </c>
      <c r="H659" s="160"/>
      <c r="I659" s="160"/>
      <c r="J659" s="161">
        <f t="shared" si="22"/>
        <v>0</v>
      </c>
      <c r="K659" s="38"/>
    </row>
    <row r="660" spans="1:11" s="28" customFormat="1" x14ac:dyDescent="0.25">
      <c r="A660" s="80">
        <v>655</v>
      </c>
      <c r="B660" s="36"/>
      <c r="C660" s="37"/>
      <c r="D660" s="16"/>
      <c r="E660" s="164"/>
      <c r="F660" s="164"/>
      <c r="G660" s="161">
        <f t="shared" si="21"/>
        <v>0</v>
      </c>
      <c r="H660" s="160"/>
      <c r="I660" s="160"/>
      <c r="J660" s="161">
        <f t="shared" si="22"/>
        <v>0</v>
      </c>
      <c r="K660" s="38"/>
    </row>
    <row r="661" spans="1:11" s="28" customFormat="1" x14ac:dyDescent="0.25">
      <c r="A661" s="80">
        <v>656</v>
      </c>
      <c r="B661" s="36"/>
      <c r="C661" s="37"/>
      <c r="D661" s="16"/>
      <c r="E661" s="164"/>
      <c r="F661" s="164"/>
      <c r="G661" s="161">
        <f t="shared" si="21"/>
        <v>0</v>
      </c>
      <c r="H661" s="160"/>
      <c r="I661" s="160"/>
      <c r="J661" s="161">
        <f t="shared" si="22"/>
        <v>0</v>
      </c>
      <c r="K661" s="38"/>
    </row>
    <row r="662" spans="1:11" s="28" customFormat="1" x14ac:dyDescent="0.25">
      <c r="A662" s="80">
        <v>657</v>
      </c>
      <c r="B662" s="36"/>
      <c r="C662" s="37"/>
      <c r="D662" s="16"/>
      <c r="E662" s="164"/>
      <c r="F662" s="164"/>
      <c r="G662" s="161">
        <f t="shared" si="21"/>
        <v>0</v>
      </c>
      <c r="H662" s="160"/>
      <c r="I662" s="160"/>
      <c r="J662" s="161">
        <f t="shared" si="22"/>
        <v>0</v>
      </c>
      <c r="K662" s="38"/>
    </row>
    <row r="663" spans="1:11" s="28" customFormat="1" x14ac:dyDescent="0.25">
      <c r="A663" s="80">
        <v>658</v>
      </c>
      <c r="B663" s="36"/>
      <c r="C663" s="37"/>
      <c r="D663" s="16"/>
      <c r="E663" s="164"/>
      <c r="F663" s="164"/>
      <c r="G663" s="161">
        <f t="shared" si="21"/>
        <v>0</v>
      </c>
      <c r="H663" s="160"/>
      <c r="I663" s="160"/>
      <c r="J663" s="161">
        <f t="shared" si="22"/>
        <v>0</v>
      </c>
      <c r="K663" s="38"/>
    </row>
    <row r="664" spans="1:11" s="28" customFormat="1" x14ac:dyDescent="0.25">
      <c r="A664" s="80">
        <v>659</v>
      </c>
      <c r="B664" s="36"/>
      <c r="C664" s="37"/>
      <c r="D664" s="16"/>
      <c r="E664" s="164"/>
      <c r="F664" s="164"/>
      <c r="G664" s="161">
        <f t="shared" si="21"/>
        <v>0</v>
      </c>
      <c r="H664" s="160"/>
      <c r="I664" s="160"/>
      <c r="J664" s="161">
        <f t="shared" si="22"/>
        <v>0</v>
      </c>
      <c r="K664" s="38"/>
    </row>
    <row r="665" spans="1:11" s="28" customFormat="1" x14ac:dyDescent="0.25">
      <c r="A665" s="80">
        <v>660</v>
      </c>
      <c r="B665" s="36"/>
      <c r="C665" s="37"/>
      <c r="D665" s="16"/>
      <c r="E665" s="164"/>
      <c r="F665" s="164"/>
      <c r="G665" s="161">
        <f t="shared" si="21"/>
        <v>0</v>
      </c>
      <c r="H665" s="160"/>
      <c r="I665" s="160"/>
      <c r="J665" s="161">
        <f t="shared" si="22"/>
        <v>0</v>
      </c>
      <c r="K665" s="38"/>
    </row>
    <row r="666" spans="1:11" s="28" customFormat="1" x14ac:dyDescent="0.25">
      <c r="A666" s="80">
        <v>661</v>
      </c>
      <c r="B666" s="36"/>
      <c r="C666" s="37"/>
      <c r="D666" s="16"/>
      <c r="E666" s="164"/>
      <c r="F666" s="164"/>
      <c r="G666" s="161">
        <f t="shared" si="21"/>
        <v>0</v>
      </c>
      <c r="H666" s="160"/>
      <c r="I666" s="160"/>
      <c r="J666" s="161">
        <f t="shared" si="22"/>
        <v>0</v>
      </c>
      <c r="K666" s="38"/>
    </row>
    <row r="667" spans="1:11" s="28" customFormat="1" x14ac:dyDescent="0.25">
      <c r="A667" s="80">
        <v>662</v>
      </c>
      <c r="B667" s="36"/>
      <c r="C667" s="37"/>
      <c r="D667" s="16"/>
      <c r="E667" s="164"/>
      <c r="F667" s="164"/>
      <c r="G667" s="161">
        <f t="shared" si="21"/>
        <v>0</v>
      </c>
      <c r="H667" s="160"/>
      <c r="I667" s="160"/>
      <c r="J667" s="161">
        <f t="shared" si="22"/>
        <v>0</v>
      </c>
      <c r="K667" s="38"/>
    </row>
    <row r="668" spans="1:11" s="28" customFormat="1" x14ac:dyDescent="0.25">
      <c r="A668" s="80">
        <v>663</v>
      </c>
      <c r="B668" s="36"/>
      <c r="C668" s="37"/>
      <c r="D668" s="16"/>
      <c r="E668" s="164"/>
      <c r="F668" s="164"/>
      <c r="G668" s="161">
        <f t="shared" si="21"/>
        <v>0</v>
      </c>
      <c r="H668" s="160"/>
      <c r="I668" s="160"/>
      <c r="J668" s="161">
        <f t="shared" si="22"/>
        <v>0</v>
      </c>
      <c r="K668" s="38"/>
    </row>
    <row r="669" spans="1:11" s="28" customFormat="1" x14ac:dyDescent="0.25">
      <c r="A669" s="80">
        <v>664</v>
      </c>
      <c r="B669" s="36"/>
      <c r="C669" s="37"/>
      <c r="D669" s="16"/>
      <c r="E669" s="164"/>
      <c r="F669" s="164"/>
      <c r="G669" s="161">
        <f t="shared" si="21"/>
        <v>0</v>
      </c>
      <c r="H669" s="160"/>
      <c r="I669" s="160"/>
      <c r="J669" s="161">
        <f t="shared" si="22"/>
        <v>0</v>
      </c>
      <c r="K669" s="38"/>
    </row>
    <row r="670" spans="1:11" s="28" customFormat="1" x14ac:dyDescent="0.25">
      <c r="A670" s="80">
        <v>665</v>
      </c>
      <c r="B670" s="36"/>
      <c r="C670" s="37"/>
      <c r="D670" s="16"/>
      <c r="E670" s="164"/>
      <c r="F670" s="164"/>
      <c r="G670" s="161">
        <f t="shared" si="21"/>
        <v>0</v>
      </c>
      <c r="H670" s="160"/>
      <c r="I670" s="160"/>
      <c r="J670" s="161">
        <f t="shared" si="22"/>
        <v>0</v>
      </c>
      <c r="K670" s="38"/>
    </row>
    <row r="671" spans="1:11" s="28" customFormat="1" x14ac:dyDescent="0.25">
      <c r="A671" s="80">
        <v>666</v>
      </c>
      <c r="B671" s="36"/>
      <c r="C671" s="37"/>
      <c r="D671" s="16"/>
      <c r="E671" s="164"/>
      <c r="F671" s="164"/>
      <c r="G671" s="161">
        <f t="shared" si="21"/>
        <v>0</v>
      </c>
      <c r="H671" s="160"/>
      <c r="I671" s="160"/>
      <c r="J671" s="161">
        <f t="shared" si="22"/>
        <v>0</v>
      </c>
      <c r="K671" s="38"/>
    </row>
    <row r="672" spans="1:11" s="28" customFormat="1" x14ac:dyDescent="0.25">
      <c r="A672" s="80">
        <v>667</v>
      </c>
      <c r="B672" s="36"/>
      <c r="C672" s="37"/>
      <c r="D672" s="16"/>
      <c r="E672" s="164"/>
      <c r="F672" s="164"/>
      <c r="G672" s="161">
        <f t="shared" si="21"/>
        <v>0</v>
      </c>
      <c r="H672" s="160"/>
      <c r="I672" s="160"/>
      <c r="J672" s="161">
        <f t="shared" si="22"/>
        <v>0</v>
      </c>
      <c r="K672" s="38"/>
    </row>
    <row r="673" spans="1:11" s="28" customFormat="1" x14ac:dyDescent="0.25">
      <c r="A673" s="80">
        <v>668</v>
      </c>
      <c r="B673" s="36"/>
      <c r="C673" s="37"/>
      <c r="D673" s="16"/>
      <c r="E673" s="164"/>
      <c r="F673" s="164"/>
      <c r="G673" s="161">
        <f t="shared" si="21"/>
        <v>0</v>
      </c>
      <c r="H673" s="160"/>
      <c r="I673" s="160"/>
      <c r="J673" s="161">
        <f t="shared" si="22"/>
        <v>0</v>
      </c>
      <c r="K673" s="38"/>
    </row>
    <row r="674" spans="1:11" s="28" customFormat="1" x14ac:dyDescent="0.25">
      <c r="A674" s="80">
        <v>669</v>
      </c>
      <c r="B674" s="36"/>
      <c r="C674" s="37"/>
      <c r="D674" s="16"/>
      <c r="E674" s="164"/>
      <c r="F674" s="164"/>
      <c r="G674" s="161">
        <f t="shared" si="21"/>
        <v>0</v>
      </c>
      <c r="H674" s="160"/>
      <c r="I674" s="160"/>
      <c r="J674" s="161">
        <f t="shared" si="22"/>
        <v>0</v>
      </c>
      <c r="K674" s="38"/>
    </row>
    <row r="675" spans="1:11" s="28" customFormat="1" x14ac:dyDescent="0.25">
      <c r="A675" s="80">
        <v>670</v>
      </c>
      <c r="B675" s="36"/>
      <c r="C675" s="37"/>
      <c r="D675" s="16"/>
      <c r="E675" s="164"/>
      <c r="F675" s="164"/>
      <c r="G675" s="161">
        <f t="shared" si="21"/>
        <v>0</v>
      </c>
      <c r="H675" s="160"/>
      <c r="I675" s="160"/>
      <c r="J675" s="161">
        <f t="shared" si="22"/>
        <v>0</v>
      </c>
      <c r="K675" s="38"/>
    </row>
    <row r="676" spans="1:11" s="28" customFormat="1" x14ac:dyDescent="0.25">
      <c r="A676" s="80">
        <v>671</v>
      </c>
      <c r="B676" s="36"/>
      <c r="C676" s="37"/>
      <c r="D676" s="16"/>
      <c r="E676" s="164"/>
      <c r="F676" s="164"/>
      <c r="G676" s="161">
        <f t="shared" si="21"/>
        <v>0</v>
      </c>
      <c r="H676" s="160"/>
      <c r="I676" s="160"/>
      <c r="J676" s="161">
        <f t="shared" si="22"/>
        <v>0</v>
      </c>
      <c r="K676" s="38"/>
    </row>
    <row r="677" spans="1:11" s="28" customFormat="1" x14ac:dyDescent="0.25">
      <c r="A677" s="80">
        <v>672</v>
      </c>
      <c r="B677" s="36"/>
      <c r="C677" s="37"/>
      <c r="D677" s="16"/>
      <c r="E677" s="164"/>
      <c r="F677" s="164"/>
      <c r="G677" s="161">
        <f t="shared" si="21"/>
        <v>0</v>
      </c>
      <c r="H677" s="160"/>
      <c r="I677" s="160"/>
      <c r="J677" s="161">
        <f t="shared" si="22"/>
        <v>0</v>
      </c>
      <c r="K677" s="38"/>
    </row>
    <row r="678" spans="1:11" s="28" customFormat="1" x14ac:dyDescent="0.25">
      <c r="A678" s="80">
        <v>673</v>
      </c>
      <c r="B678" s="36"/>
      <c r="C678" s="37"/>
      <c r="D678" s="16"/>
      <c r="E678" s="164"/>
      <c r="F678" s="164"/>
      <c r="G678" s="161">
        <f t="shared" si="21"/>
        <v>0</v>
      </c>
      <c r="H678" s="160"/>
      <c r="I678" s="160"/>
      <c r="J678" s="161">
        <f t="shared" si="22"/>
        <v>0</v>
      </c>
      <c r="K678" s="38"/>
    </row>
    <row r="679" spans="1:11" s="28" customFormat="1" x14ac:dyDescent="0.25">
      <c r="A679" s="80">
        <v>674</v>
      </c>
      <c r="B679" s="36"/>
      <c r="C679" s="37"/>
      <c r="D679" s="16"/>
      <c r="E679" s="164"/>
      <c r="F679" s="164"/>
      <c r="G679" s="161">
        <f t="shared" si="21"/>
        <v>0</v>
      </c>
      <c r="H679" s="160"/>
      <c r="I679" s="160"/>
      <c r="J679" s="161">
        <f t="shared" si="22"/>
        <v>0</v>
      </c>
      <c r="K679" s="38"/>
    </row>
    <row r="680" spans="1:11" s="28" customFormat="1" x14ac:dyDescent="0.25">
      <c r="A680" s="80">
        <v>675</v>
      </c>
      <c r="B680" s="36"/>
      <c r="C680" s="37"/>
      <c r="D680" s="16"/>
      <c r="E680" s="164"/>
      <c r="F680" s="164"/>
      <c r="G680" s="161">
        <f t="shared" si="21"/>
        <v>0</v>
      </c>
      <c r="H680" s="160"/>
      <c r="I680" s="160"/>
      <c r="J680" s="161">
        <f t="shared" si="22"/>
        <v>0</v>
      </c>
      <c r="K680" s="38"/>
    </row>
    <row r="681" spans="1:11" s="28" customFormat="1" x14ac:dyDescent="0.25">
      <c r="A681" s="80">
        <v>676</v>
      </c>
      <c r="B681" s="36"/>
      <c r="C681" s="37"/>
      <c r="D681" s="16"/>
      <c r="E681" s="164"/>
      <c r="F681" s="164"/>
      <c r="G681" s="161">
        <f t="shared" si="21"/>
        <v>0</v>
      </c>
      <c r="H681" s="160"/>
      <c r="I681" s="160"/>
      <c r="J681" s="161">
        <f t="shared" si="22"/>
        <v>0</v>
      </c>
      <c r="K681" s="38"/>
    </row>
    <row r="682" spans="1:11" s="28" customFormat="1" x14ac:dyDescent="0.25">
      <c r="A682" s="80">
        <v>677</v>
      </c>
      <c r="B682" s="36"/>
      <c r="C682" s="37"/>
      <c r="D682" s="16"/>
      <c r="E682" s="164"/>
      <c r="F682" s="164"/>
      <c r="G682" s="161">
        <f t="shared" si="21"/>
        <v>0</v>
      </c>
      <c r="H682" s="160"/>
      <c r="I682" s="160"/>
      <c r="J682" s="161">
        <f t="shared" si="22"/>
        <v>0</v>
      </c>
      <c r="K682" s="38"/>
    </row>
    <row r="683" spans="1:11" s="28" customFormat="1" x14ac:dyDescent="0.25">
      <c r="A683" s="80">
        <v>678</v>
      </c>
      <c r="B683" s="36"/>
      <c r="C683" s="37"/>
      <c r="D683" s="16"/>
      <c r="E683" s="164"/>
      <c r="F683" s="164"/>
      <c r="G683" s="161">
        <f t="shared" si="21"/>
        <v>0</v>
      </c>
      <c r="H683" s="160"/>
      <c r="I683" s="160"/>
      <c r="J683" s="161">
        <f t="shared" si="22"/>
        <v>0</v>
      </c>
      <c r="K683" s="38"/>
    </row>
    <row r="684" spans="1:11" s="28" customFormat="1" x14ac:dyDescent="0.25">
      <c r="A684" s="80">
        <v>679</v>
      </c>
      <c r="B684" s="36"/>
      <c r="C684" s="37"/>
      <c r="D684" s="16"/>
      <c r="E684" s="164"/>
      <c r="F684" s="164"/>
      <c r="G684" s="161">
        <f t="shared" si="21"/>
        <v>0</v>
      </c>
      <c r="H684" s="160"/>
      <c r="I684" s="160"/>
      <c r="J684" s="161">
        <f t="shared" si="22"/>
        <v>0</v>
      </c>
      <c r="K684" s="38"/>
    </row>
    <row r="685" spans="1:11" s="28" customFormat="1" x14ac:dyDescent="0.25">
      <c r="A685" s="80">
        <v>680</v>
      </c>
      <c r="B685" s="36"/>
      <c r="C685" s="37"/>
      <c r="D685" s="16"/>
      <c r="E685" s="164"/>
      <c r="F685" s="164"/>
      <c r="G685" s="161">
        <f t="shared" si="21"/>
        <v>0</v>
      </c>
      <c r="H685" s="160"/>
      <c r="I685" s="160"/>
      <c r="J685" s="161">
        <f t="shared" si="22"/>
        <v>0</v>
      </c>
      <c r="K685" s="38"/>
    </row>
    <row r="686" spans="1:11" s="28" customFormat="1" x14ac:dyDescent="0.25">
      <c r="A686" s="80">
        <v>681</v>
      </c>
      <c r="B686" s="36"/>
      <c r="C686" s="37"/>
      <c r="D686" s="16"/>
      <c r="E686" s="164"/>
      <c r="F686" s="164"/>
      <c r="G686" s="161">
        <f t="shared" si="21"/>
        <v>0</v>
      </c>
      <c r="H686" s="160"/>
      <c r="I686" s="160"/>
      <c r="J686" s="161">
        <f t="shared" si="22"/>
        <v>0</v>
      </c>
      <c r="K686" s="38"/>
    </row>
    <row r="687" spans="1:11" s="28" customFormat="1" x14ac:dyDescent="0.25">
      <c r="A687" s="80">
        <v>682</v>
      </c>
      <c r="B687" s="36"/>
      <c r="C687" s="37"/>
      <c r="D687" s="16"/>
      <c r="E687" s="164"/>
      <c r="F687" s="164"/>
      <c r="G687" s="161">
        <f t="shared" si="21"/>
        <v>0</v>
      </c>
      <c r="H687" s="160"/>
      <c r="I687" s="160"/>
      <c r="J687" s="161">
        <f t="shared" si="22"/>
        <v>0</v>
      </c>
      <c r="K687" s="38"/>
    </row>
    <row r="688" spans="1:11" s="28" customFormat="1" x14ac:dyDescent="0.25">
      <c r="A688" s="80">
        <v>683</v>
      </c>
      <c r="B688" s="36"/>
      <c r="C688" s="37"/>
      <c r="D688" s="16"/>
      <c r="E688" s="164"/>
      <c r="F688" s="164"/>
      <c r="G688" s="161">
        <f t="shared" si="21"/>
        <v>0</v>
      </c>
      <c r="H688" s="160"/>
      <c r="I688" s="160"/>
      <c r="J688" s="161">
        <f t="shared" si="22"/>
        <v>0</v>
      </c>
      <c r="K688" s="38"/>
    </row>
    <row r="689" spans="1:11" s="28" customFormat="1" x14ac:dyDescent="0.25">
      <c r="A689" s="80">
        <v>684</v>
      </c>
      <c r="B689" s="36"/>
      <c r="C689" s="37"/>
      <c r="D689" s="16"/>
      <c r="E689" s="164"/>
      <c r="F689" s="164"/>
      <c r="G689" s="161">
        <f t="shared" si="21"/>
        <v>0</v>
      </c>
      <c r="H689" s="160"/>
      <c r="I689" s="160"/>
      <c r="J689" s="161">
        <f t="shared" si="22"/>
        <v>0</v>
      </c>
      <c r="K689" s="38"/>
    </row>
    <row r="690" spans="1:11" s="28" customFormat="1" x14ac:dyDescent="0.25">
      <c r="A690" s="80">
        <v>685</v>
      </c>
      <c r="B690" s="36"/>
      <c r="C690" s="37"/>
      <c r="D690" s="16"/>
      <c r="E690" s="164"/>
      <c r="F690" s="164"/>
      <c r="G690" s="161">
        <f t="shared" si="21"/>
        <v>0</v>
      </c>
      <c r="H690" s="160"/>
      <c r="I690" s="160"/>
      <c r="J690" s="161">
        <f t="shared" si="22"/>
        <v>0</v>
      </c>
      <c r="K690" s="38"/>
    </row>
    <row r="691" spans="1:11" s="28" customFormat="1" x14ac:dyDescent="0.25">
      <c r="A691" s="80">
        <v>686</v>
      </c>
      <c r="B691" s="36"/>
      <c r="C691" s="37"/>
      <c r="D691" s="16"/>
      <c r="E691" s="164"/>
      <c r="F691" s="164"/>
      <c r="G691" s="161">
        <f t="shared" si="21"/>
        <v>0</v>
      </c>
      <c r="H691" s="160"/>
      <c r="I691" s="160"/>
      <c r="J691" s="161">
        <f t="shared" si="22"/>
        <v>0</v>
      </c>
      <c r="K691" s="38"/>
    </row>
    <row r="692" spans="1:11" s="28" customFormat="1" x14ac:dyDescent="0.25">
      <c r="A692" s="80">
        <v>687</v>
      </c>
      <c r="B692" s="36"/>
      <c r="C692" s="37"/>
      <c r="D692" s="16"/>
      <c r="E692" s="164"/>
      <c r="F692" s="164"/>
      <c r="G692" s="161">
        <f t="shared" si="21"/>
        <v>0</v>
      </c>
      <c r="H692" s="160"/>
      <c r="I692" s="160"/>
      <c r="J692" s="161">
        <f t="shared" si="22"/>
        <v>0</v>
      </c>
      <c r="K692" s="38"/>
    </row>
    <row r="693" spans="1:11" s="28" customFormat="1" x14ac:dyDescent="0.25">
      <c r="A693" s="80">
        <v>688</v>
      </c>
      <c r="B693" s="36"/>
      <c r="C693" s="37"/>
      <c r="D693" s="16"/>
      <c r="E693" s="164"/>
      <c r="F693" s="164"/>
      <c r="G693" s="161">
        <f t="shared" si="21"/>
        <v>0</v>
      </c>
      <c r="H693" s="160"/>
      <c r="I693" s="160"/>
      <c r="J693" s="161">
        <f t="shared" si="22"/>
        <v>0</v>
      </c>
      <c r="K693" s="38"/>
    </row>
    <row r="694" spans="1:11" s="28" customFormat="1" x14ac:dyDescent="0.25">
      <c r="A694" s="80">
        <v>689</v>
      </c>
      <c r="B694" s="36"/>
      <c r="C694" s="37"/>
      <c r="D694" s="16"/>
      <c r="E694" s="164"/>
      <c r="F694" s="164"/>
      <c r="G694" s="161">
        <f t="shared" si="21"/>
        <v>0</v>
      </c>
      <c r="H694" s="160"/>
      <c r="I694" s="160"/>
      <c r="J694" s="161">
        <f t="shared" si="22"/>
        <v>0</v>
      </c>
      <c r="K694" s="38"/>
    </row>
    <row r="695" spans="1:11" s="28" customFormat="1" x14ac:dyDescent="0.25">
      <c r="A695" s="80">
        <v>690</v>
      </c>
      <c r="B695" s="36"/>
      <c r="C695" s="37"/>
      <c r="D695" s="16"/>
      <c r="E695" s="164"/>
      <c r="F695" s="164"/>
      <c r="G695" s="161">
        <f t="shared" si="21"/>
        <v>0</v>
      </c>
      <c r="H695" s="160"/>
      <c r="I695" s="160"/>
      <c r="J695" s="161">
        <f t="shared" si="22"/>
        <v>0</v>
      </c>
      <c r="K695" s="38"/>
    </row>
    <row r="696" spans="1:11" s="28" customFormat="1" x14ac:dyDescent="0.25">
      <c r="A696" s="80">
        <v>691</v>
      </c>
      <c r="B696" s="36"/>
      <c r="C696" s="37"/>
      <c r="D696" s="16"/>
      <c r="E696" s="164"/>
      <c r="F696" s="164"/>
      <c r="G696" s="161">
        <f t="shared" si="21"/>
        <v>0</v>
      </c>
      <c r="H696" s="160"/>
      <c r="I696" s="160"/>
      <c r="J696" s="161">
        <f t="shared" si="22"/>
        <v>0</v>
      </c>
      <c r="K696" s="38"/>
    </row>
    <row r="697" spans="1:11" s="28" customFormat="1" x14ac:dyDescent="0.25">
      <c r="A697" s="80">
        <v>692</v>
      </c>
      <c r="B697" s="36"/>
      <c r="C697" s="37"/>
      <c r="D697" s="16"/>
      <c r="E697" s="164"/>
      <c r="F697" s="164"/>
      <c r="G697" s="161">
        <f t="shared" si="21"/>
        <v>0</v>
      </c>
      <c r="H697" s="160"/>
      <c r="I697" s="160"/>
      <c r="J697" s="161">
        <f t="shared" si="22"/>
        <v>0</v>
      </c>
      <c r="K697" s="38"/>
    </row>
    <row r="698" spans="1:11" s="28" customFormat="1" x14ac:dyDescent="0.25">
      <c r="A698" s="80">
        <v>693</v>
      </c>
      <c r="B698" s="36"/>
      <c r="C698" s="37"/>
      <c r="D698" s="16"/>
      <c r="E698" s="164"/>
      <c r="F698" s="164"/>
      <c r="G698" s="161">
        <f t="shared" si="21"/>
        <v>0</v>
      </c>
      <c r="H698" s="160"/>
      <c r="I698" s="160"/>
      <c r="J698" s="161">
        <f t="shared" si="22"/>
        <v>0</v>
      </c>
      <c r="K698" s="38"/>
    </row>
    <row r="699" spans="1:11" s="28" customFormat="1" x14ac:dyDescent="0.25">
      <c r="A699" s="80">
        <v>694</v>
      </c>
      <c r="B699" s="36"/>
      <c r="C699" s="37"/>
      <c r="D699" s="16"/>
      <c r="E699" s="164"/>
      <c r="F699" s="164"/>
      <c r="G699" s="161">
        <f t="shared" si="21"/>
        <v>0</v>
      </c>
      <c r="H699" s="160"/>
      <c r="I699" s="160"/>
      <c r="J699" s="161">
        <f t="shared" si="22"/>
        <v>0</v>
      </c>
      <c r="K699" s="38"/>
    </row>
    <row r="700" spans="1:11" s="28" customFormat="1" x14ac:dyDescent="0.25">
      <c r="A700" s="80">
        <v>695</v>
      </c>
      <c r="B700" s="36"/>
      <c r="C700" s="37"/>
      <c r="D700" s="16"/>
      <c r="E700" s="164"/>
      <c r="F700" s="164"/>
      <c r="G700" s="161">
        <f t="shared" si="21"/>
        <v>0</v>
      </c>
      <c r="H700" s="160"/>
      <c r="I700" s="160"/>
      <c r="J700" s="161">
        <f t="shared" si="22"/>
        <v>0</v>
      </c>
      <c r="K700" s="38"/>
    </row>
    <row r="701" spans="1:11" s="28" customFormat="1" x14ac:dyDescent="0.25">
      <c r="A701" s="80">
        <v>696</v>
      </c>
      <c r="B701" s="36"/>
      <c r="C701" s="37"/>
      <c r="D701" s="16"/>
      <c r="E701" s="164"/>
      <c r="F701" s="164"/>
      <c r="G701" s="161">
        <f t="shared" si="21"/>
        <v>0</v>
      </c>
      <c r="H701" s="160"/>
      <c r="I701" s="160"/>
      <c r="J701" s="161">
        <f t="shared" si="22"/>
        <v>0</v>
      </c>
      <c r="K701" s="38"/>
    </row>
    <row r="702" spans="1:11" s="28" customFormat="1" x14ac:dyDescent="0.25">
      <c r="A702" s="80">
        <v>697</v>
      </c>
      <c r="B702" s="36"/>
      <c r="C702" s="37"/>
      <c r="D702" s="16"/>
      <c r="E702" s="164"/>
      <c r="F702" s="164"/>
      <c r="G702" s="161">
        <f t="shared" si="21"/>
        <v>0</v>
      </c>
      <c r="H702" s="160"/>
      <c r="I702" s="160"/>
      <c r="J702" s="161">
        <f t="shared" si="22"/>
        <v>0</v>
      </c>
      <c r="K702" s="38"/>
    </row>
    <row r="703" spans="1:11" s="28" customFormat="1" x14ac:dyDescent="0.25">
      <c r="A703" s="80">
        <v>698</v>
      </c>
      <c r="B703" s="36"/>
      <c r="C703" s="37"/>
      <c r="D703" s="16"/>
      <c r="E703" s="164"/>
      <c r="F703" s="164"/>
      <c r="G703" s="161">
        <f t="shared" si="21"/>
        <v>0</v>
      </c>
      <c r="H703" s="160"/>
      <c r="I703" s="160"/>
      <c r="J703" s="161">
        <f t="shared" si="22"/>
        <v>0</v>
      </c>
      <c r="K703" s="38"/>
    </row>
    <row r="704" spans="1:11" s="28" customFormat="1" x14ac:dyDescent="0.25">
      <c r="A704" s="80">
        <v>699</v>
      </c>
      <c r="B704" s="36"/>
      <c r="C704" s="37"/>
      <c r="D704" s="16"/>
      <c r="E704" s="164"/>
      <c r="F704" s="164"/>
      <c r="G704" s="161">
        <f t="shared" si="21"/>
        <v>0</v>
      </c>
      <c r="H704" s="160"/>
      <c r="I704" s="160"/>
      <c r="J704" s="161">
        <f t="shared" si="22"/>
        <v>0</v>
      </c>
      <c r="K704" s="38"/>
    </row>
    <row r="705" spans="1:11" s="28" customFormat="1" x14ac:dyDescent="0.25">
      <c r="A705" s="80">
        <v>700</v>
      </c>
      <c r="B705" s="36"/>
      <c r="C705" s="37"/>
      <c r="D705" s="16"/>
      <c r="E705" s="164"/>
      <c r="F705" s="164"/>
      <c r="G705" s="161">
        <f t="shared" si="21"/>
        <v>0</v>
      </c>
      <c r="H705" s="160"/>
      <c r="I705" s="160"/>
      <c r="J705" s="161">
        <f t="shared" si="22"/>
        <v>0</v>
      </c>
      <c r="K705" s="38"/>
    </row>
    <row r="706" spans="1:11" s="28" customFormat="1" x14ac:dyDescent="0.25">
      <c r="A706" s="80">
        <v>701</v>
      </c>
      <c r="B706" s="36"/>
      <c r="C706" s="37"/>
      <c r="D706" s="16"/>
      <c r="E706" s="164"/>
      <c r="F706" s="164"/>
      <c r="G706" s="161">
        <f t="shared" si="21"/>
        <v>0</v>
      </c>
      <c r="H706" s="160"/>
      <c r="I706" s="160"/>
      <c r="J706" s="161">
        <f t="shared" si="22"/>
        <v>0</v>
      </c>
      <c r="K706" s="38"/>
    </row>
    <row r="707" spans="1:11" s="28" customFormat="1" x14ac:dyDescent="0.25">
      <c r="A707" s="80">
        <v>702</v>
      </c>
      <c r="B707" s="36"/>
      <c r="C707" s="37"/>
      <c r="D707" s="16"/>
      <c r="E707" s="164"/>
      <c r="F707" s="164"/>
      <c r="G707" s="161">
        <f t="shared" si="21"/>
        <v>0</v>
      </c>
      <c r="H707" s="160"/>
      <c r="I707" s="160"/>
      <c r="J707" s="161">
        <f t="shared" si="22"/>
        <v>0</v>
      </c>
      <c r="K707" s="38"/>
    </row>
    <row r="708" spans="1:11" s="28" customFormat="1" x14ac:dyDescent="0.25">
      <c r="A708" s="80">
        <v>703</v>
      </c>
      <c r="B708" s="36"/>
      <c r="C708" s="37"/>
      <c r="D708" s="16"/>
      <c r="E708" s="164"/>
      <c r="F708" s="164"/>
      <c r="G708" s="161">
        <f t="shared" si="21"/>
        <v>0</v>
      </c>
      <c r="H708" s="160"/>
      <c r="I708" s="160"/>
      <c r="J708" s="161">
        <f t="shared" si="22"/>
        <v>0</v>
      </c>
      <c r="K708" s="38"/>
    </row>
    <row r="709" spans="1:11" s="28" customFormat="1" x14ac:dyDescent="0.25">
      <c r="A709" s="80">
        <v>704</v>
      </c>
      <c r="B709" s="36"/>
      <c r="C709" s="37"/>
      <c r="D709" s="16"/>
      <c r="E709" s="164"/>
      <c r="F709" s="164"/>
      <c r="G709" s="161">
        <f t="shared" si="21"/>
        <v>0</v>
      </c>
      <c r="H709" s="160"/>
      <c r="I709" s="160"/>
      <c r="J709" s="161">
        <f t="shared" si="22"/>
        <v>0</v>
      </c>
      <c r="K709" s="38"/>
    </row>
    <row r="710" spans="1:11" s="28" customFormat="1" x14ac:dyDescent="0.25">
      <c r="A710" s="80">
        <v>705</v>
      </c>
      <c r="B710" s="36"/>
      <c r="C710" s="37"/>
      <c r="D710" s="16"/>
      <c r="E710" s="164"/>
      <c r="F710" s="164"/>
      <c r="G710" s="161">
        <f t="shared" si="21"/>
        <v>0</v>
      </c>
      <c r="H710" s="160"/>
      <c r="I710" s="160"/>
      <c r="J710" s="161">
        <f t="shared" si="22"/>
        <v>0</v>
      </c>
      <c r="K710" s="38"/>
    </row>
    <row r="711" spans="1:11" s="28" customFormat="1" x14ac:dyDescent="0.25">
      <c r="A711" s="80">
        <v>706</v>
      </c>
      <c r="B711" s="36"/>
      <c r="C711" s="37"/>
      <c r="D711" s="16"/>
      <c r="E711" s="164"/>
      <c r="F711" s="164"/>
      <c r="G711" s="161">
        <f t="shared" ref="G711:G774" si="23">E711*F711</f>
        <v>0</v>
      </c>
      <c r="H711" s="160"/>
      <c r="I711" s="160"/>
      <c r="J711" s="161">
        <f t="shared" ref="J711:J774" si="24">H711*I711</f>
        <v>0</v>
      </c>
      <c r="K711" s="38"/>
    </row>
    <row r="712" spans="1:11" s="28" customFormat="1" x14ac:dyDescent="0.25">
      <c r="A712" s="80">
        <v>707</v>
      </c>
      <c r="B712" s="36"/>
      <c r="C712" s="37"/>
      <c r="D712" s="16"/>
      <c r="E712" s="164"/>
      <c r="F712" s="164"/>
      <c r="G712" s="161">
        <f t="shared" si="23"/>
        <v>0</v>
      </c>
      <c r="H712" s="160"/>
      <c r="I712" s="160"/>
      <c r="J712" s="161">
        <f t="shared" si="24"/>
        <v>0</v>
      </c>
      <c r="K712" s="38"/>
    </row>
    <row r="713" spans="1:11" s="28" customFormat="1" x14ac:dyDescent="0.25">
      <c r="A713" s="80">
        <v>708</v>
      </c>
      <c r="B713" s="36"/>
      <c r="C713" s="37"/>
      <c r="D713" s="16"/>
      <c r="E713" s="164"/>
      <c r="F713" s="164"/>
      <c r="G713" s="161">
        <f t="shared" si="23"/>
        <v>0</v>
      </c>
      <c r="H713" s="160"/>
      <c r="I713" s="160"/>
      <c r="J713" s="161">
        <f t="shared" si="24"/>
        <v>0</v>
      </c>
      <c r="K713" s="38"/>
    </row>
    <row r="714" spans="1:11" s="28" customFormat="1" x14ac:dyDescent="0.25">
      <c r="A714" s="80">
        <v>709</v>
      </c>
      <c r="B714" s="36"/>
      <c r="C714" s="37"/>
      <c r="D714" s="16"/>
      <c r="E714" s="164"/>
      <c r="F714" s="164"/>
      <c r="G714" s="161">
        <f t="shared" si="23"/>
        <v>0</v>
      </c>
      <c r="H714" s="160"/>
      <c r="I714" s="160"/>
      <c r="J714" s="161">
        <f t="shared" si="24"/>
        <v>0</v>
      </c>
      <c r="K714" s="38"/>
    </row>
    <row r="715" spans="1:11" s="28" customFormat="1" x14ac:dyDescent="0.25">
      <c r="A715" s="80">
        <v>710</v>
      </c>
      <c r="B715" s="36"/>
      <c r="C715" s="37"/>
      <c r="D715" s="16"/>
      <c r="E715" s="164"/>
      <c r="F715" s="164"/>
      <c r="G715" s="161">
        <f t="shared" si="23"/>
        <v>0</v>
      </c>
      <c r="H715" s="160"/>
      <c r="I715" s="160"/>
      <c r="J715" s="161">
        <f t="shared" si="24"/>
        <v>0</v>
      </c>
      <c r="K715" s="38"/>
    </row>
    <row r="716" spans="1:11" s="28" customFormat="1" x14ac:dyDescent="0.25">
      <c r="A716" s="80">
        <v>711</v>
      </c>
      <c r="B716" s="36"/>
      <c r="C716" s="37"/>
      <c r="D716" s="16"/>
      <c r="E716" s="164"/>
      <c r="F716" s="164"/>
      <c r="G716" s="161">
        <f t="shared" si="23"/>
        <v>0</v>
      </c>
      <c r="H716" s="160"/>
      <c r="I716" s="160"/>
      <c r="J716" s="161">
        <f t="shared" si="24"/>
        <v>0</v>
      </c>
      <c r="K716" s="38"/>
    </row>
    <row r="717" spans="1:11" s="28" customFormat="1" x14ac:dyDescent="0.25">
      <c r="A717" s="80">
        <v>712</v>
      </c>
      <c r="B717" s="36"/>
      <c r="C717" s="37"/>
      <c r="D717" s="16"/>
      <c r="E717" s="164"/>
      <c r="F717" s="164"/>
      <c r="G717" s="161">
        <f t="shared" si="23"/>
        <v>0</v>
      </c>
      <c r="H717" s="160"/>
      <c r="I717" s="160"/>
      <c r="J717" s="161">
        <f t="shared" si="24"/>
        <v>0</v>
      </c>
      <c r="K717" s="38"/>
    </row>
    <row r="718" spans="1:11" s="28" customFormat="1" x14ac:dyDescent="0.25">
      <c r="A718" s="80">
        <v>713</v>
      </c>
      <c r="B718" s="36"/>
      <c r="C718" s="37"/>
      <c r="D718" s="16"/>
      <c r="E718" s="164"/>
      <c r="F718" s="164"/>
      <c r="G718" s="161">
        <f t="shared" si="23"/>
        <v>0</v>
      </c>
      <c r="H718" s="160"/>
      <c r="I718" s="160"/>
      <c r="J718" s="161">
        <f t="shared" si="24"/>
        <v>0</v>
      </c>
      <c r="K718" s="38"/>
    </row>
    <row r="719" spans="1:11" s="28" customFormat="1" x14ac:dyDescent="0.25">
      <c r="A719" s="80">
        <v>714</v>
      </c>
      <c r="B719" s="36"/>
      <c r="C719" s="37"/>
      <c r="D719" s="16"/>
      <c r="E719" s="164"/>
      <c r="F719" s="164"/>
      <c r="G719" s="161">
        <f t="shared" si="23"/>
        <v>0</v>
      </c>
      <c r="H719" s="160"/>
      <c r="I719" s="160"/>
      <c r="J719" s="161">
        <f t="shared" si="24"/>
        <v>0</v>
      </c>
      <c r="K719" s="38"/>
    </row>
    <row r="720" spans="1:11" s="28" customFormat="1" x14ac:dyDescent="0.25">
      <c r="A720" s="80">
        <v>715</v>
      </c>
      <c r="B720" s="36"/>
      <c r="C720" s="37"/>
      <c r="D720" s="16"/>
      <c r="E720" s="164"/>
      <c r="F720" s="164"/>
      <c r="G720" s="161">
        <f t="shared" si="23"/>
        <v>0</v>
      </c>
      <c r="H720" s="160"/>
      <c r="I720" s="160"/>
      <c r="J720" s="161">
        <f t="shared" si="24"/>
        <v>0</v>
      </c>
      <c r="K720" s="38"/>
    </row>
    <row r="721" spans="1:11" s="28" customFormat="1" x14ac:dyDescent="0.25">
      <c r="A721" s="80">
        <v>716</v>
      </c>
      <c r="B721" s="36"/>
      <c r="C721" s="37"/>
      <c r="D721" s="16"/>
      <c r="E721" s="164"/>
      <c r="F721" s="164"/>
      <c r="G721" s="161">
        <f t="shared" si="23"/>
        <v>0</v>
      </c>
      <c r="H721" s="160"/>
      <c r="I721" s="160"/>
      <c r="J721" s="161">
        <f t="shared" si="24"/>
        <v>0</v>
      </c>
      <c r="K721" s="38"/>
    </row>
    <row r="722" spans="1:11" s="28" customFormat="1" x14ac:dyDescent="0.25">
      <c r="A722" s="80">
        <v>717</v>
      </c>
      <c r="B722" s="36"/>
      <c r="C722" s="37"/>
      <c r="D722" s="16"/>
      <c r="E722" s="164"/>
      <c r="F722" s="164"/>
      <c r="G722" s="161">
        <f t="shared" si="23"/>
        <v>0</v>
      </c>
      <c r="H722" s="160"/>
      <c r="I722" s="160"/>
      <c r="J722" s="161">
        <f t="shared" si="24"/>
        <v>0</v>
      </c>
      <c r="K722" s="38"/>
    </row>
    <row r="723" spans="1:11" s="28" customFormat="1" x14ac:dyDescent="0.25">
      <c r="A723" s="80">
        <v>718</v>
      </c>
      <c r="B723" s="36"/>
      <c r="C723" s="37"/>
      <c r="D723" s="16"/>
      <c r="E723" s="164"/>
      <c r="F723" s="164"/>
      <c r="G723" s="161">
        <f t="shared" si="23"/>
        <v>0</v>
      </c>
      <c r="H723" s="160"/>
      <c r="I723" s="160"/>
      <c r="J723" s="161">
        <f t="shared" si="24"/>
        <v>0</v>
      </c>
      <c r="K723" s="38"/>
    </row>
    <row r="724" spans="1:11" s="28" customFormat="1" x14ac:dyDescent="0.25">
      <c r="A724" s="80">
        <v>719</v>
      </c>
      <c r="B724" s="36"/>
      <c r="C724" s="37"/>
      <c r="D724" s="16"/>
      <c r="E724" s="164"/>
      <c r="F724" s="164"/>
      <c r="G724" s="161">
        <f t="shared" si="23"/>
        <v>0</v>
      </c>
      <c r="H724" s="160"/>
      <c r="I724" s="160"/>
      <c r="J724" s="161">
        <f t="shared" si="24"/>
        <v>0</v>
      </c>
      <c r="K724" s="38"/>
    </row>
    <row r="725" spans="1:11" s="28" customFormat="1" x14ac:dyDescent="0.25">
      <c r="A725" s="80">
        <v>720</v>
      </c>
      <c r="B725" s="36"/>
      <c r="C725" s="37"/>
      <c r="D725" s="16"/>
      <c r="E725" s="164"/>
      <c r="F725" s="164"/>
      <c r="G725" s="161">
        <f t="shared" si="23"/>
        <v>0</v>
      </c>
      <c r="H725" s="160"/>
      <c r="I725" s="160"/>
      <c r="J725" s="161">
        <f t="shared" si="24"/>
        <v>0</v>
      </c>
      <c r="K725" s="38"/>
    </row>
    <row r="726" spans="1:11" s="28" customFormat="1" x14ac:dyDescent="0.25">
      <c r="A726" s="80">
        <v>721</v>
      </c>
      <c r="B726" s="36"/>
      <c r="C726" s="37"/>
      <c r="D726" s="16"/>
      <c r="E726" s="164"/>
      <c r="F726" s="164"/>
      <c r="G726" s="161">
        <f t="shared" si="23"/>
        <v>0</v>
      </c>
      <c r="H726" s="160"/>
      <c r="I726" s="160"/>
      <c r="J726" s="161">
        <f t="shared" si="24"/>
        <v>0</v>
      </c>
      <c r="K726" s="38"/>
    </row>
    <row r="727" spans="1:11" s="28" customFormat="1" x14ac:dyDescent="0.25">
      <c r="A727" s="80">
        <v>722</v>
      </c>
      <c r="B727" s="36"/>
      <c r="C727" s="37"/>
      <c r="D727" s="16"/>
      <c r="E727" s="164"/>
      <c r="F727" s="164"/>
      <c r="G727" s="161">
        <f t="shared" si="23"/>
        <v>0</v>
      </c>
      <c r="H727" s="160"/>
      <c r="I727" s="160"/>
      <c r="J727" s="161">
        <f t="shared" si="24"/>
        <v>0</v>
      </c>
      <c r="K727" s="38"/>
    </row>
    <row r="728" spans="1:11" s="28" customFormat="1" x14ac:dyDescent="0.25">
      <c r="A728" s="80">
        <v>723</v>
      </c>
      <c r="B728" s="36"/>
      <c r="C728" s="37"/>
      <c r="D728" s="16"/>
      <c r="E728" s="164"/>
      <c r="F728" s="164"/>
      <c r="G728" s="161">
        <f t="shared" si="23"/>
        <v>0</v>
      </c>
      <c r="H728" s="160"/>
      <c r="I728" s="160"/>
      <c r="J728" s="161">
        <f t="shared" si="24"/>
        <v>0</v>
      </c>
      <c r="K728" s="38"/>
    </row>
    <row r="729" spans="1:11" s="28" customFormat="1" x14ac:dyDescent="0.25">
      <c r="A729" s="80">
        <v>724</v>
      </c>
      <c r="B729" s="36"/>
      <c r="C729" s="37"/>
      <c r="D729" s="16"/>
      <c r="E729" s="164"/>
      <c r="F729" s="164"/>
      <c r="G729" s="161">
        <f t="shared" si="23"/>
        <v>0</v>
      </c>
      <c r="H729" s="160"/>
      <c r="I729" s="160"/>
      <c r="J729" s="161">
        <f t="shared" si="24"/>
        <v>0</v>
      </c>
      <c r="K729" s="38"/>
    </row>
    <row r="730" spans="1:11" s="28" customFormat="1" x14ac:dyDescent="0.25">
      <c r="A730" s="80">
        <v>725</v>
      </c>
      <c r="B730" s="36"/>
      <c r="C730" s="37"/>
      <c r="D730" s="16"/>
      <c r="E730" s="164"/>
      <c r="F730" s="164"/>
      <c r="G730" s="161">
        <f t="shared" si="23"/>
        <v>0</v>
      </c>
      <c r="H730" s="160"/>
      <c r="I730" s="160"/>
      <c r="J730" s="161">
        <f t="shared" si="24"/>
        <v>0</v>
      </c>
      <c r="K730" s="38"/>
    </row>
    <row r="731" spans="1:11" s="28" customFormat="1" x14ac:dyDescent="0.25">
      <c r="A731" s="80">
        <v>726</v>
      </c>
      <c r="B731" s="36"/>
      <c r="C731" s="37"/>
      <c r="D731" s="16"/>
      <c r="E731" s="164"/>
      <c r="F731" s="164"/>
      <c r="G731" s="161">
        <f t="shared" si="23"/>
        <v>0</v>
      </c>
      <c r="H731" s="160"/>
      <c r="I731" s="160"/>
      <c r="J731" s="161">
        <f t="shared" si="24"/>
        <v>0</v>
      </c>
      <c r="K731" s="38"/>
    </row>
    <row r="732" spans="1:11" s="28" customFormat="1" x14ac:dyDescent="0.25">
      <c r="A732" s="80">
        <v>727</v>
      </c>
      <c r="B732" s="36"/>
      <c r="C732" s="37"/>
      <c r="D732" s="16"/>
      <c r="E732" s="164"/>
      <c r="F732" s="164"/>
      <c r="G732" s="161">
        <f t="shared" si="23"/>
        <v>0</v>
      </c>
      <c r="H732" s="160"/>
      <c r="I732" s="160"/>
      <c r="J732" s="161">
        <f t="shared" si="24"/>
        <v>0</v>
      </c>
      <c r="K732" s="38"/>
    </row>
    <row r="733" spans="1:11" s="28" customFormat="1" x14ac:dyDescent="0.25">
      <c r="A733" s="80">
        <v>728</v>
      </c>
      <c r="B733" s="36"/>
      <c r="C733" s="37"/>
      <c r="D733" s="16"/>
      <c r="E733" s="164"/>
      <c r="F733" s="164"/>
      <c r="G733" s="161">
        <f t="shared" si="23"/>
        <v>0</v>
      </c>
      <c r="H733" s="160"/>
      <c r="I733" s="160"/>
      <c r="J733" s="161">
        <f t="shared" si="24"/>
        <v>0</v>
      </c>
      <c r="K733" s="38"/>
    </row>
    <row r="734" spans="1:11" s="28" customFormat="1" x14ac:dyDescent="0.25">
      <c r="A734" s="80">
        <v>729</v>
      </c>
      <c r="B734" s="36"/>
      <c r="C734" s="37"/>
      <c r="D734" s="16"/>
      <c r="E734" s="164"/>
      <c r="F734" s="164"/>
      <c r="G734" s="161">
        <f t="shared" si="23"/>
        <v>0</v>
      </c>
      <c r="H734" s="160"/>
      <c r="I734" s="160"/>
      <c r="J734" s="161">
        <f t="shared" si="24"/>
        <v>0</v>
      </c>
      <c r="K734" s="38"/>
    </row>
    <row r="735" spans="1:11" s="28" customFormat="1" x14ac:dyDescent="0.25">
      <c r="A735" s="80">
        <v>730</v>
      </c>
      <c r="B735" s="36"/>
      <c r="C735" s="37"/>
      <c r="D735" s="16"/>
      <c r="E735" s="164"/>
      <c r="F735" s="164"/>
      <c r="G735" s="161">
        <f t="shared" si="23"/>
        <v>0</v>
      </c>
      <c r="H735" s="160"/>
      <c r="I735" s="160"/>
      <c r="J735" s="161">
        <f t="shared" si="24"/>
        <v>0</v>
      </c>
      <c r="K735" s="38"/>
    </row>
    <row r="736" spans="1:11" s="28" customFormat="1" x14ac:dyDescent="0.25">
      <c r="A736" s="80">
        <v>731</v>
      </c>
      <c r="B736" s="36"/>
      <c r="C736" s="37"/>
      <c r="D736" s="16"/>
      <c r="E736" s="164"/>
      <c r="F736" s="164"/>
      <c r="G736" s="161">
        <f t="shared" si="23"/>
        <v>0</v>
      </c>
      <c r="H736" s="160"/>
      <c r="I736" s="160"/>
      <c r="J736" s="161">
        <f t="shared" si="24"/>
        <v>0</v>
      </c>
      <c r="K736" s="38"/>
    </row>
    <row r="737" spans="1:11" s="28" customFormat="1" x14ac:dyDescent="0.25">
      <c r="A737" s="80">
        <v>732</v>
      </c>
      <c r="B737" s="36"/>
      <c r="C737" s="37"/>
      <c r="D737" s="16"/>
      <c r="E737" s="164"/>
      <c r="F737" s="164"/>
      <c r="G737" s="161">
        <f t="shared" si="23"/>
        <v>0</v>
      </c>
      <c r="H737" s="160"/>
      <c r="I737" s="160"/>
      <c r="J737" s="161">
        <f t="shared" si="24"/>
        <v>0</v>
      </c>
      <c r="K737" s="38"/>
    </row>
    <row r="738" spans="1:11" s="28" customFormat="1" x14ac:dyDescent="0.25">
      <c r="A738" s="80">
        <v>733</v>
      </c>
      <c r="B738" s="36"/>
      <c r="C738" s="37"/>
      <c r="D738" s="16"/>
      <c r="E738" s="164"/>
      <c r="F738" s="164"/>
      <c r="G738" s="161">
        <f t="shared" si="23"/>
        <v>0</v>
      </c>
      <c r="H738" s="160"/>
      <c r="I738" s="160"/>
      <c r="J738" s="161">
        <f t="shared" si="24"/>
        <v>0</v>
      </c>
      <c r="K738" s="38"/>
    </row>
    <row r="739" spans="1:11" s="28" customFormat="1" x14ac:dyDescent="0.25">
      <c r="A739" s="80">
        <v>734</v>
      </c>
      <c r="B739" s="36"/>
      <c r="C739" s="37"/>
      <c r="D739" s="16"/>
      <c r="E739" s="164"/>
      <c r="F739" s="164"/>
      <c r="G739" s="161">
        <f t="shared" si="23"/>
        <v>0</v>
      </c>
      <c r="H739" s="160"/>
      <c r="I739" s="160"/>
      <c r="J739" s="161">
        <f t="shared" si="24"/>
        <v>0</v>
      </c>
      <c r="K739" s="38"/>
    </row>
    <row r="740" spans="1:11" s="28" customFormat="1" x14ac:dyDescent="0.25">
      <c r="A740" s="80">
        <v>735</v>
      </c>
      <c r="B740" s="36"/>
      <c r="C740" s="37"/>
      <c r="D740" s="16"/>
      <c r="E740" s="164"/>
      <c r="F740" s="164"/>
      <c r="G740" s="161">
        <f t="shared" si="23"/>
        <v>0</v>
      </c>
      <c r="H740" s="160"/>
      <c r="I740" s="160"/>
      <c r="J740" s="161">
        <f t="shared" si="24"/>
        <v>0</v>
      </c>
      <c r="K740" s="38"/>
    </row>
    <row r="741" spans="1:11" s="28" customFormat="1" x14ac:dyDescent="0.25">
      <c r="A741" s="80">
        <v>736</v>
      </c>
      <c r="B741" s="36"/>
      <c r="C741" s="37"/>
      <c r="D741" s="16"/>
      <c r="E741" s="164"/>
      <c r="F741" s="164"/>
      <c r="G741" s="161">
        <f t="shared" si="23"/>
        <v>0</v>
      </c>
      <c r="H741" s="160"/>
      <c r="I741" s="160"/>
      <c r="J741" s="161">
        <f t="shared" si="24"/>
        <v>0</v>
      </c>
      <c r="K741" s="38"/>
    </row>
    <row r="742" spans="1:11" s="28" customFormat="1" x14ac:dyDescent="0.25">
      <c r="A742" s="80">
        <v>737</v>
      </c>
      <c r="B742" s="36"/>
      <c r="C742" s="37"/>
      <c r="D742" s="16"/>
      <c r="E742" s="164"/>
      <c r="F742" s="164"/>
      <c r="G742" s="161">
        <f t="shared" si="23"/>
        <v>0</v>
      </c>
      <c r="H742" s="160"/>
      <c r="I742" s="160"/>
      <c r="J742" s="161">
        <f t="shared" si="24"/>
        <v>0</v>
      </c>
      <c r="K742" s="38"/>
    </row>
    <row r="743" spans="1:11" s="28" customFormat="1" x14ac:dyDescent="0.25">
      <c r="A743" s="80">
        <v>738</v>
      </c>
      <c r="B743" s="36"/>
      <c r="C743" s="37"/>
      <c r="D743" s="16"/>
      <c r="E743" s="164"/>
      <c r="F743" s="164"/>
      <c r="G743" s="161">
        <f t="shared" si="23"/>
        <v>0</v>
      </c>
      <c r="H743" s="160"/>
      <c r="I743" s="160"/>
      <c r="J743" s="161">
        <f t="shared" si="24"/>
        <v>0</v>
      </c>
      <c r="K743" s="38"/>
    </row>
    <row r="744" spans="1:11" s="28" customFormat="1" x14ac:dyDescent="0.25">
      <c r="A744" s="80">
        <v>739</v>
      </c>
      <c r="B744" s="36"/>
      <c r="C744" s="37"/>
      <c r="D744" s="16"/>
      <c r="E744" s="164"/>
      <c r="F744" s="164"/>
      <c r="G744" s="161">
        <f t="shared" si="23"/>
        <v>0</v>
      </c>
      <c r="H744" s="160"/>
      <c r="I744" s="160"/>
      <c r="J744" s="161">
        <f t="shared" si="24"/>
        <v>0</v>
      </c>
      <c r="K744" s="38"/>
    </row>
    <row r="745" spans="1:11" s="28" customFormat="1" x14ac:dyDescent="0.25">
      <c r="A745" s="80">
        <v>740</v>
      </c>
      <c r="B745" s="36"/>
      <c r="C745" s="37"/>
      <c r="D745" s="16"/>
      <c r="E745" s="164"/>
      <c r="F745" s="164"/>
      <c r="G745" s="161">
        <f t="shared" si="23"/>
        <v>0</v>
      </c>
      <c r="H745" s="160"/>
      <c r="I745" s="160"/>
      <c r="J745" s="161">
        <f t="shared" si="24"/>
        <v>0</v>
      </c>
      <c r="K745" s="38"/>
    </row>
    <row r="746" spans="1:11" s="28" customFormat="1" x14ac:dyDescent="0.25">
      <c r="A746" s="80">
        <v>741</v>
      </c>
      <c r="B746" s="36"/>
      <c r="C746" s="37"/>
      <c r="D746" s="16"/>
      <c r="E746" s="164"/>
      <c r="F746" s="164"/>
      <c r="G746" s="161">
        <f t="shared" si="23"/>
        <v>0</v>
      </c>
      <c r="H746" s="160"/>
      <c r="I746" s="160"/>
      <c r="J746" s="161">
        <f t="shared" si="24"/>
        <v>0</v>
      </c>
      <c r="K746" s="38"/>
    </row>
    <row r="747" spans="1:11" s="28" customFormat="1" x14ac:dyDescent="0.25">
      <c r="A747" s="80">
        <v>742</v>
      </c>
      <c r="B747" s="36"/>
      <c r="C747" s="37"/>
      <c r="D747" s="16"/>
      <c r="E747" s="164"/>
      <c r="F747" s="164"/>
      <c r="G747" s="161">
        <f t="shared" si="23"/>
        <v>0</v>
      </c>
      <c r="H747" s="160"/>
      <c r="I747" s="160"/>
      <c r="J747" s="161">
        <f t="shared" si="24"/>
        <v>0</v>
      </c>
      <c r="K747" s="38"/>
    </row>
    <row r="748" spans="1:11" s="28" customFormat="1" x14ac:dyDescent="0.25">
      <c r="A748" s="80">
        <v>743</v>
      </c>
      <c r="B748" s="36"/>
      <c r="C748" s="37"/>
      <c r="D748" s="16"/>
      <c r="E748" s="164"/>
      <c r="F748" s="164"/>
      <c r="G748" s="161">
        <f t="shared" si="23"/>
        <v>0</v>
      </c>
      <c r="H748" s="160"/>
      <c r="I748" s="160"/>
      <c r="J748" s="161">
        <f t="shared" si="24"/>
        <v>0</v>
      </c>
      <c r="K748" s="38"/>
    </row>
    <row r="749" spans="1:11" s="28" customFormat="1" x14ac:dyDescent="0.25">
      <c r="A749" s="80">
        <v>744</v>
      </c>
      <c r="B749" s="36"/>
      <c r="C749" s="37"/>
      <c r="D749" s="16"/>
      <c r="E749" s="164"/>
      <c r="F749" s="164"/>
      <c r="G749" s="161">
        <f t="shared" si="23"/>
        <v>0</v>
      </c>
      <c r="H749" s="160"/>
      <c r="I749" s="160"/>
      <c r="J749" s="161">
        <f t="shared" si="24"/>
        <v>0</v>
      </c>
      <c r="K749" s="38"/>
    </row>
    <row r="750" spans="1:11" s="28" customFormat="1" x14ac:dyDescent="0.25">
      <c r="A750" s="80">
        <v>745</v>
      </c>
      <c r="B750" s="36"/>
      <c r="C750" s="37"/>
      <c r="D750" s="16"/>
      <c r="E750" s="164"/>
      <c r="F750" s="164"/>
      <c r="G750" s="161">
        <f t="shared" si="23"/>
        <v>0</v>
      </c>
      <c r="H750" s="160"/>
      <c r="I750" s="160"/>
      <c r="J750" s="161">
        <f t="shared" si="24"/>
        <v>0</v>
      </c>
      <c r="K750" s="38"/>
    </row>
    <row r="751" spans="1:11" s="28" customFormat="1" x14ac:dyDescent="0.25">
      <c r="A751" s="80">
        <v>746</v>
      </c>
      <c r="B751" s="36"/>
      <c r="C751" s="37"/>
      <c r="D751" s="16"/>
      <c r="E751" s="164"/>
      <c r="F751" s="164"/>
      <c r="G751" s="161">
        <f t="shared" si="23"/>
        <v>0</v>
      </c>
      <c r="H751" s="160"/>
      <c r="I751" s="160"/>
      <c r="J751" s="161">
        <f t="shared" si="24"/>
        <v>0</v>
      </c>
      <c r="K751" s="38"/>
    </row>
    <row r="752" spans="1:11" s="28" customFormat="1" x14ac:dyDescent="0.25">
      <c r="A752" s="80">
        <v>747</v>
      </c>
      <c r="B752" s="36"/>
      <c r="C752" s="37"/>
      <c r="D752" s="16"/>
      <c r="E752" s="164"/>
      <c r="F752" s="164"/>
      <c r="G752" s="161">
        <f t="shared" si="23"/>
        <v>0</v>
      </c>
      <c r="H752" s="160"/>
      <c r="I752" s="160"/>
      <c r="J752" s="161">
        <f t="shared" si="24"/>
        <v>0</v>
      </c>
      <c r="K752" s="38"/>
    </row>
    <row r="753" spans="1:11" s="28" customFormat="1" x14ac:dyDescent="0.25">
      <c r="A753" s="80">
        <v>748</v>
      </c>
      <c r="B753" s="36"/>
      <c r="C753" s="37"/>
      <c r="D753" s="16"/>
      <c r="E753" s="164"/>
      <c r="F753" s="164"/>
      <c r="G753" s="161">
        <f t="shared" si="23"/>
        <v>0</v>
      </c>
      <c r="H753" s="160"/>
      <c r="I753" s="160"/>
      <c r="J753" s="161">
        <f t="shared" si="24"/>
        <v>0</v>
      </c>
      <c r="K753" s="38"/>
    </row>
    <row r="754" spans="1:11" s="28" customFormat="1" x14ac:dyDescent="0.25">
      <c r="A754" s="80">
        <v>749</v>
      </c>
      <c r="B754" s="36"/>
      <c r="C754" s="37"/>
      <c r="D754" s="16"/>
      <c r="E754" s="164"/>
      <c r="F754" s="164"/>
      <c r="G754" s="161">
        <f t="shared" si="23"/>
        <v>0</v>
      </c>
      <c r="H754" s="160"/>
      <c r="I754" s="160"/>
      <c r="J754" s="161">
        <f t="shared" si="24"/>
        <v>0</v>
      </c>
      <c r="K754" s="38"/>
    </row>
    <row r="755" spans="1:11" s="28" customFormat="1" x14ac:dyDescent="0.25">
      <c r="A755" s="80">
        <v>750</v>
      </c>
      <c r="B755" s="36"/>
      <c r="C755" s="37"/>
      <c r="D755" s="16"/>
      <c r="E755" s="164"/>
      <c r="F755" s="164"/>
      <c r="G755" s="161">
        <f t="shared" si="23"/>
        <v>0</v>
      </c>
      <c r="H755" s="160"/>
      <c r="I755" s="160"/>
      <c r="J755" s="161">
        <f t="shared" si="24"/>
        <v>0</v>
      </c>
      <c r="K755" s="38"/>
    </row>
    <row r="756" spans="1:11" s="28" customFormat="1" x14ac:dyDescent="0.25">
      <c r="A756" s="80">
        <v>751</v>
      </c>
      <c r="B756" s="36"/>
      <c r="C756" s="37"/>
      <c r="D756" s="16"/>
      <c r="E756" s="164"/>
      <c r="F756" s="164"/>
      <c r="G756" s="161">
        <f t="shared" si="23"/>
        <v>0</v>
      </c>
      <c r="H756" s="160"/>
      <c r="I756" s="160"/>
      <c r="J756" s="161">
        <f t="shared" si="24"/>
        <v>0</v>
      </c>
      <c r="K756" s="38"/>
    </row>
    <row r="757" spans="1:11" s="28" customFormat="1" x14ac:dyDescent="0.25">
      <c r="A757" s="80">
        <v>752</v>
      </c>
      <c r="B757" s="36"/>
      <c r="C757" s="37"/>
      <c r="D757" s="16"/>
      <c r="E757" s="164"/>
      <c r="F757" s="164"/>
      <c r="G757" s="161">
        <f t="shared" si="23"/>
        <v>0</v>
      </c>
      <c r="H757" s="160"/>
      <c r="I757" s="160"/>
      <c r="J757" s="161">
        <f t="shared" si="24"/>
        <v>0</v>
      </c>
      <c r="K757" s="38"/>
    </row>
    <row r="758" spans="1:11" s="28" customFormat="1" x14ac:dyDescent="0.25">
      <c r="A758" s="80">
        <v>753</v>
      </c>
      <c r="B758" s="36"/>
      <c r="C758" s="37"/>
      <c r="D758" s="16"/>
      <c r="E758" s="164"/>
      <c r="F758" s="164"/>
      <c r="G758" s="161">
        <f t="shared" si="23"/>
        <v>0</v>
      </c>
      <c r="H758" s="160"/>
      <c r="I758" s="160"/>
      <c r="J758" s="161">
        <f t="shared" si="24"/>
        <v>0</v>
      </c>
      <c r="K758" s="38"/>
    </row>
    <row r="759" spans="1:11" s="28" customFormat="1" x14ac:dyDescent="0.25">
      <c r="A759" s="80">
        <v>754</v>
      </c>
      <c r="B759" s="36"/>
      <c r="C759" s="37"/>
      <c r="D759" s="16"/>
      <c r="E759" s="164"/>
      <c r="F759" s="164"/>
      <c r="G759" s="161">
        <f t="shared" si="23"/>
        <v>0</v>
      </c>
      <c r="H759" s="160"/>
      <c r="I759" s="160"/>
      <c r="J759" s="161">
        <f t="shared" si="24"/>
        <v>0</v>
      </c>
      <c r="K759" s="38"/>
    </row>
    <row r="760" spans="1:11" s="28" customFormat="1" x14ac:dyDescent="0.25">
      <c r="A760" s="80">
        <v>755</v>
      </c>
      <c r="B760" s="36"/>
      <c r="C760" s="37"/>
      <c r="D760" s="16"/>
      <c r="E760" s="164"/>
      <c r="F760" s="164"/>
      <c r="G760" s="161">
        <f t="shared" si="23"/>
        <v>0</v>
      </c>
      <c r="H760" s="160"/>
      <c r="I760" s="160"/>
      <c r="J760" s="161">
        <f t="shared" si="24"/>
        <v>0</v>
      </c>
      <c r="K760" s="38"/>
    </row>
    <row r="761" spans="1:11" s="28" customFormat="1" x14ac:dyDescent="0.25">
      <c r="A761" s="80">
        <v>756</v>
      </c>
      <c r="B761" s="36"/>
      <c r="C761" s="37"/>
      <c r="D761" s="16"/>
      <c r="E761" s="164"/>
      <c r="F761" s="164"/>
      <c r="G761" s="161">
        <f t="shared" si="23"/>
        <v>0</v>
      </c>
      <c r="H761" s="160"/>
      <c r="I761" s="160"/>
      <c r="J761" s="161">
        <f t="shared" si="24"/>
        <v>0</v>
      </c>
      <c r="K761" s="38"/>
    </row>
    <row r="762" spans="1:11" s="28" customFormat="1" x14ac:dyDescent="0.25">
      <c r="A762" s="80">
        <v>757</v>
      </c>
      <c r="B762" s="36"/>
      <c r="C762" s="37"/>
      <c r="D762" s="16"/>
      <c r="E762" s="164"/>
      <c r="F762" s="164"/>
      <c r="G762" s="161">
        <f t="shared" si="23"/>
        <v>0</v>
      </c>
      <c r="H762" s="160"/>
      <c r="I762" s="160"/>
      <c r="J762" s="161">
        <f t="shared" si="24"/>
        <v>0</v>
      </c>
      <c r="K762" s="38"/>
    </row>
    <row r="763" spans="1:11" s="28" customFormat="1" x14ac:dyDescent="0.25">
      <c r="A763" s="80">
        <v>758</v>
      </c>
      <c r="B763" s="36"/>
      <c r="C763" s="37"/>
      <c r="D763" s="16"/>
      <c r="E763" s="164"/>
      <c r="F763" s="164"/>
      <c r="G763" s="161">
        <f t="shared" si="23"/>
        <v>0</v>
      </c>
      <c r="H763" s="160"/>
      <c r="I763" s="160"/>
      <c r="J763" s="161">
        <f t="shared" si="24"/>
        <v>0</v>
      </c>
      <c r="K763" s="38"/>
    </row>
    <row r="764" spans="1:11" s="28" customFormat="1" x14ac:dyDescent="0.25">
      <c r="A764" s="80">
        <v>759</v>
      </c>
      <c r="B764" s="36"/>
      <c r="C764" s="37"/>
      <c r="D764" s="16"/>
      <c r="E764" s="164"/>
      <c r="F764" s="164"/>
      <c r="G764" s="161">
        <f t="shared" si="23"/>
        <v>0</v>
      </c>
      <c r="H764" s="160"/>
      <c r="I764" s="160"/>
      <c r="J764" s="161">
        <f t="shared" si="24"/>
        <v>0</v>
      </c>
      <c r="K764" s="38"/>
    </row>
    <row r="765" spans="1:11" s="28" customFormat="1" x14ac:dyDescent="0.25">
      <c r="A765" s="80">
        <v>760</v>
      </c>
      <c r="B765" s="36"/>
      <c r="C765" s="37"/>
      <c r="D765" s="16"/>
      <c r="E765" s="164"/>
      <c r="F765" s="164"/>
      <c r="G765" s="161">
        <f t="shared" si="23"/>
        <v>0</v>
      </c>
      <c r="H765" s="160"/>
      <c r="I765" s="160"/>
      <c r="J765" s="161">
        <f t="shared" si="24"/>
        <v>0</v>
      </c>
      <c r="K765" s="38"/>
    </row>
    <row r="766" spans="1:11" s="28" customFormat="1" x14ac:dyDescent="0.25">
      <c r="A766" s="80">
        <v>761</v>
      </c>
      <c r="B766" s="36"/>
      <c r="C766" s="37"/>
      <c r="D766" s="16"/>
      <c r="E766" s="164"/>
      <c r="F766" s="164"/>
      <c r="G766" s="161">
        <f t="shared" si="23"/>
        <v>0</v>
      </c>
      <c r="H766" s="160"/>
      <c r="I766" s="160"/>
      <c r="J766" s="161">
        <f t="shared" si="24"/>
        <v>0</v>
      </c>
      <c r="K766" s="38"/>
    </row>
    <row r="767" spans="1:11" s="28" customFormat="1" x14ac:dyDescent="0.25">
      <c r="A767" s="80">
        <v>762</v>
      </c>
      <c r="B767" s="36"/>
      <c r="C767" s="37"/>
      <c r="D767" s="16"/>
      <c r="E767" s="164"/>
      <c r="F767" s="164"/>
      <c r="G767" s="161">
        <f t="shared" si="23"/>
        <v>0</v>
      </c>
      <c r="H767" s="160"/>
      <c r="I767" s="160"/>
      <c r="J767" s="161">
        <f t="shared" si="24"/>
        <v>0</v>
      </c>
      <c r="K767" s="38"/>
    </row>
    <row r="768" spans="1:11" s="28" customFormat="1" x14ac:dyDescent="0.25">
      <c r="A768" s="80">
        <v>763</v>
      </c>
      <c r="B768" s="36"/>
      <c r="C768" s="37"/>
      <c r="D768" s="16"/>
      <c r="E768" s="164"/>
      <c r="F768" s="164"/>
      <c r="G768" s="161">
        <f t="shared" si="23"/>
        <v>0</v>
      </c>
      <c r="H768" s="160"/>
      <c r="I768" s="160"/>
      <c r="J768" s="161">
        <f t="shared" si="24"/>
        <v>0</v>
      </c>
      <c r="K768" s="38"/>
    </row>
    <row r="769" spans="1:11" s="28" customFormat="1" x14ac:dyDescent="0.25">
      <c r="A769" s="80">
        <v>764</v>
      </c>
      <c r="B769" s="36"/>
      <c r="C769" s="37"/>
      <c r="D769" s="16"/>
      <c r="E769" s="164"/>
      <c r="F769" s="164"/>
      <c r="G769" s="161">
        <f t="shared" si="23"/>
        <v>0</v>
      </c>
      <c r="H769" s="160"/>
      <c r="I769" s="160"/>
      <c r="J769" s="161">
        <f t="shared" si="24"/>
        <v>0</v>
      </c>
      <c r="K769" s="38"/>
    </row>
    <row r="770" spans="1:11" s="28" customFormat="1" x14ac:dyDescent="0.25">
      <c r="A770" s="80">
        <v>765</v>
      </c>
      <c r="B770" s="36"/>
      <c r="C770" s="37"/>
      <c r="D770" s="16"/>
      <c r="E770" s="164"/>
      <c r="F770" s="164"/>
      <c r="G770" s="161">
        <f t="shared" si="23"/>
        <v>0</v>
      </c>
      <c r="H770" s="160"/>
      <c r="I770" s="160"/>
      <c r="J770" s="161">
        <f t="shared" si="24"/>
        <v>0</v>
      </c>
      <c r="K770" s="38"/>
    </row>
    <row r="771" spans="1:11" s="28" customFormat="1" x14ac:dyDescent="0.25">
      <c r="A771" s="80">
        <v>766</v>
      </c>
      <c r="B771" s="36"/>
      <c r="C771" s="37"/>
      <c r="D771" s="16"/>
      <c r="E771" s="164"/>
      <c r="F771" s="164"/>
      <c r="G771" s="161">
        <f t="shared" si="23"/>
        <v>0</v>
      </c>
      <c r="H771" s="160"/>
      <c r="I771" s="160"/>
      <c r="J771" s="161">
        <f t="shared" si="24"/>
        <v>0</v>
      </c>
      <c r="K771" s="38"/>
    </row>
    <row r="772" spans="1:11" s="28" customFormat="1" x14ac:dyDescent="0.25">
      <c r="A772" s="80">
        <v>767</v>
      </c>
      <c r="B772" s="36"/>
      <c r="C772" s="37"/>
      <c r="D772" s="16"/>
      <c r="E772" s="164"/>
      <c r="F772" s="164"/>
      <c r="G772" s="161">
        <f t="shared" si="23"/>
        <v>0</v>
      </c>
      <c r="H772" s="160"/>
      <c r="I772" s="160"/>
      <c r="J772" s="161">
        <f t="shared" si="24"/>
        <v>0</v>
      </c>
      <c r="K772" s="38"/>
    </row>
    <row r="773" spans="1:11" s="28" customFormat="1" x14ac:dyDescent="0.25">
      <c r="A773" s="80">
        <v>768</v>
      </c>
      <c r="B773" s="36"/>
      <c r="C773" s="37"/>
      <c r="D773" s="16"/>
      <c r="E773" s="164"/>
      <c r="F773" s="164"/>
      <c r="G773" s="161">
        <f t="shared" si="23"/>
        <v>0</v>
      </c>
      <c r="H773" s="160"/>
      <c r="I773" s="160"/>
      <c r="J773" s="161">
        <f t="shared" si="24"/>
        <v>0</v>
      </c>
      <c r="K773" s="38"/>
    </row>
    <row r="774" spans="1:11" s="28" customFormat="1" x14ac:dyDescent="0.25">
      <c r="A774" s="80">
        <v>769</v>
      </c>
      <c r="B774" s="36"/>
      <c r="C774" s="37"/>
      <c r="D774" s="16"/>
      <c r="E774" s="164"/>
      <c r="F774" s="164"/>
      <c r="G774" s="161">
        <f t="shared" si="23"/>
        <v>0</v>
      </c>
      <c r="H774" s="160"/>
      <c r="I774" s="160"/>
      <c r="J774" s="161">
        <f t="shared" si="24"/>
        <v>0</v>
      </c>
      <c r="K774" s="38"/>
    </row>
    <row r="775" spans="1:11" s="28" customFormat="1" x14ac:dyDescent="0.25">
      <c r="A775" s="80">
        <v>770</v>
      </c>
      <c r="B775" s="36"/>
      <c r="C775" s="37"/>
      <c r="D775" s="16"/>
      <c r="E775" s="164"/>
      <c r="F775" s="164"/>
      <c r="G775" s="161">
        <f t="shared" ref="G775:G838" si="25">E775*F775</f>
        <v>0</v>
      </c>
      <c r="H775" s="160"/>
      <c r="I775" s="160"/>
      <c r="J775" s="161">
        <f t="shared" ref="J775:J838" si="26">H775*I775</f>
        <v>0</v>
      </c>
      <c r="K775" s="38"/>
    </row>
    <row r="776" spans="1:11" s="28" customFormat="1" x14ac:dyDescent="0.25">
      <c r="A776" s="80">
        <v>771</v>
      </c>
      <c r="B776" s="36"/>
      <c r="C776" s="37"/>
      <c r="D776" s="16"/>
      <c r="E776" s="164"/>
      <c r="F776" s="164"/>
      <c r="G776" s="161">
        <f t="shared" si="25"/>
        <v>0</v>
      </c>
      <c r="H776" s="160"/>
      <c r="I776" s="160"/>
      <c r="J776" s="161">
        <f t="shared" si="26"/>
        <v>0</v>
      </c>
      <c r="K776" s="38"/>
    </row>
    <row r="777" spans="1:11" s="28" customFormat="1" x14ac:dyDescent="0.25">
      <c r="A777" s="80">
        <v>772</v>
      </c>
      <c r="B777" s="36"/>
      <c r="C777" s="37"/>
      <c r="D777" s="16"/>
      <c r="E777" s="164"/>
      <c r="F777" s="164"/>
      <c r="G777" s="161">
        <f t="shared" si="25"/>
        <v>0</v>
      </c>
      <c r="H777" s="160"/>
      <c r="I777" s="160"/>
      <c r="J777" s="161">
        <f t="shared" si="26"/>
        <v>0</v>
      </c>
      <c r="K777" s="38"/>
    </row>
    <row r="778" spans="1:11" s="28" customFormat="1" x14ac:dyDescent="0.25">
      <c r="A778" s="80">
        <v>773</v>
      </c>
      <c r="B778" s="36"/>
      <c r="C778" s="37"/>
      <c r="D778" s="16"/>
      <c r="E778" s="164"/>
      <c r="F778" s="164"/>
      <c r="G778" s="161">
        <f t="shared" si="25"/>
        <v>0</v>
      </c>
      <c r="H778" s="160"/>
      <c r="I778" s="160"/>
      <c r="J778" s="161">
        <f t="shared" si="26"/>
        <v>0</v>
      </c>
      <c r="K778" s="38"/>
    </row>
    <row r="779" spans="1:11" s="28" customFormat="1" x14ac:dyDescent="0.25">
      <c r="A779" s="80">
        <v>774</v>
      </c>
      <c r="B779" s="36"/>
      <c r="C779" s="37"/>
      <c r="D779" s="16"/>
      <c r="E779" s="164"/>
      <c r="F779" s="164"/>
      <c r="G779" s="161">
        <f t="shared" si="25"/>
        <v>0</v>
      </c>
      <c r="H779" s="160"/>
      <c r="I779" s="160"/>
      <c r="J779" s="161">
        <f t="shared" si="26"/>
        <v>0</v>
      </c>
      <c r="K779" s="38"/>
    </row>
    <row r="780" spans="1:11" s="28" customFormat="1" x14ac:dyDescent="0.25">
      <c r="A780" s="80">
        <v>775</v>
      </c>
      <c r="B780" s="36"/>
      <c r="C780" s="37"/>
      <c r="D780" s="16"/>
      <c r="E780" s="164"/>
      <c r="F780" s="164"/>
      <c r="G780" s="161">
        <f t="shared" si="25"/>
        <v>0</v>
      </c>
      <c r="H780" s="160"/>
      <c r="I780" s="160"/>
      <c r="J780" s="161">
        <f t="shared" si="26"/>
        <v>0</v>
      </c>
      <c r="K780" s="38"/>
    </row>
    <row r="781" spans="1:11" s="28" customFormat="1" x14ac:dyDescent="0.25">
      <c r="A781" s="80">
        <v>776</v>
      </c>
      <c r="B781" s="36"/>
      <c r="C781" s="37"/>
      <c r="D781" s="16"/>
      <c r="E781" s="164"/>
      <c r="F781" s="164"/>
      <c r="G781" s="161">
        <f t="shared" si="25"/>
        <v>0</v>
      </c>
      <c r="H781" s="160"/>
      <c r="I781" s="160"/>
      <c r="J781" s="161">
        <f t="shared" si="26"/>
        <v>0</v>
      </c>
      <c r="K781" s="38"/>
    </row>
    <row r="782" spans="1:11" s="28" customFormat="1" x14ac:dyDescent="0.25">
      <c r="A782" s="80">
        <v>777</v>
      </c>
      <c r="B782" s="36"/>
      <c r="C782" s="37"/>
      <c r="D782" s="16"/>
      <c r="E782" s="164"/>
      <c r="F782" s="164"/>
      <c r="G782" s="161">
        <f t="shared" si="25"/>
        <v>0</v>
      </c>
      <c r="H782" s="160"/>
      <c r="I782" s="160"/>
      <c r="J782" s="161">
        <f t="shared" si="26"/>
        <v>0</v>
      </c>
      <c r="K782" s="38"/>
    </row>
    <row r="783" spans="1:11" s="28" customFormat="1" x14ac:dyDescent="0.25">
      <c r="A783" s="80">
        <v>778</v>
      </c>
      <c r="B783" s="36"/>
      <c r="C783" s="37"/>
      <c r="D783" s="16"/>
      <c r="E783" s="164"/>
      <c r="F783" s="164"/>
      <c r="G783" s="161">
        <f t="shared" si="25"/>
        <v>0</v>
      </c>
      <c r="H783" s="160"/>
      <c r="I783" s="160"/>
      <c r="J783" s="161">
        <f t="shared" si="26"/>
        <v>0</v>
      </c>
      <c r="K783" s="38"/>
    </row>
    <row r="784" spans="1:11" s="28" customFormat="1" x14ac:dyDescent="0.25">
      <c r="A784" s="80">
        <v>779</v>
      </c>
      <c r="B784" s="36"/>
      <c r="C784" s="37"/>
      <c r="D784" s="16"/>
      <c r="E784" s="164"/>
      <c r="F784" s="164"/>
      <c r="G784" s="161">
        <f t="shared" si="25"/>
        <v>0</v>
      </c>
      <c r="H784" s="160"/>
      <c r="I784" s="160"/>
      <c r="J784" s="161">
        <f t="shared" si="26"/>
        <v>0</v>
      </c>
      <c r="K784" s="38"/>
    </row>
    <row r="785" spans="1:11" s="28" customFormat="1" x14ac:dyDescent="0.25">
      <c r="A785" s="80">
        <v>780</v>
      </c>
      <c r="B785" s="36"/>
      <c r="C785" s="37"/>
      <c r="D785" s="16"/>
      <c r="E785" s="164"/>
      <c r="F785" s="164"/>
      <c r="G785" s="161">
        <f t="shared" si="25"/>
        <v>0</v>
      </c>
      <c r="H785" s="160"/>
      <c r="I785" s="160"/>
      <c r="J785" s="161">
        <f t="shared" si="26"/>
        <v>0</v>
      </c>
      <c r="K785" s="38"/>
    </row>
    <row r="786" spans="1:11" s="28" customFormat="1" x14ac:dyDescent="0.25">
      <c r="A786" s="80">
        <v>781</v>
      </c>
      <c r="B786" s="36"/>
      <c r="C786" s="37"/>
      <c r="D786" s="16"/>
      <c r="E786" s="164"/>
      <c r="F786" s="164"/>
      <c r="G786" s="161">
        <f t="shared" si="25"/>
        <v>0</v>
      </c>
      <c r="H786" s="160"/>
      <c r="I786" s="160"/>
      <c r="J786" s="161">
        <f t="shared" si="26"/>
        <v>0</v>
      </c>
      <c r="K786" s="38"/>
    </row>
    <row r="787" spans="1:11" s="28" customFormat="1" x14ac:dyDescent="0.25">
      <c r="A787" s="80">
        <v>782</v>
      </c>
      <c r="B787" s="36"/>
      <c r="C787" s="37"/>
      <c r="D787" s="16"/>
      <c r="E787" s="164"/>
      <c r="F787" s="164"/>
      <c r="G787" s="161">
        <f t="shared" si="25"/>
        <v>0</v>
      </c>
      <c r="H787" s="160"/>
      <c r="I787" s="160"/>
      <c r="J787" s="161">
        <f t="shared" si="26"/>
        <v>0</v>
      </c>
      <c r="K787" s="38"/>
    </row>
    <row r="788" spans="1:11" s="28" customFormat="1" x14ac:dyDescent="0.25">
      <c r="A788" s="80">
        <v>783</v>
      </c>
      <c r="B788" s="36"/>
      <c r="C788" s="37"/>
      <c r="D788" s="16"/>
      <c r="E788" s="164"/>
      <c r="F788" s="164"/>
      <c r="G788" s="161">
        <f t="shared" si="25"/>
        <v>0</v>
      </c>
      <c r="H788" s="160"/>
      <c r="I788" s="160"/>
      <c r="J788" s="161">
        <f t="shared" si="26"/>
        <v>0</v>
      </c>
      <c r="K788" s="38"/>
    </row>
    <row r="789" spans="1:11" s="28" customFormat="1" x14ac:dyDescent="0.25">
      <c r="A789" s="80">
        <v>784</v>
      </c>
      <c r="B789" s="36"/>
      <c r="C789" s="37"/>
      <c r="D789" s="16"/>
      <c r="E789" s="164"/>
      <c r="F789" s="164"/>
      <c r="G789" s="161">
        <f t="shared" si="25"/>
        <v>0</v>
      </c>
      <c r="H789" s="160"/>
      <c r="I789" s="160"/>
      <c r="J789" s="161">
        <f t="shared" si="26"/>
        <v>0</v>
      </c>
      <c r="K789" s="38"/>
    </row>
    <row r="790" spans="1:11" s="28" customFormat="1" x14ac:dyDescent="0.25">
      <c r="A790" s="80">
        <v>785</v>
      </c>
      <c r="B790" s="36"/>
      <c r="C790" s="37"/>
      <c r="D790" s="16"/>
      <c r="E790" s="164"/>
      <c r="F790" s="164"/>
      <c r="G790" s="161">
        <f t="shared" si="25"/>
        <v>0</v>
      </c>
      <c r="H790" s="160"/>
      <c r="I790" s="160"/>
      <c r="J790" s="161">
        <f t="shared" si="26"/>
        <v>0</v>
      </c>
      <c r="K790" s="38"/>
    </row>
    <row r="791" spans="1:11" s="28" customFormat="1" x14ac:dyDescent="0.25">
      <c r="A791" s="80">
        <v>786</v>
      </c>
      <c r="B791" s="36"/>
      <c r="C791" s="37"/>
      <c r="D791" s="16"/>
      <c r="E791" s="164"/>
      <c r="F791" s="164"/>
      <c r="G791" s="161">
        <f t="shared" si="25"/>
        <v>0</v>
      </c>
      <c r="H791" s="160"/>
      <c r="I791" s="160"/>
      <c r="J791" s="161">
        <f t="shared" si="26"/>
        <v>0</v>
      </c>
      <c r="K791" s="38"/>
    </row>
    <row r="792" spans="1:11" s="28" customFormat="1" x14ac:dyDescent="0.25">
      <c r="A792" s="80">
        <v>787</v>
      </c>
      <c r="B792" s="36"/>
      <c r="C792" s="37"/>
      <c r="D792" s="16"/>
      <c r="E792" s="164"/>
      <c r="F792" s="164"/>
      <c r="G792" s="161">
        <f t="shared" si="25"/>
        <v>0</v>
      </c>
      <c r="H792" s="160"/>
      <c r="I792" s="160"/>
      <c r="J792" s="161">
        <f t="shared" si="26"/>
        <v>0</v>
      </c>
      <c r="K792" s="38"/>
    </row>
    <row r="793" spans="1:11" s="28" customFormat="1" x14ac:dyDescent="0.25">
      <c r="A793" s="80">
        <v>788</v>
      </c>
      <c r="B793" s="36"/>
      <c r="C793" s="37"/>
      <c r="D793" s="16"/>
      <c r="E793" s="164"/>
      <c r="F793" s="164"/>
      <c r="G793" s="161">
        <f t="shared" si="25"/>
        <v>0</v>
      </c>
      <c r="H793" s="160"/>
      <c r="I793" s="160"/>
      <c r="J793" s="161">
        <f t="shared" si="26"/>
        <v>0</v>
      </c>
      <c r="K793" s="38"/>
    </row>
    <row r="794" spans="1:11" s="28" customFormat="1" x14ac:dyDescent="0.25">
      <c r="A794" s="80">
        <v>789</v>
      </c>
      <c r="B794" s="36"/>
      <c r="C794" s="37"/>
      <c r="D794" s="16"/>
      <c r="E794" s="164"/>
      <c r="F794" s="164"/>
      <c r="G794" s="161">
        <f t="shared" si="25"/>
        <v>0</v>
      </c>
      <c r="H794" s="160"/>
      <c r="I794" s="160"/>
      <c r="J794" s="161">
        <f t="shared" si="26"/>
        <v>0</v>
      </c>
      <c r="K794" s="38"/>
    </row>
    <row r="795" spans="1:11" s="28" customFormat="1" x14ac:dyDescent="0.25">
      <c r="A795" s="80">
        <v>790</v>
      </c>
      <c r="B795" s="36"/>
      <c r="C795" s="37"/>
      <c r="D795" s="16"/>
      <c r="E795" s="164"/>
      <c r="F795" s="164"/>
      <c r="G795" s="161">
        <f t="shared" si="25"/>
        <v>0</v>
      </c>
      <c r="H795" s="160"/>
      <c r="I795" s="160"/>
      <c r="J795" s="161">
        <f t="shared" si="26"/>
        <v>0</v>
      </c>
      <c r="K795" s="38"/>
    </row>
    <row r="796" spans="1:11" s="28" customFormat="1" x14ac:dyDescent="0.25">
      <c r="A796" s="80">
        <v>791</v>
      </c>
      <c r="B796" s="36"/>
      <c r="C796" s="37"/>
      <c r="D796" s="16"/>
      <c r="E796" s="164"/>
      <c r="F796" s="164"/>
      <c r="G796" s="161">
        <f t="shared" si="25"/>
        <v>0</v>
      </c>
      <c r="H796" s="160"/>
      <c r="I796" s="160"/>
      <c r="J796" s="161">
        <f t="shared" si="26"/>
        <v>0</v>
      </c>
      <c r="K796" s="38"/>
    </row>
    <row r="797" spans="1:11" s="28" customFormat="1" x14ac:dyDescent="0.25">
      <c r="A797" s="80">
        <v>792</v>
      </c>
      <c r="B797" s="36"/>
      <c r="C797" s="37"/>
      <c r="D797" s="16"/>
      <c r="E797" s="164"/>
      <c r="F797" s="164"/>
      <c r="G797" s="161">
        <f t="shared" si="25"/>
        <v>0</v>
      </c>
      <c r="H797" s="160"/>
      <c r="I797" s="160"/>
      <c r="J797" s="161">
        <f t="shared" si="26"/>
        <v>0</v>
      </c>
      <c r="K797" s="38"/>
    </row>
    <row r="798" spans="1:11" s="28" customFormat="1" x14ac:dyDescent="0.25">
      <c r="A798" s="80">
        <v>793</v>
      </c>
      <c r="B798" s="36"/>
      <c r="C798" s="37"/>
      <c r="D798" s="16"/>
      <c r="E798" s="164"/>
      <c r="F798" s="164"/>
      <c r="G798" s="161">
        <f t="shared" si="25"/>
        <v>0</v>
      </c>
      <c r="H798" s="160"/>
      <c r="I798" s="160"/>
      <c r="J798" s="161">
        <f t="shared" si="26"/>
        <v>0</v>
      </c>
      <c r="K798" s="38"/>
    </row>
    <row r="799" spans="1:11" s="28" customFormat="1" x14ac:dyDescent="0.25">
      <c r="A799" s="80">
        <v>794</v>
      </c>
      <c r="B799" s="36"/>
      <c r="C799" s="37"/>
      <c r="D799" s="16"/>
      <c r="E799" s="164"/>
      <c r="F799" s="164"/>
      <c r="G799" s="161">
        <f t="shared" si="25"/>
        <v>0</v>
      </c>
      <c r="H799" s="160"/>
      <c r="I799" s="160"/>
      <c r="J799" s="161">
        <f t="shared" si="26"/>
        <v>0</v>
      </c>
      <c r="K799" s="38"/>
    </row>
    <row r="800" spans="1:11" s="28" customFormat="1" x14ac:dyDescent="0.25">
      <c r="A800" s="80">
        <v>795</v>
      </c>
      <c r="B800" s="36"/>
      <c r="C800" s="37"/>
      <c r="D800" s="16"/>
      <c r="E800" s="164"/>
      <c r="F800" s="164"/>
      <c r="G800" s="161">
        <f t="shared" si="25"/>
        <v>0</v>
      </c>
      <c r="H800" s="160"/>
      <c r="I800" s="160"/>
      <c r="J800" s="161">
        <f t="shared" si="26"/>
        <v>0</v>
      </c>
      <c r="K800" s="38"/>
    </row>
    <row r="801" spans="1:11" s="28" customFormat="1" x14ac:dyDescent="0.25">
      <c r="A801" s="80">
        <v>796</v>
      </c>
      <c r="B801" s="36"/>
      <c r="C801" s="37"/>
      <c r="D801" s="16"/>
      <c r="E801" s="164"/>
      <c r="F801" s="164"/>
      <c r="G801" s="161">
        <f t="shared" si="25"/>
        <v>0</v>
      </c>
      <c r="H801" s="160"/>
      <c r="I801" s="160"/>
      <c r="J801" s="161">
        <f t="shared" si="26"/>
        <v>0</v>
      </c>
      <c r="K801" s="38"/>
    </row>
    <row r="802" spans="1:11" s="28" customFormat="1" x14ac:dyDescent="0.25">
      <c r="A802" s="80">
        <v>797</v>
      </c>
      <c r="B802" s="36"/>
      <c r="C802" s="37"/>
      <c r="D802" s="16"/>
      <c r="E802" s="164"/>
      <c r="F802" s="164"/>
      <c r="G802" s="161">
        <f t="shared" si="25"/>
        <v>0</v>
      </c>
      <c r="H802" s="160"/>
      <c r="I802" s="160"/>
      <c r="J802" s="161">
        <f t="shared" si="26"/>
        <v>0</v>
      </c>
      <c r="K802" s="38"/>
    </row>
    <row r="803" spans="1:11" s="28" customFormat="1" x14ac:dyDescent="0.25">
      <c r="A803" s="80">
        <v>798</v>
      </c>
      <c r="B803" s="36"/>
      <c r="C803" s="37"/>
      <c r="D803" s="16"/>
      <c r="E803" s="164"/>
      <c r="F803" s="164"/>
      <c r="G803" s="161">
        <f t="shared" si="25"/>
        <v>0</v>
      </c>
      <c r="H803" s="160"/>
      <c r="I803" s="160"/>
      <c r="J803" s="161">
        <f t="shared" si="26"/>
        <v>0</v>
      </c>
      <c r="K803" s="38"/>
    </row>
    <row r="804" spans="1:11" s="28" customFormat="1" x14ac:dyDescent="0.25">
      <c r="A804" s="80">
        <v>799</v>
      </c>
      <c r="B804" s="36"/>
      <c r="C804" s="37"/>
      <c r="D804" s="16"/>
      <c r="E804" s="164"/>
      <c r="F804" s="164"/>
      <c r="G804" s="161">
        <f t="shared" si="25"/>
        <v>0</v>
      </c>
      <c r="H804" s="160"/>
      <c r="I804" s="160"/>
      <c r="J804" s="161">
        <f t="shared" si="26"/>
        <v>0</v>
      </c>
      <c r="K804" s="38"/>
    </row>
    <row r="805" spans="1:11" s="28" customFormat="1" x14ac:dyDescent="0.25">
      <c r="A805" s="80">
        <v>800</v>
      </c>
      <c r="B805" s="36"/>
      <c r="C805" s="37"/>
      <c r="D805" s="16"/>
      <c r="E805" s="164"/>
      <c r="F805" s="164"/>
      <c r="G805" s="161">
        <f t="shared" si="25"/>
        <v>0</v>
      </c>
      <c r="H805" s="160"/>
      <c r="I805" s="160"/>
      <c r="J805" s="161">
        <f t="shared" si="26"/>
        <v>0</v>
      </c>
      <c r="K805" s="38"/>
    </row>
    <row r="806" spans="1:11" s="28" customFormat="1" x14ac:dyDescent="0.25">
      <c r="A806" s="80">
        <v>801</v>
      </c>
      <c r="B806" s="36"/>
      <c r="C806" s="37"/>
      <c r="D806" s="16"/>
      <c r="E806" s="164"/>
      <c r="F806" s="164"/>
      <c r="G806" s="161">
        <f t="shared" si="25"/>
        <v>0</v>
      </c>
      <c r="H806" s="160"/>
      <c r="I806" s="160"/>
      <c r="J806" s="161">
        <f t="shared" si="26"/>
        <v>0</v>
      </c>
      <c r="K806" s="38"/>
    </row>
    <row r="807" spans="1:11" s="28" customFormat="1" x14ac:dyDescent="0.25">
      <c r="A807" s="80">
        <v>802</v>
      </c>
      <c r="B807" s="36"/>
      <c r="C807" s="37"/>
      <c r="D807" s="16"/>
      <c r="E807" s="164"/>
      <c r="F807" s="164"/>
      <c r="G807" s="161">
        <f t="shared" si="25"/>
        <v>0</v>
      </c>
      <c r="H807" s="160"/>
      <c r="I807" s="160"/>
      <c r="J807" s="161">
        <f t="shared" si="26"/>
        <v>0</v>
      </c>
      <c r="K807" s="38"/>
    </row>
    <row r="808" spans="1:11" s="28" customFormat="1" x14ac:dyDescent="0.25">
      <c r="A808" s="80">
        <v>803</v>
      </c>
      <c r="B808" s="36"/>
      <c r="C808" s="37"/>
      <c r="D808" s="16"/>
      <c r="E808" s="164"/>
      <c r="F808" s="164"/>
      <c r="G808" s="161">
        <f t="shared" si="25"/>
        <v>0</v>
      </c>
      <c r="H808" s="160"/>
      <c r="I808" s="160"/>
      <c r="J808" s="161">
        <f t="shared" si="26"/>
        <v>0</v>
      </c>
      <c r="K808" s="38"/>
    </row>
    <row r="809" spans="1:11" s="28" customFormat="1" x14ac:dyDescent="0.25">
      <c r="A809" s="80">
        <v>804</v>
      </c>
      <c r="B809" s="36"/>
      <c r="C809" s="37"/>
      <c r="D809" s="16"/>
      <c r="E809" s="164"/>
      <c r="F809" s="164"/>
      <c r="G809" s="161">
        <f t="shared" si="25"/>
        <v>0</v>
      </c>
      <c r="H809" s="160"/>
      <c r="I809" s="160"/>
      <c r="J809" s="161">
        <f t="shared" si="26"/>
        <v>0</v>
      </c>
      <c r="K809" s="38"/>
    </row>
    <row r="810" spans="1:11" s="28" customFormat="1" x14ac:dyDescent="0.25">
      <c r="A810" s="80">
        <v>805</v>
      </c>
      <c r="B810" s="36"/>
      <c r="C810" s="37"/>
      <c r="D810" s="16"/>
      <c r="E810" s="164"/>
      <c r="F810" s="164"/>
      <c r="G810" s="161">
        <f t="shared" si="25"/>
        <v>0</v>
      </c>
      <c r="H810" s="160"/>
      <c r="I810" s="160"/>
      <c r="J810" s="161">
        <f t="shared" si="26"/>
        <v>0</v>
      </c>
      <c r="K810" s="38"/>
    </row>
    <row r="811" spans="1:11" s="28" customFormat="1" x14ac:dyDescent="0.25">
      <c r="A811" s="80">
        <v>806</v>
      </c>
      <c r="B811" s="36"/>
      <c r="C811" s="37"/>
      <c r="D811" s="16"/>
      <c r="E811" s="164"/>
      <c r="F811" s="164"/>
      <c r="G811" s="161">
        <f t="shared" si="25"/>
        <v>0</v>
      </c>
      <c r="H811" s="160"/>
      <c r="I811" s="160"/>
      <c r="J811" s="161">
        <f t="shared" si="26"/>
        <v>0</v>
      </c>
      <c r="K811" s="38"/>
    </row>
    <row r="812" spans="1:11" s="28" customFormat="1" x14ac:dyDescent="0.25">
      <c r="A812" s="80">
        <v>807</v>
      </c>
      <c r="B812" s="36"/>
      <c r="C812" s="37"/>
      <c r="D812" s="16"/>
      <c r="E812" s="164"/>
      <c r="F812" s="164"/>
      <c r="G812" s="161">
        <f t="shared" si="25"/>
        <v>0</v>
      </c>
      <c r="H812" s="160"/>
      <c r="I812" s="160"/>
      <c r="J812" s="161">
        <f t="shared" si="26"/>
        <v>0</v>
      </c>
      <c r="K812" s="38"/>
    </row>
    <row r="813" spans="1:11" s="28" customFormat="1" x14ac:dyDescent="0.25">
      <c r="A813" s="80">
        <v>808</v>
      </c>
      <c r="B813" s="36"/>
      <c r="C813" s="37"/>
      <c r="D813" s="16"/>
      <c r="E813" s="164"/>
      <c r="F813" s="164"/>
      <c r="G813" s="161">
        <f t="shared" si="25"/>
        <v>0</v>
      </c>
      <c r="H813" s="160"/>
      <c r="I813" s="160"/>
      <c r="J813" s="161">
        <f t="shared" si="26"/>
        <v>0</v>
      </c>
      <c r="K813" s="38"/>
    </row>
    <row r="814" spans="1:11" s="28" customFormat="1" x14ac:dyDescent="0.25">
      <c r="A814" s="80">
        <v>809</v>
      </c>
      <c r="B814" s="36"/>
      <c r="C814" s="37"/>
      <c r="D814" s="16"/>
      <c r="E814" s="164"/>
      <c r="F814" s="164"/>
      <c r="G814" s="161">
        <f t="shared" si="25"/>
        <v>0</v>
      </c>
      <c r="H814" s="160"/>
      <c r="I814" s="160"/>
      <c r="J814" s="161">
        <f t="shared" si="26"/>
        <v>0</v>
      </c>
      <c r="K814" s="38"/>
    </row>
    <row r="815" spans="1:11" s="28" customFormat="1" x14ac:dyDescent="0.25">
      <c r="A815" s="80">
        <v>810</v>
      </c>
      <c r="B815" s="36"/>
      <c r="C815" s="37"/>
      <c r="D815" s="16"/>
      <c r="E815" s="164"/>
      <c r="F815" s="164"/>
      <c r="G815" s="161">
        <f t="shared" si="25"/>
        <v>0</v>
      </c>
      <c r="H815" s="160"/>
      <c r="I815" s="160"/>
      <c r="J815" s="161">
        <f t="shared" si="26"/>
        <v>0</v>
      </c>
      <c r="K815" s="38"/>
    </row>
    <row r="816" spans="1:11" s="28" customFormat="1" x14ac:dyDescent="0.25">
      <c r="A816" s="80">
        <v>811</v>
      </c>
      <c r="B816" s="36"/>
      <c r="C816" s="37"/>
      <c r="D816" s="16"/>
      <c r="E816" s="164"/>
      <c r="F816" s="164"/>
      <c r="G816" s="161">
        <f t="shared" si="25"/>
        <v>0</v>
      </c>
      <c r="H816" s="160"/>
      <c r="I816" s="160"/>
      <c r="J816" s="161">
        <f t="shared" si="26"/>
        <v>0</v>
      </c>
      <c r="K816" s="38"/>
    </row>
    <row r="817" spans="1:11" s="28" customFormat="1" x14ac:dyDescent="0.25">
      <c r="A817" s="80">
        <v>812</v>
      </c>
      <c r="B817" s="36"/>
      <c r="C817" s="37"/>
      <c r="D817" s="16"/>
      <c r="E817" s="164"/>
      <c r="F817" s="164"/>
      <c r="G817" s="161">
        <f t="shared" si="25"/>
        <v>0</v>
      </c>
      <c r="H817" s="160"/>
      <c r="I817" s="160"/>
      <c r="J817" s="161">
        <f t="shared" si="26"/>
        <v>0</v>
      </c>
      <c r="K817" s="38"/>
    </row>
    <row r="818" spans="1:11" s="28" customFormat="1" x14ac:dyDescent="0.25">
      <c r="A818" s="80">
        <v>813</v>
      </c>
      <c r="B818" s="36"/>
      <c r="C818" s="37"/>
      <c r="D818" s="16"/>
      <c r="E818" s="164"/>
      <c r="F818" s="164"/>
      <c r="G818" s="161">
        <f t="shared" si="25"/>
        <v>0</v>
      </c>
      <c r="H818" s="160"/>
      <c r="I818" s="160"/>
      <c r="J818" s="161">
        <f t="shared" si="26"/>
        <v>0</v>
      </c>
      <c r="K818" s="38"/>
    </row>
    <row r="819" spans="1:11" s="28" customFormat="1" x14ac:dyDescent="0.25">
      <c r="A819" s="80">
        <v>814</v>
      </c>
      <c r="B819" s="36"/>
      <c r="C819" s="37"/>
      <c r="D819" s="16"/>
      <c r="E819" s="164"/>
      <c r="F819" s="164"/>
      <c r="G819" s="161">
        <f t="shared" si="25"/>
        <v>0</v>
      </c>
      <c r="H819" s="160"/>
      <c r="I819" s="160"/>
      <c r="J819" s="161">
        <f t="shared" si="26"/>
        <v>0</v>
      </c>
      <c r="K819" s="38"/>
    </row>
    <row r="820" spans="1:11" s="28" customFormat="1" x14ac:dyDescent="0.25">
      <c r="A820" s="80">
        <v>815</v>
      </c>
      <c r="B820" s="36"/>
      <c r="C820" s="37"/>
      <c r="D820" s="16"/>
      <c r="E820" s="164"/>
      <c r="F820" s="164"/>
      <c r="G820" s="161">
        <f t="shared" si="25"/>
        <v>0</v>
      </c>
      <c r="H820" s="160"/>
      <c r="I820" s="160"/>
      <c r="J820" s="161">
        <f t="shared" si="26"/>
        <v>0</v>
      </c>
      <c r="K820" s="38"/>
    </row>
    <row r="821" spans="1:11" s="28" customFormat="1" x14ac:dyDescent="0.25">
      <c r="A821" s="80">
        <v>816</v>
      </c>
      <c r="B821" s="36"/>
      <c r="C821" s="37"/>
      <c r="D821" s="16"/>
      <c r="E821" s="164"/>
      <c r="F821" s="164"/>
      <c r="G821" s="161">
        <f t="shared" si="25"/>
        <v>0</v>
      </c>
      <c r="H821" s="160"/>
      <c r="I821" s="160"/>
      <c r="J821" s="161">
        <f t="shared" si="26"/>
        <v>0</v>
      </c>
      <c r="K821" s="38"/>
    </row>
    <row r="822" spans="1:11" s="28" customFormat="1" x14ac:dyDescent="0.25">
      <c r="A822" s="80">
        <v>817</v>
      </c>
      <c r="B822" s="36"/>
      <c r="C822" s="37"/>
      <c r="D822" s="16"/>
      <c r="E822" s="164"/>
      <c r="F822" s="164"/>
      <c r="G822" s="161">
        <f t="shared" si="25"/>
        <v>0</v>
      </c>
      <c r="H822" s="160"/>
      <c r="I822" s="160"/>
      <c r="J822" s="161">
        <f t="shared" si="26"/>
        <v>0</v>
      </c>
      <c r="K822" s="38"/>
    </row>
    <row r="823" spans="1:11" s="28" customFormat="1" x14ac:dyDescent="0.25">
      <c r="A823" s="80">
        <v>818</v>
      </c>
      <c r="B823" s="36"/>
      <c r="C823" s="37"/>
      <c r="D823" s="16"/>
      <c r="E823" s="164"/>
      <c r="F823" s="164"/>
      <c r="G823" s="161">
        <f t="shared" si="25"/>
        <v>0</v>
      </c>
      <c r="H823" s="160"/>
      <c r="I823" s="160"/>
      <c r="J823" s="161">
        <f t="shared" si="26"/>
        <v>0</v>
      </c>
      <c r="K823" s="38"/>
    </row>
    <row r="824" spans="1:11" s="28" customFormat="1" x14ac:dyDescent="0.25">
      <c r="A824" s="80">
        <v>819</v>
      </c>
      <c r="B824" s="36"/>
      <c r="C824" s="37"/>
      <c r="D824" s="16"/>
      <c r="E824" s="164"/>
      <c r="F824" s="164"/>
      <c r="G824" s="161">
        <f t="shared" si="25"/>
        <v>0</v>
      </c>
      <c r="H824" s="160"/>
      <c r="I824" s="160"/>
      <c r="J824" s="161">
        <f t="shared" si="26"/>
        <v>0</v>
      </c>
      <c r="K824" s="38"/>
    </row>
    <row r="825" spans="1:11" s="28" customFormat="1" x14ac:dyDescent="0.25">
      <c r="A825" s="80">
        <v>820</v>
      </c>
      <c r="B825" s="36"/>
      <c r="C825" s="37"/>
      <c r="D825" s="16"/>
      <c r="E825" s="164"/>
      <c r="F825" s="164"/>
      <c r="G825" s="161">
        <f t="shared" si="25"/>
        <v>0</v>
      </c>
      <c r="H825" s="160"/>
      <c r="I825" s="160"/>
      <c r="J825" s="161">
        <f t="shared" si="26"/>
        <v>0</v>
      </c>
      <c r="K825" s="38"/>
    </row>
    <row r="826" spans="1:11" s="28" customFormat="1" x14ac:dyDescent="0.25">
      <c r="A826" s="80">
        <v>821</v>
      </c>
      <c r="B826" s="36"/>
      <c r="C826" s="37"/>
      <c r="D826" s="16"/>
      <c r="E826" s="164"/>
      <c r="F826" s="164"/>
      <c r="G826" s="161">
        <f t="shared" si="25"/>
        <v>0</v>
      </c>
      <c r="H826" s="160"/>
      <c r="I826" s="160"/>
      <c r="J826" s="161">
        <f t="shared" si="26"/>
        <v>0</v>
      </c>
      <c r="K826" s="38"/>
    </row>
    <row r="827" spans="1:11" s="28" customFormat="1" x14ac:dyDescent="0.25">
      <c r="A827" s="80">
        <v>822</v>
      </c>
      <c r="B827" s="36"/>
      <c r="C827" s="37"/>
      <c r="D827" s="16"/>
      <c r="E827" s="164"/>
      <c r="F827" s="164"/>
      <c r="G827" s="161">
        <f t="shared" si="25"/>
        <v>0</v>
      </c>
      <c r="H827" s="160"/>
      <c r="I827" s="160"/>
      <c r="J827" s="161">
        <f t="shared" si="26"/>
        <v>0</v>
      </c>
      <c r="K827" s="38"/>
    </row>
    <row r="828" spans="1:11" s="28" customFormat="1" x14ac:dyDescent="0.25">
      <c r="A828" s="80">
        <v>823</v>
      </c>
      <c r="B828" s="36"/>
      <c r="C828" s="37"/>
      <c r="D828" s="16"/>
      <c r="E828" s="164"/>
      <c r="F828" s="164"/>
      <c r="G828" s="161">
        <f t="shared" si="25"/>
        <v>0</v>
      </c>
      <c r="H828" s="160"/>
      <c r="I828" s="160"/>
      <c r="J828" s="161">
        <f t="shared" si="26"/>
        <v>0</v>
      </c>
      <c r="K828" s="38"/>
    </row>
    <row r="829" spans="1:11" s="28" customFormat="1" x14ac:dyDescent="0.25">
      <c r="A829" s="80">
        <v>824</v>
      </c>
      <c r="B829" s="36"/>
      <c r="C829" s="37"/>
      <c r="D829" s="16"/>
      <c r="E829" s="164"/>
      <c r="F829" s="164"/>
      <c r="G829" s="161">
        <f t="shared" si="25"/>
        <v>0</v>
      </c>
      <c r="H829" s="160"/>
      <c r="I829" s="160"/>
      <c r="J829" s="161">
        <f t="shared" si="26"/>
        <v>0</v>
      </c>
      <c r="K829" s="38"/>
    </row>
    <row r="830" spans="1:11" s="28" customFormat="1" x14ac:dyDescent="0.25">
      <c r="A830" s="80">
        <v>825</v>
      </c>
      <c r="B830" s="36"/>
      <c r="C830" s="37"/>
      <c r="D830" s="16"/>
      <c r="E830" s="164"/>
      <c r="F830" s="164"/>
      <c r="G830" s="161">
        <f t="shared" si="25"/>
        <v>0</v>
      </c>
      <c r="H830" s="160"/>
      <c r="I830" s="160"/>
      <c r="J830" s="161">
        <f t="shared" si="26"/>
        <v>0</v>
      </c>
      <c r="K830" s="38"/>
    </row>
    <row r="831" spans="1:11" s="28" customFormat="1" x14ac:dyDescent="0.25">
      <c r="A831" s="80">
        <v>826</v>
      </c>
      <c r="B831" s="36"/>
      <c r="C831" s="37"/>
      <c r="D831" s="16"/>
      <c r="E831" s="164"/>
      <c r="F831" s="164"/>
      <c r="G831" s="161">
        <f t="shared" si="25"/>
        <v>0</v>
      </c>
      <c r="H831" s="160"/>
      <c r="I831" s="160"/>
      <c r="J831" s="161">
        <f t="shared" si="26"/>
        <v>0</v>
      </c>
      <c r="K831" s="38"/>
    </row>
    <row r="832" spans="1:11" s="28" customFormat="1" x14ac:dyDescent="0.25">
      <c r="A832" s="80">
        <v>827</v>
      </c>
      <c r="B832" s="36"/>
      <c r="C832" s="37"/>
      <c r="D832" s="16"/>
      <c r="E832" s="164"/>
      <c r="F832" s="164"/>
      <c r="G832" s="161">
        <f t="shared" si="25"/>
        <v>0</v>
      </c>
      <c r="H832" s="160"/>
      <c r="I832" s="160"/>
      <c r="J832" s="161">
        <f t="shared" si="26"/>
        <v>0</v>
      </c>
      <c r="K832" s="38"/>
    </row>
    <row r="833" spans="1:11" s="28" customFormat="1" x14ac:dyDescent="0.25">
      <c r="A833" s="80">
        <v>828</v>
      </c>
      <c r="B833" s="36"/>
      <c r="C833" s="37"/>
      <c r="D833" s="16"/>
      <c r="E833" s="164"/>
      <c r="F833" s="164"/>
      <c r="G833" s="161">
        <f t="shared" si="25"/>
        <v>0</v>
      </c>
      <c r="H833" s="160"/>
      <c r="I833" s="160"/>
      <c r="J833" s="161">
        <f t="shared" si="26"/>
        <v>0</v>
      </c>
      <c r="K833" s="38"/>
    </row>
    <row r="834" spans="1:11" s="28" customFormat="1" x14ac:dyDescent="0.25">
      <c r="A834" s="80">
        <v>829</v>
      </c>
      <c r="B834" s="36"/>
      <c r="C834" s="37"/>
      <c r="D834" s="16"/>
      <c r="E834" s="164"/>
      <c r="F834" s="164"/>
      <c r="G834" s="161">
        <f t="shared" si="25"/>
        <v>0</v>
      </c>
      <c r="H834" s="160"/>
      <c r="I834" s="160"/>
      <c r="J834" s="161">
        <f t="shared" si="26"/>
        <v>0</v>
      </c>
      <c r="K834" s="38"/>
    </row>
    <row r="835" spans="1:11" s="28" customFormat="1" x14ac:dyDescent="0.25">
      <c r="A835" s="80">
        <v>830</v>
      </c>
      <c r="B835" s="36"/>
      <c r="C835" s="37"/>
      <c r="D835" s="16"/>
      <c r="E835" s="164"/>
      <c r="F835" s="164"/>
      <c r="G835" s="161">
        <f t="shared" si="25"/>
        <v>0</v>
      </c>
      <c r="H835" s="160"/>
      <c r="I835" s="160"/>
      <c r="J835" s="161">
        <f t="shared" si="26"/>
        <v>0</v>
      </c>
      <c r="K835" s="38"/>
    </row>
    <row r="836" spans="1:11" s="28" customFormat="1" x14ac:dyDescent="0.25">
      <c r="A836" s="80">
        <v>831</v>
      </c>
      <c r="B836" s="36"/>
      <c r="C836" s="37"/>
      <c r="D836" s="16"/>
      <c r="E836" s="164"/>
      <c r="F836" s="164"/>
      <c r="G836" s="161">
        <f t="shared" si="25"/>
        <v>0</v>
      </c>
      <c r="H836" s="160"/>
      <c r="I836" s="160"/>
      <c r="J836" s="161">
        <f t="shared" si="26"/>
        <v>0</v>
      </c>
      <c r="K836" s="38"/>
    </row>
    <row r="837" spans="1:11" s="28" customFormat="1" x14ac:dyDescent="0.25">
      <c r="A837" s="80">
        <v>832</v>
      </c>
      <c r="B837" s="36"/>
      <c r="C837" s="37"/>
      <c r="D837" s="16"/>
      <c r="E837" s="164"/>
      <c r="F837" s="164"/>
      <c r="G837" s="161">
        <f t="shared" si="25"/>
        <v>0</v>
      </c>
      <c r="H837" s="160"/>
      <c r="I837" s="160"/>
      <c r="J837" s="161">
        <f t="shared" si="26"/>
        <v>0</v>
      </c>
      <c r="K837" s="38"/>
    </row>
    <row r="838" spans="1:11" s="28" customFormat="1" x14ac:dyDescent="0.25">
      <c r="A838" s="80">
        <v>833</v>
      </c>
      <c r="B838" s="36"/>
      <c r="C838" s="37"/>
      <c r="D838" s="16"/>
      <c r="E838" s="164"/>
      <c r="F838" s="164"/>
      <c r="G838" s="161">
        <f t="shared" si="25"/>
        <v>0</v>
      </c>
      <c r="H838" s="160"/>
      <c r="I838" s="160"/>
      <c r="J838" s="161">
        <f t="shared" si="26"/>
        <v>0</v>
      </c>
      <c r="K838" s="38"/>
    </row>
    <row r="839" spans="1:11" s="28" customFormat="1" x14ac:dyDescent="0.25">
      <c r="A839" s="80">
        <v>834</v>
      </c>
      <c r="B839" s="36"/>
      <c r="C839" s="37"/>
      <c r="D839" s="16"/>
      <c r="E839" s="164"/>
      <c r="F839" s="164"/>
      <c r="G839" s="161">
        <f t="shared" ref="G839:G902" si="27">E839*F839</f>
        <v>0</v>
      </c>
      <c r="H839" s="160"/>
      <c r="I839" s="160"/>
      <c r="J839" s="161">
        <f t="shared" ref="J839:J902" si="28">H839*I839</f>
        <v>0</v>
      </c>
      <c r="K839" s="38"/>
    </row>
    <row r="840" spans="1:11" s="28" customFormat="1" x14ac:dyDescent="0.25">
      <c r="A840" s="80">
        <v>835</v>
      </c>
      <c r="B840" s="36"/>
      <c r="C840" s="37"/>
      <c r="D840" s="16"/>
      <c r="E840" s="164"/>
      <c r="F840" s="164"/>
      <c r="G840" s="161">
        <f t="shared" si="27"/>
        <v>0</v>
      </c>
      <c r="H840" s="160"/>
      <c r="I840" s="160"/>
      <c r="J840" s="161">
        <f t="shared" si="28"/>
        <v>0</v>
      </c>
      <c r="K840" s="38"/>
    </row>
    <row r="841" spans="1:11" s="28" customFormat="1" x14ac:dyDescent="0.25">
      <c r="A841" s="80">
        <v>836</v>
      </c>
      <c r="B841" s="36"/>
      <c r="C841" s="37"/>
      <c r="D841" s="16"/>
      <c r="E841" s="164"/>
      <c r="F841" s="164"/>
      <c r="G841" s="161">
        <f t="shared" si="27"/>
        <v>0</v>
      </c>
      <c r="H841" s="160"/>
      <c r="I841" s="160"/>
      <c r="J841" s="161">
        <f t="shared" si="28"/>
        <v>0</v>
      </c>
      <c r="K841" s="38"/>
    </row>
    <row r="842" spans="1:11" s="28" customFormat="1" x14ac:dyDescent="0.25">
      <c r="A842" s="80">
        <v>837</v>
      </c>
      <c r="B842" s="36"/>
      <c r="C842" s="37"/>
      <c r="D842" s="16"/>
      <c r="E842" s="164"/>
      <c r="F842" s="164"/>
      <c r="G842" s="161">
        <f t="shared" si="27"/>
        <v>0</v>
      </c>
      <c r="H842" s="160"/>
      <c r="I842" s="160"/>
      <c r="J842" s="161">
        <f t="shared" si="28"/>
        <v>0</v>
      </c>
      <c r="K842" s="38"/>
    </row>
    <row r="843" spans="1:11" s="28" customFormat="1" x14ac:dyDescent="0.25">
      <c r="A843" s="80">
        <v>838</v>
      </c>
      <c r="B843" s="36"/>
      <c r="C843" s="37"/>
      <c r="D843" s="16"/>
      <c r="E843" s="164"/>
      <c r="F843" s="164"/>
      <c r="G843" s="161">
        <f t="shared" si="27"/>
        <v>0</v>
      </c>
      <c r="H843" s="160"/>
      <c r="I843" s="160"/>
      <c r="J843" s="161">
        <f t="shared" si="28"/>
        <v>0</v>
      </c>
      <c r="K843" s="38"/>
    </row>
    <row r="844" spans="1:11" s="28" customFormat="1" x14ac:dyDescent="0.25">
      <c r="A844" s="80">
        <v>839</v>
      </c>
      <c r="B844" s="36"/>
      <c r="C844" s="37"/>
      <c r="D844" s="16"/>
      <c r="E844" s="164"/>
      <c r="F844" s="164"/>
      <c r="G844" s="161">
        <f t="shared" si="27"/>
        <v>0</v>
      </c>
      <c r="H844" s="160"/>
      <c r="I844" s="160"/>
      <c r="J844" s="161">
        <f t="shared" si="28"/>
        <v>0</v>
      </c>
      <c r="K844" s="38"/>
    </row>
    <row r="845" spans="1:11" s="28" customFormat="1" x14ac:dyDescent="0.25">
      <c r="A845" s="80">
        <v>840</v>
      </c>
      <c r="B845" s="36"/>
      <c r="C845" s="37"/>
      <c r="D845" s="16"/>
      <c r="E845" s="164"/>
      <c r="F845" s="164"/>
      <c r="G845" s="161">
        <f t="shared" si="27"/>
        <v>0</v>
      </c>
      <c r="H845" s="160"/>
      <c r="I845" s="160"/>
      <c r="J845" s="161">
        <f t="shared" si="28"/>
        <v>0</v>
      </c>
      <c r="K845" s="38"/>
    </row>
    <row r="846" spans="1:11" s="28" customFormat="1" x14ac:dyDescent="0.25">
      <c r="A846" s="80">
        <v>841</v>
      </c>
      <c r="B846" s="36"/>
      <c r="C846" s="37"/>
      <c r="D846" s="16"/>
      <c r="E846" s="164"/>
      <c r="F846" s="164"/>
      <c r="G846" s="161">
        <f t="shared" si="27"/>
        <v>0</v>
      </c>
      <c r="H846" s="160"/>
      <c r="I846" s="160"/>
      <c r="J846" s="161">
        <f t="shared" si="28"/>
        <v>0</v>
      </c>
      <c r="K846" s="38"/>
    </row>
    <row r="847" spans="1:11" s="28" customFormat="1" x14ac:dyDescent="0.25">
      <c r="A847" s="80">
        <v>842</v>
      </c>
      <c r="B847" s="36"/>
      <c r="C847" s="37"/>
      <c r="D847" s="16"/>
      <c r="E847" s="164"/>
      <c r="F847" s="164"/>
      <c r="G847" s="161">
        <f t="shared" si="27"/>
        <v>0</v>
      </c>
      <c r="H847" s="160"/>
      <c r="I847" s="160"/>
      <c r="J847" s="161">
        <f t="shared" si="28"/>
        <v>0</v>
      </c>
      <c r="K847" s="38"/>
    </row>
    <row r="848" spans="1:11" s="28" customFormat="1" x14ac:dyDescent="0.25">
      <c r="A848" s="80">
        <v>843</v>
      </c>
      <c r="B848" s="36"/>
      <c r="C848" s="37"/>
      <c r="D848" s="16"/>
      <c r="E848" s="164"/>
      <c r="F848" s="164"/>
      <c r="G848" s="161">
        <f t="shared" si="27"/>
        <v>0</v>
      </c>
      <c r="H848" s="160"/>
      <c r="I848" s="160"/>
      <c r="J848" s="161">
        <f t="shared" si="28"/>
        <v>0</v>
      </c>
      <c r="K848" s="38"/>
    </row>
    <row r="849" spans="1:11" s="28" customFormat="1" x14ac:dyDescent="0.25">
      <c r="A849" s="80">
        <v>844</v>
      </c>
      <c r="B849" s="36"/>
      <c r="C849" s="37"/>
      <c r="D849" s="16"/>
      <c r="E849" s="164"/>
      <c r="F849" s="164"/>
      <c r="G849" s="161">
        <f t="shared" si="27"/>
        <v>0</v>
      </c>
      <c r="H849" s="160"/>
      <c r="I849" s="160"/>
      <c r="J849" s="161">
        <f t="shared" si="28"/>
        <v>0</v>
      </c>
      <c r="K849" s="38"/>
    </row>
    <row r="850" spans="1:11" s="28" customFormat="1" x14ac:dyDescent="0.25">
      <c r="A850" s="80">
        <v>845</v>
      </c>
      <c r="B850" s="36"/>
      <c r="C850" s="37"/>
      <c r="D850" s="16"/>
      <c r="E850" s="164"/>
      <c r="F850" s="164"/>
      <c r="G850" s="161">
        <f t="shared" si="27"/>
        <v>0</v>
      </c>
      <c r="H850" s="160"/>
      <c r="I850" s="160"/>
      <c r="J850" s="161">
        <f t="shared" si="28"/>
        <v>0</v>
      </c>
      <c r="K850" s="38"/>
    </row>
    <row r="851" spans="1:11" s="28" customFormat="1" x14ac:dyDescent="0.25">
      <c r="A851" s="80">
        <v>846</v>
      </c>
      <c r="B851" s="36"/>
      <c r="C851" s="37"/>
      <c r="D851" s="16"/>
      <c r="E851" s="164"/>
      <c r="F851" s="164"/>
      <c r="G851" s="161">
        <f t="shared" si="27"/>
        <v>0</v>
      </c>
      <c r="H851" s="160"/>
      <c r="I851" s="160"/>
      <c r="J851" s="161">
        <f t="shared" si="28"/>
        <v>0</v>
      </c>
      <c r="K851" s="38"/>
    </row>
    <row r="852" spans="1:11" s="28" customFormat="1" x14ac:dyDescent="0.25">
      <c r="A852" s="80">
        <v>847</v>
      </c>
      <c r="B852" s="36"/>
      <c r="C852" s="37"/>
      <c r="D852" s="16"/>
      <c r="E852" s="164"/>
      <c r="F852" s="164"/>
      <c r="G852" s="161">
        <f t="shared" si="27"/>
        <v>0</v>
      </c>
      <c r="H852" s="160"/>
      <c r="I852" s="160"/>
      <c r="J852" s="161">
        <f t="shared" si="28"/>
        <v>0</v>
      </c>
      <c r="K852" s="38"/>
    </row>
    <row r="853" spans="1:11" s="28" customFormat="1" x14ac:dyDescent="0.25">
      <c r="A853" s="80">
        <v>848</v>
      </c>
      <c r="B853" s="36"/>
      <c r="C853" s="37"/>
      <c r="D853" s="16"/>
      <c r="E853" s="164"/>
      <c r="F853" s="164"/>
      <c r="G853" s="161">
        <f t="shared" si="27"/>
        <v>0</v>
      </c>
      <c r="H853" s="160"/>
      <c r="I853" s="160"/>
      <c r="J853" s="161">
        <f t="shared" si="28"/>
        <v>0</v>
      </c>
      <c r="K853" s="38"/>
    </row>
    <row r="854" spans="1:11" s="28" customFormat="1" x14ac:dyDescent="0.25">
      <c r="A854" s="80">
        <v>849</v>
      </c>
      <c r="B854" s="36"/>
      <c r="C854" s="37"/>
      <c r="D854" s="16"/>
      <c r="E854" s="164"/>
      <c r="F854" s="164"/>
      <c r="G854" s="161">
        <f t="shared" si="27"/>
        <v>0</v>
      </c>
      <c r="H854" s="160"/>
      <c r="I854" s="160"/>
      <c r="J854" s="161">
        <f t="shared" si="28"/>
        <v>0</v>
      </c>
      <c r="K854" s="38"/>
    </row>
    <row r="855" spans="1:11" s="28" customFormat="1" x14ac:dyDescent="0.25">
      <c r="A855" s="80">
        <v>850</v>
      </c>
      <c r="B855" s="36"/>
      <c r="C855" s="37"/>
      <c r="D855" s="16"/>
      <c r="E855" s="164"/>
      <c r="F855" s="164"/>
      <c r="G855" s="161">
        <f t="shared" si="27"/>
        <v>0</v>
      </c>
      <c r="H855" s="160"/>
      <c r="I855" s="160"/>
      <c r="J855" s="161">
        <f t="shared" si="28"/>
        <v>0</v>
      </c>
      <c r="K855" s="38"/>
    </row>
    <row r="856" spans="1:11" s="28" customFormat="1" x14ac:dyDescent="0.25">
      <c r="A856" s="80">
        <v>851</v>
      </c>
      <c r="B856" s="36"/>
      <c r="C856" s="37"/>
      <c r="D856" s="16"/>
      <c r="E856" s="164"/>
      <c r="F856" s="164"/>
      <c r="G856" s="161">
        <f t="shared" si="27"/>
        <v>0</v>
      </c>
      <c r="H856" s="160"/>
      <c r="I856" s="160"/>
      <c r="J856" s="161">
        <f t="shared" si="28"/>
        <v>0</v>
      </c>
      <c r="K856" s="38"/>
    </row>
    <row r="857" spans="1:11" s="28" customFormat="1" x14ac:dyDescent="0.25">
      <c r="A857" s="80">
        <v>852</v>
      </c>
      <c r="B857" s="36"/>
      <c r="C857" s="37"/>
      <c r="D857" s="16"/>
      <c r="E857" s="164"/>
      <c r="F857" s="164"/>
      <c r="G857" s="161">
        <f t="shared" si="27"/>
        <v>0</v>
      </c>
      <c r="H857" s="160"/>
      <c r="I857" s="160"/>
      <c r="J857" s="161">
        <f t="shared" si="28"/>
        <v>0</v>
      </c>
      <c r="K857" s="38"/>
    </row>
    <row r="858" spans="1:11" s="28" customFormat="1" x14ac:dyDescent="0.25">
      <c r="A858" s="80">
        <v>853</v>
      </c>
      <c r="B858" s="36"/>
      <c r="C858" s="37"/>
      <c r="D858" s="16"/>
      <c r="E858" s="164"/>
      <c r="F858" s="164"/>
      <c r="G858" s="161">
        <f t="shared" si="27"/>
        <v>0</v>
      </c>
      <c r="H858" s="160"/>
      <c r="I858" s="160"/>
      <c r="J858" s="161">
        <f t="shared" si="28"/>
        <v>0</v>
      </c>
      <c r="K858" s="38"/>
    </row>
    <row r="859" spans="1:11" s="28" customFormat="1" x14ac:dyDescent="0.25">
      <c r="A859" s="80">
        <v>854</v>
      </c>
      <c r="B859" s="36"/>
      <c r="C859" s="37"/>
      <c r="D859" s="16"/>
      <c r="E859" s="164"/>
      <c r="F859" s="164"/>
      <c r="G859" s="161">
        <f t="shared" si="27"/>
        <v>0</v>
      </c>
      <c r="H859" s="160"/>
      <c r="I859" s="160"/>
      <c r="J859" s="161">
        <f t="shared" si="28"/>
        <v>0</v>
      </c>
      <c r="K859" s="38"/>
    </row>
    <row r="860" spans="1:11" s="28" customFormat="1" x14ac:dyDescent="0.25">
      <c r="A860" s="80">
        <v>855</v>
      </c>
      <c r="B860" s="36"/>
      <c r="C860" s="37"/>
      <c r="D860" s="16"/>
      <c r="E860" s="164"/>
      <c r="F860" s="164"/>
      <c r="G860" s="161">
        <f t="shared" si="27"/>
        <v>0</v>
      </c>
      <c r="H860" s="160"/>
      <c r="I860" s="160"/>
      <c r="J860" s="161">
        <f t="shared" si="28"/>
        <v>0</v>
      </c>
      <c r="K860" s="38"/>
    </row>
    <row r="861" spans="1:11" s="28" customFormat="1" x14ac:dyDescent="0.25">
      <c r="A861" s="80">
        <v>856</v>
      </c>
      <c r="B861" s="36"/>
      <c r="C861" s="37"/>
      <c r="D861" s="16"/>
      <c r="E861" s="164"/>
      <c r="F861" s="164"/>
      <c r="G861" s="161">
        <f t="shared" si="27"/>
        <v>0</v>
      </c>
      <c r="H861" s="160"/>
      <c r="I861" s="160"/>
      <c r="J861" s="161">
        <f t="shared" si="28"/>
        <v>0</v>
      </c>
      <c r="K861" s="38"/>
    </row>
    <row r="862" spans="1:11" s="28" customFormat="1" x14ac:dyDescent="0.25">
      <c r="A862" s="80">
        <v>857</v>
      </c>
      <c r="B862" s="36"/>
      <c r="C862" s="37"/>
      <c r="D862" s="16"/>
      <c r="E862" s="164"/>
      <c r="F862" s="164"/>
      <c r="G862" s="161">
        <f t="shared" si="27"/>
        <v>0</v>
      </c>
      <c r="H862" s="160"/>
      <c r="I862" s="160"/>
      <c r="J862" s="161">
        <f t="shared" si="28"/>
        <v>0</v>
      </c>
      <c r="K862" s="38"/>
    </row>
    <row r="863" spans="1:11" s="28" customFormat="1" x14ac:dyDescent="0.25">
      <c r="A863" s="80">
        <v>858</v>
      </c>
      <c r="B863" s="36"/>
      <c r="C863" s="37"/>
      <c r="D863" s="16"/>
      <c r="E863" s="164"/>
      <c r="F863" s="164"/>
      <c r="G863" s="161">
        <f t="shared" si="27"/>
        <v>0</v>
      </c>
      <c r="H863" s="160"/>
      <c r="I863" s="160"/>
      <c r="J863" s="161">
        <f t="shared" si="28"/>
        <v>0</v>
      </c>
      <c r="K863" s="38"/>
    </row>
    <row r="864" spans="1:11" s="28" customFormat="1" x14ac:dyDescent="0.25">
      <c r="A864" s="80">
        <v>859</v>
      </c>
      <c r="B864" s="36"/>
      <c r="C864" s="37"/>
      <c r="D864" s="16"/>
      <c r="E864" s="164"/>
      <c r="F864" s="164"/>
      <c r="G864" s="161">
        <f t="shared" si="27"/>
        <v>0</v>
      </c>
      <c r="H864" s="160"/>
      <c r="I864" s="160"/>
      <c r="J864" s="161">
        <f t="shared" si="28"/>
        <v>0</v>
      </c>
      <c r="K864" s="38"/>
    </row>
    <row r="865" spans="1:11" s="28" customFormat="1" x14ac:dyDescent="0.25">
      <c r="A865" s="80">
        <v>860</v>
      </c>
      <c r="B865" s="36"/>
      <c r="C865" s="37"/>
      <c r="D865" s="16"/>
      <c r="E865" s="164"/>
      <c r="F865" s="164"/>
      <c r="G865" s="161">
        <f t="shared" si="27"/>
        <v>0</v>
      </c>
      <c r="H865" s="160"/>
      <c r="I865" s="160"/>
      <c r="J865" s="161">
        <f t="shared" si="28"/>
        <v>0</v>
      </c>
      <c r="K865" s="38"/>
    </row>
    <row r="866" spans="1:11" s="28" customFormat="1" x14ac:dyDescent="0.25">
      <c r="A866" s="80">
        <v>861</v>
      </c>
      <c r="B866" s="36"/>
      <c r="C866" s="37"/>
      <c r="D866" s="16"/>
      <c r="E866" s="164"/>
      <c r="F866" s="164"/>
      <c r="G866" s="161">
        <f t="shared" si="27"/>
        <v>0</v>
      </c>
      <c r="H866" s="160"/>
      <c r="I866" s="160"/>
      <c r="J866" s="161">
        <f t="shared" si="28"/>
        <v>0</v>
      </c>
      <c r="K866" s="38"/>
    </row>
    <row r="867" spans="1:11" s="28" customFormat="1" x14ac:dyDescent="0.25">
      <c r="A867" s="80">
        <v>862</v>
      </c>
      <c r="B867" s="36"/>
      <c r="C867" s="37"/>
      <c r="D867" s="16"/>
      <c r="E867" s="164"/>
      <c r="F867" s="164"/>
      <c r="G867" s="161">
        <f t="shared" si="27"/>
        <v>0</v>
      </c>
      <c r="H867" s="160"/>
      <c r="I867" s="160"/>
      <c r="J867" s="161">
        <f t="shared" si="28"/>
        <v>0</v>
      </c>
      <c r="K867" s="38"/>
    </row>
    <row r="868" spans="1:11" s="28" customFormat="1" x14ac:dyDescent="0.25">
      <c r="A868" s="80">
        <v>863</v>
      </c>
      <c r="B868" s="36"/>
      <c r="C868" s="37"/>
      <c r="D868" s="16"/>
      <c r="E868" s="164"/>
      <c r="F868" s="164"/>
      <c r="G868" s="161">
        <f t="shared" si="27"/>
        <v>0</v>
      </c>
      <c r="H868" s="160"/>
      <c r="I868" s="160"/>
      <c r="J868" s="161">
        <f t="shared" si="28"/>
        <v>0</v>
      </c>
      <c r="K868" s="38"/>
    </row>
    <row r="869" spans="1:11" s="28" customFormat="1" x14ac:dyDescent="0.25">
      <c r="A869" s="80">
        <v>864</v>
      </c>
      <c r="B869" s="36"/>
      <c r="C869" s="37"/>
      <c r="D869" s="16"/>
      <c r="E869" s="164"/>
      <c r="F869" s="164"/>
      <c r="G869" s="161">
        <f t="shared" si="27"/>
        <v>0</v>
      </c>
      <c r="H869" s="160"/>
      <c r="I869" s="160"/>
      <c r="J869" s="161">
        <f t="shared" si="28"/>
        <v>0</v>
      </c>
      <c r="K869" s="38"/>
    </row>
    <row r="870" spans="1:11" s="28" customFormat="1" x14ac:dyDescent="0.25">
      <c r="A870" s="80">
        <v>865</v>
      </c>
      <c r="B870" s="36"/>
      <c r="C870" s="37"/>
      <c r="D870" s="16"/>
      <c r="E870" s="164"/>
      <c r="F870" s="164"/>
      <c r="G870" s="161">
        <f t="shared" si="27"/>
        <v>0</v>
      </c>
      <c r="H870" s="160"/>
      <c r="I870" s="160"/>
      <c r="J870" s="161">
        <f t="shared" si="28"/>
        <v>0</v>
      </c>
      <c r="K870" s="38"/>
    </row>
    <row r="871" spans="1:11" s="28" customFormat="1" x14ac:dyDescent="0.25">
      <c r="A871" s="80">
        <v>866</v>
      </c>
      <c r="B871" s="36"/>
      <c r="C871" s="37"/>
      <c r="D871" s="16"/>
      <c r="E871" s="164"/>
      <c r="F871" s="164"/>
      <c r="G871" s="161">
        <f t="shared" si="27"/>
        <v>0</v>
      </c>
      <c r="H871" s="160"/>
      <c r="I871" s="160"/>
      <c r="J871" s="161">
        <f t="shared" si="28"/>
        <v>0</v>
      </c>
      <c r="K871" s="38"/>
    </row>
    <row r="872" spans="1:11" s="28" customFormat="1" x14ac:dyDescent="0.25">
      <c r="A872" s="80">
        <v>867</v>
      </c>
      <c r="B872" s="36"/>
      <c r="C872" s="37"/>
      <c r="D872" s="16"/>
      <c r="E872" s="164"/>
      <c r="F872" s="164"/>
      <c r="G872" s="161">
        <f t="shared" si="27"/>
        <v>0</v>
      </c>
      <c r="H872" s="160"/>
      <c r="I872" s="160"/>
      <c r="J872" s="161">
        <f t="shared" si="28"/>
        <v>0</v>
      </c>
      <c r="K872" s="38"/>
    </row>
    <row r="873" spans="1:11" s="28" customFormat="1" x14ac:dyDescent="0.25">
      <c r="A873" s="80">
        <v>868</v>
      </c>
      <c r="B873" s="36"/>
      <c r="C873" s="37"/>
      <c r="D873" s="16"/>
      <c r="E873" s="164"/>
      <c r="F873" s="164"/>
      <c r="G873" s="161">
        <f t="shared" si="27"/>
        <v>0</v>
      </c>
      <c r="H873" s="160"/>
      <c r="I873" s="160"/>
      <c r="J873" s="161">
        <f t="shared" si="28"/>
        <v>0</v>
      </c>
      <c r="K873" s="38"/>
    </row>
    <row r="874" spans="1:11" s="28" customFormat="1" x14ac:dyDescent="0.25">
      <c r="A874" s="80">
        <v>869</v>
      </c>
      <c r="B874" s="36"/>
      <c r="C874" s="37"/>
      <c r="D874" s="16"/>
      <c r="E874" s="164"/>
      <c r="F874" s="164"/>
      <c r="G874" s="161">
        <f t="shared" si="27"/>
        <v>0</v>
      </c>
      <c r="H874" s="160"/>
      <c r="I874" s="160"/>
      <c r="J874" s="161">
        <f t="shared" si="28"/>
        <v>0</v>
      </c>
      <c r="K874" s="38"/>
    </row>
    <row r="875" spans="1:11" s="28" customFormat="1" x14ac:dyDescent="0.25">
      <c r="A875" s="80">
        <v>870</v>
      </c>
      <c r="B875" s="36"/>
      <c r="C875" s="37"/>
      <c r="D875" s="16"/>
      <c r="E875" s="164"/>
      <c r="F875" s="164"/>
      <c r="G875" s="161">
        <f t="shared" si="27"/>
        <v>0</v>
      </c>
      <c r="H875" s="160"/>
      <c r="I875" s="160"/>
      <c r="J875" s="161">
        <f t="shared" si="28"/>
        <v>0</v>
      </c>
      <c r="K875" s="38"/>
    </row>
    <row r="876" spans="1:11" s="28" customFormat="1" x14ac:dyDescent="0.25">
      <c r="A876" s="80">
        <v>871</v>
      </c>
      <c r="B876" s="36"/>
      <c r="C876" s="37"/>
      <c r="D876" s="16"/>
      <c r="E876" s="164"/>
      <c r="F876" s="164"/>
      <c r="G876" s="161">
        <f t="shared" si="27"/>
        <v>0</v>
      </c>
      <c r="H876" s="160"/>
      <c r="I876" s="160"/>
      <c r="J876" s="161">
        <f t="shared" si="28"/>
        <v>0</v>
      </c>
      <c r="K876" s="38"/>
    </row>
    <row r="877" spans="1:11" s="28" customFormat="1" x14ac:dyDescent="0.25">
      <c r="A877" s="80">
        <v>872</v>
      </c>
      <c r="B877" s="36"/>
      <c r="C877" s="37"/>
      <c r="D877" s="16"/>
      <c r="E877" s="164"/>
      <c r="F877" s="164"/>
      <c r="G877" s="161">
        <f t="shared" si="27"/>
        <v>0</v>
      </c>
      <c r="H877" s="160"/>
      <c r="I877" s="160"/>
      <c r="J877" s="161">
        <f t="shared" si="28"/>
        <v>0</v>
      </c>
      <c r="K877" s="38"/>
    </row>
    <row r="878" spans="1:11" s="28" customFormat="1" x14ac:dyDescent="0.25">
      <c r="A878" s="80">
        <v>873</v>
      </c>
      <c r="B878" s="36"/>
      <c r="C878" s="37"/>
      <c r="D878" s="16"/>
      <c r="E878" s="164"/>
      <c r="F878" s="164"/>
      <c r="G878" s="161">
        <f t="shared" si="27"/>
        <v>0</v>
      </c>
      <c r="H878" s="160"/>
      <c r="I878" s="160"/>
      <c r="J878" s="161">
        <f t="shared" si="28"/>
        <v>0</v>
      </c>
      <c r="K878" s="38"/>
    </row>
    <row r="879" spans="1:11" s="28" customFormat="1" x14ac:dyDescent="0.25">
      <c r="A879" s="80">
        <v>874</v>
      </c>
      <c r="B879" s="36"/>
      <c r="C879" s="37"/>
      <c r="D879" s="16"/>
      <c r="E879" s="164"/>
      <c r="F879" s="164"/>
      <c r="G879" s="161">
        <f t="shared" si="27"/>
        <v>0</v>
      </c>
      <c r="H879" s="160"/>
      <c r="I879" s="160"/>
      <c r="J879" s="161">
        <f t="shared" si="28"/>
        <v>0</v>
      </c>
      <c r="K879" s="38"/>
    </row>
    <row r="880" spans="1:11" s="28" customFormat="1" x14ac:dyDescent="0.25">
      <c r="A880" s="80">
        <v>875</v>
      </c>
      <c r="B880" s="36"/>
      <c r="C880" s="37"/>
      <c r="D880" s="16"/>
      <c r="E880" s="164"/>
      <c r="F880" s="164"/>
      <c r="G880" s="161">
        <f t="shared" si="27"/>
        <v>0</v>
      </c>
      <c r="H880" s="160"/>
      <c r="I880" s="160"/>
      <c r="J880" s="161">
        <f t="shared" si="28"/>
        <v>0</v>
      </c>
      <c r="K880" s="38"/>
    </row>
    <row r="881" spans="1:11" s="28" customFormat="1" x14ac:dyDescent="0.25">
      <c r="A881" s="80">
        <v>876</v>
      </c>
      <c r="B881" s="36"/>
      <c r="C881" s="37"/>
      <c r="D881" s="16"/>
      <c r="E881" s="164"/>
      <c r="F881" s="164"/>
      <c r="G881" s="161">
        <f t="shared" si="27"/>
        <v>0</v>
      </c>
      <c r="H881" s="160"/>
      <c r="I881" s="160"/>
      <c r="J881" s="161">
        <f t="shared" si="28"/>
        <v>0</v>
      </c>
      <c r="K881" s="38"/>
    </row>
    <row r="882" spans="1:11" s="28" customFormat="1" x14ac:dyDescent="0.25">
      <c r="A882" s="80">
        <v>877</v>
      </c>
      <c r="B882" s="36"/>
      <c r="C882" s="37"/>
      <c r="D882" s="16"/>
      <c r="E882" s="164"/>
      <c r="F882" s="164"/>
      <c r="G882" s="161">
        <f t="shared" si="27"/>
        <v>0</v>
      </c>
      <c r="H882" s="160"/>
      <c r="I882" s="160"/>
      <c r="J882" s="161">
        <f t="shared" si="28"/>
        <v>0</v>
      </c>
      <c r="K882" s="38"/>
    </row>
    <row r="883" spans="1:11" s="28" customFormat="1" x14ac:dyDescent="0.25">
      <c r="A883" s="80">
        <v>878</v>
      </c>
      <c r="B883" s="36"/>
      <c r="C883" s="37"/>
      <c r="D883" s="16"/>
      <c r="E883" s="164"/>
      <c r="F883" s="164"/>
      <c r="G883" s="161">
        <f t="shared" si="27"/>
        <v>0</v>
      </c>
      <c r="H883" s="160"/>
      <c r="I883" s="160"/>
      <c r="J883" s="161">
        <f t="shared" si="28"/>
        <v>0</v>
      </c>
      <c r="K883" s="38"/>
    </row>
    <row r="884" spans="1:11" s="28" customFormat="1" x14ac:dyDescent="0.25">
      <c r="A884" s="80">
        <v>879</v>
      </c>
      <c r="B884" s="36"/>
      <c r="C884" s="37"/>
      <c r="D884" s="16"/>
      <c r="E884" s="164"/>
      <c r="F884" s="164"/>
      <c r="G884" s="161">
        <f t="shared" si="27"/>
        <v>0</v>
      </c>
      <c r="H884" s="160"/>
      <c r="I884" s="160"/>
      <c r="J884" s="161">
        <f t="shared" si="28"/>
        <v>0</v>
      </c>
      <c r="K884" s="38"/>
    </row>
    <row r="885" spans="1:11" s="28" customFormat="1" x14ac:dyDescent="0.25">
      <c r="A885" s="80">
        <v>880</v>
      </c>
      <c r="B885" s="36"/>
      <c r="C885" s="37"/>
      <c r="D885" s="16"/>
      <c r="E885" s="164"/>
      <c r="F885" s="164"/>
      <c r="G885" s="161">
        <f t="shared" si="27"/>
        <v>0</v>
      </c>
      <c r="H885" s="160"/>
      <c r="I885" s="160"/>
      <c r="J885" s="161">
        <f t="shared" si="28"/>
        <v>0</v>
      </c>
      <c r="K885" s="38"/>
    </row>
    <row r="886" spans="1:11" s="28" customFormat="1" x14ac:dyDescent="0.25">
      <c r="A886" s="80">
        <v>881</v>
      </c>
      <c r="B886" s="36"/>
      <c r="C886" s="37"/>
      <c r="D886" s="16"/>
      <c r="E886" s="164"/>
      <c r="F886" s="164"/>
      <c r="G886" s="161">
        <f t="shared" si="27"/>
        <v>0</v>
      </c>
      <c r="H886" s="160"/>
      <c r="I886" s="160"/>
      <c r="J886" s="161">
        <f t="shared" si="28"/>
        <v>0</v>
      </c>
      <c r="K886" s="38"/>
    </row>
    <row r="887" spans="1:11" s="28" customFormat="1" x14ac:dyDescent="0.25">
      <c r="A887" s="80">
        <v>882</v>
      </c>
      <c r="B887" s="36"/>
      <c r="C887" s="37"/>
      <c r="D887" s="16"/>
      <c r="E887" s="164"/>
      <c r="F887" s="164"/>
      <c r="G887" s="161">
        <f t="shared" si="27"/>
        <v>0</v>
      </c>
      <c r="H887" s="160"/>
      <c r="I887" s="160"/>
      <c r="J887" s="161">
        <f t="shared" si="28"/>
        <v>0</v>
      </c>
      <c r="K887" s="38"/>
    </row>
    <row r="888" spans="1:11" s="28" customFormat="1" x14ac:dyDescent="0.25">
      <c r="A888" s="80">
        <v>883</v>
      </c>
      <c r="B888" s="36"/>
      <c r="C888" s="37"/>
      <c r="D888" s="16"/>
      <c r="E888" s="164"/>
      <c r="F888" s="164"/>
      <c r="G888" s="161">
        <f t="shared" si="27"/>
        <v>0</v>
      </c>
      <c r="H888" s="160"/>
      <c r="I888" s="160"/>
      <c r="J888" s="161">
        <f t="shared" si="28"/>
        <v>0</v>
      </c>
      <c r="K888" s="38"/>
    </row>
    <row r="889" spans="1:11" s="28" customFormat="1" x14ac:dyDescent="0.25">
      <c r="A889" s="80">
        <v>884</v>
      </c>
      <c r="B889" s="36"/>
      <c r="C889" s="37"/>
      <c r="D889" s="16"/>
      <c r="E889" s="164"/>
      <c r="F889" s="164"/>
      <c r="G889" s="161">
        <f t="shared" si="27"/>
        <v>0</v>
      </c>
      <c r="H889" s="160"/>
      <c r="I889" s="160"/>
      <c r="J889" s="161">
        <f t="shared" si="28"/>
        <v>0</v>
      </c>
      <c r="K889" s="38"/>
    </row>
    <row r="890" spans="1:11" s="28" customFormat="1" x14ac:dyDescent="0.25">
      <c r="A890" s="80">
        <v>885</v>
      </c>
      <c r="B890" s="36"/>
      <c r="C890" s="37"/>
      <c r="D890" s="16"/>
      <c r="E890" s="164"/>
      <c r="F890" s="164"/>
      <c r="G890" s="161">
        <f t="shared" si="27"/>
        <v>0</v>
      </c>
      <c r="H890" s="160"/>
      <c r="I890" s="160"/>
      <c r="J890" s="161">
        <f t="shared" si="28"/>
        <v>0</v>
      </c>
      <c r="K890" s="38"/>
    </row>
    <row r="891" spans="1:11" s="28" customFormat="1" x14ac:dyDescent="0.25">
      <c r="A891" s="80">
        <v>886</v>
      </c>
      <c r="B891" s="36"/>
      <c r="C891" s="37"/>
      <c r="D891" s="16"/>
      <c r="E891" s="164"/>
      <c r="F891" s="164"/>
      <c r="G891" s="161">
        <f t="shared" si="27"/>
        <v>0</v>
      </c>
      <c r="H891" s="160"/>
      <c r="I891" s="160"/>
      <c r="J891" s="161">
        <f t="shared" si="28"/>
        <v>0</v>
      </c>
      <c r="K891" s="38"/>
    </row>
    <row r="892" spans="1:11" s="28" customFormat="1" x14ac:dyDescent="0.25">
      <c r="A892" s="80">
        <v>887</v>
      </c>
      <c r="B892" s="36"/>
      <c r="C892" s="37"/>
      <c r="D892" s="16"/>
      <c r="E892" s="164"/>
      <c r="F892" s="164"/>
      <c r="G892" s="161">
        <f t="shared" si="27"/>
        <v>0</v>
      </c>
      <c r="H892" s="160"/>
      <c r="I892" s="160"/>
      <c r="J892" s="161">
        <f t="shared" si="28"/>
        <v>0</v>
      </c>
      <c r="K892" s="38"/>
    </row>
    <row r="893" spans="1:11" s="28" customFormat="1" x14ac:dyDescent="0.25">
      <c r="A893" s="80">
        <v>888</v>
      </c>
      <c r="B893" s="36"/>
      <c r="C893" s="37"/>
      <c r="D893" s="16"/>
      <c r="E893" s="164"/>
      <c r="F893" s="164"/>
      <c r="G893" s="161">
        <f t="shared" si="27"/>
        <v>0</v>
      </c>
      <c r="H893" s="160"/>
      <c r="I893" s="160"/>
      <c r="J893" s="161">
        <f t="shared" si="28"/>
        <v>0</v>
      </c>
      <c r="K893" s="38"/>
    </row>
    <row r="894" spans="1:11" s="28" customFormat="1" x14ac:dyDescent="0.25">
      <c r="A894" s="80">
        <v>889</v>
      </c>
      <c r="B894" s="36"/>
      <c r="C894" s="37"/>
      <c r="D894" s="16"/>
      <c r="E894" s="164"/>
      <c r="F894" s="164"/>
      <c r="G894" s="161">
        <f t="shared" si="27"/>
        <v>0</v>
      </c>
      <c r="H894" s="160"/>
      <c r="I894" s="160"/>
      <c r="J894" s="161">
        <f t="shared" si="28"/>
        <v>0</v>
      </c>
      <c r="K894" s="38"/>
    </row>
    <row r="895" spans="1:11" s="28" customFormat="1" x14ac:dyDescent="0.25">
      <c r="A895" s="80">
        <v>890</v>
      </c>
      <c r="B895" s="36"/>
      <c r="C895" s="37"/>
      <c r="D895" s="16"/>
      <c r="E895" s="164"/>
      <c r="F895" s="164"/>
      <c r="G895" s="161">
        <f t="shared" si="27"/>
        <v>0</v>
      </c>
      <c r="H895" s="160"/>
      <c r="I895" s="160"/>
      <c r="J895" s="161">
        <f t="shared" si="28"/>
        <v>0</v>
      </c>
      <c r="K895" s="38"/>
    </row>
    <row r="896" spans="1:11" s="28" customFormat="1" x14ac:dyDescent="0.25">
      <c r="A896" s="80">
        <v>891</v>
      </c>
      <c r="B896" s="36"/>
      <c r="C896" s="37"/>
      <c r="D896" s="16"/>
      <c r="E896" s="164"/>
      <c r="F896" s="164"/>
      <c r="G896" s="161">
        <f t="shared" si="27"/>
        <v>0</v>
      </c>
      <c r="H896" s="160"/>
      <c r="I896" s="160"/>
      <c r="J896" s="161">
        <f t="shared" si="28"/>
        <v>0</v>
      </c>
      <c r="K896" s="38"/>
    </row>
    <row r="897" spans="1:11" s="28" customFormat="1" x14ac:dyDescent="0.25">
      <c r="A897" s="80">
        <v>892</v>
      </c>
      <c r="B897" s="36"/>
      <c r="C897" s="37"/>
      <c r="D897" s="16"/>
      <c r="E897" s="164"/>
      <c r="F897" s="164"/>
      <c r="G897" s="161">
        <f t="shared" si="27"/>
        <v>0</v>
      </c>
      <c r="H897" s="160"/>
      <c r="I897" s="160"/>
      <c r="J897" s="161">
        <f t="shared" si="28"/>
        <v>0</v>
      </c>
      <c r="K897" s="38"/>
    </row>
    <row r="898" spans="1:11" s="28" customFormat="1" x14ac:dyDescent="0.25">
      <c r="A898" s="80">
        <v>893</v>
      </c>
      <c r="B898" s="36"/>
      <c r="C898" s="37"/>
      <c r="D898" s="16"/>
      <c r="E898" s="164"/>
      <c r="F898" s="164"/>
      <c r="G898" s="161">
        <f t="shared" si="27"/>
        <v>0</v>
      </c>
      <c r="H898" s="160"/>
      <c r="I898" s="160"/>
      <c r="J898" s="161">
        <f t="shared" si="28"/>
        <v>0</v>
      </c>
      <c r="K898" s="38"/>
    </row>
    <row r="899" spans="1:11" s="28" customFormat="1" x14ac:dyDescent="0.25">
      <c r="A899" s="80">
        <v>894</v>
      </c>
      <c r="B899" s="36"/>
      <c r="C899" s="37"/>
      <c r="D899" s="16"/>
      <c r="E899" s="164"/>
      <c r="F899" s="164"/>
      <c r="G899" s="161">
        <f t="shared" si="27"/>
        <v>0</v>
      </c>
      <c r="H899" s="160"/>
      <c r="I899" s="160"/>
      <c r="J899" s="161">
        <f t="shared" si="28"/>
        <v>0</v>
      </c>
      <c r="K899" s="38"/>
    </row>
    <row r="900" spans="1:11" s="28" customFormat="1" x14ac:dyDescent="0.25">
      <c r="A900" s="80">
        <v>895</v>
      </c>
      <c r="B900" s="36"/>
      <c r="C900" s="37"/>
      <c r="D900" s="16"/>
      <c r="E900" s="164"/>
      <c r="F900" s="164"/>
      <c r="G900" s="161">
        <f t="shared" si="27"/>
        <v>0</v>
      </c>
      <c r="H900" s="160"/>
      <c r="I900" s="160"/>
      <c r="J900" s="161">
        <f t="shared" si="28"/>
        <v>0</v>
      </c>
      <c r="K900" s="38"/>
    </row>
    <row r="901" spans="1:11" s="28" customFormat="1" x14ac:dyDescent="0.25">
      <c r="A901" s="80">
        <v>896</v>
      </c>
      <c r="B901" s="36"/>
      <c r="C901" s="37"/>
      <c r="D901" s="16"/>
      <c r="E901" s="164"/>
      <c r="F901" s="164"/>
      <c r="G901" s="161">
        <f t="shared" si="27"/>
        <v>0</v>
      </c>
      <c r="H901" s="160"/>
      <c r="I901" s="160"/>
      <c r="J901" s="161">
        <f t="shared" si="28"/>
        <v>0</v>
      </c>
      <c r="K901" s="38"/>
    </row>
    <row r="902" spans="1:11" s="28" customFormat="1" x14ac:dyDescent="0.25">
      <c r="A902" s="80">
        <v>897</v>
      </c>
      <c r="B902" s="36"/>
      <c r="C902" s="37"/>
      <c r="D902" s="16"/>
      <c r="E902" s="164"/>
      <c r="F902" s="164"/>
      <c r="G902" s="161">
        <f t="shared" si="27"/>
        <v>0</v>
      </c>
      <c r="H902" s="160"/>
      <c r="I902" s="160"/>
      <c r="J902" s="161">
        <f t="shared" si="28"/>
        <v>0</v>
      </c>
      <c r="K902" s="38"/>
    </row>
    <row r="903" spans="1:11" s="28" customFormat="1" x14ac:dyDescent="0.25">
      <c r="A903" s="80">
        <v>898</v>
      </c>
      <c r="B903" s="36"/>
      <c r="C903" s="37"/>
      <c r="D903" s="16"/>
      <c r="E903" s="164"/>
      <c r="F903" s="164"/>
      <c r="G903" s="161">
        <f t="shared" ref="G903:G966" si="29">E903*F903</f>
        <v>0</v>
      </c>
      <c r="H903" s="160"/>
      <c r="I903" s="160"/>
      <c r="J903" s="161">
        <f t="shared" ref="J903:J966" si="30">H903*I903</f>
        <v>0</v>
      </c>
      <c r="K903" s="38"/>
    </row>
    <row r="904" spans="1:11" s="28" customFormat="1" x14ac:dyDescent="0.25">
      <c r="A904" s="80">
        <v>899</v>
      </c>
      <c r="B904" s="36"/>
      <c r="C904" s="37"/>
      <c r="D904" s="16"/>
      <c r="E904" s="164"/>
      <c r="F904" s="164"/>
      <c r="G904" s="161">
        <f t="shared" si="29"/>
        <v>0</v>
      </c>
      <c r="H904" s="160"/>
      <c r="I904" s="160"/>
      <c r="J904" s="161">
        <f t="shared" si="30"/>
        <v>0</v>
      </c>
      <c r="K904" s="38"/>
    </row>
    <row r="905" spans="1:11" s="28" customFormat="1" x14ac:dyDescent="0.25">
      <c r="A905" s="80">
        <v>900</v>
      </c>
      <c r="B905" s="36"/>
      <c r="C905" s="37"/>
      <c r="D905" s="16"/>
      <c r="E905" s="164"/>
      <c r="F905" s="164"/>
      <c r="G905" s="161">
        <f t="shared" si="29"/>
        <v>0</v>
      </c>
      <c r="H905" s="160"/>
      <c r="I905" s="160"/>
      <c r="J905" s="161">
        <f t="shared" si="30"/>
        <v>0</v>
      </c>
      <c r="K905" s="38"/>
    </row>
    <row r="906" spans="1:11" s="28" customFormat="1" x14ac:dyDescent="0.25">
      <c r="A906" s="80">
        <v>901</v>
      </c>
      <c r="B906" s="36"/>
      <c r="C906" s="37"/>
      <c r="D906" s="16"/>
      <c r="E906" s="164"/>
      <c r="F906" s="164"/>
      <c r="G906" s="161">
        <f t="shared" si="29"/>
        <v>0</v>
      </c>
      <c r="H906" s="160"/>
      <c r="I906" s="160"/>
      <c r="J906" s="161">
        <f t="shared" si="30"/>
        <v>0</v>
      </c>
      <c r="K906" s="38"/>
    </row>
    <row r="907" spans="1:11" s="28" customFormat="1" x14ac:dyDescent="0.25">
      <c r="A907" s="80">
        <v>902</v>
      </c>
      <c r="B907" s="36"/>
      <c r="C907" s="37"/>
      <c r="D907" s="16"/>
      <c r="E907" s="164"/>
      <c r="F907" s="164"/>
      <c r="G907" s="161">
        <f t="shared" si="29"/>
        <v>0</v>
      </c>
      <c r="H907" s="160"/>
      <c r="I907" s="160"/>
      <c r="J907" s="161">
        <f t="shared" si="30"/>
        <v>0</v>
      </c>
      <c r="K907" s="38"/>
    </row>
    <row r="908" spans="1:11" s="28" customFormat="1" x14ac:dyDescent="0.25">
      <c r="A908" s="80">
        <v>903</v>
      </c>
      <c r="B908" s="36"/>
      <c r="C908" s="37"/>
      <c r="D908" s="16"/>
      <c r="E908" s="164"/>
      <c r="F908" s="164"/>
      <c r="G908" s="161">
        <f t="shared" si="29"/>
        <v>0</v>
      </c>
      <c r="H908" s="160"/>
      <c r="I908" s="160"/>
      <c r="J908" s="161">
        <f t="shared" si="30"/>
        <v>0</v>
      </c>
      <c r="K908" s="38"/>
    </row>
    <row r="909" spans="1:11" s="28" customFormat="1" x14ac:dyDescent="0.25">
      <c r="A909" s="80">
        <v>904</v>
      </c>
      <c r="B909" s="36"/>
      <c r="C909" s="37"/>
      <c r="D909" s="16"/>
      <c r="E909" s="164"/>
      <c r="F909" s="164"/>
      <c r="G909" s="161">
        <f t="shared" si="29"/>
        <v>0</v>
      </c>
      <c r="H909" s="160"/>
      <c r="I909" s="160"/>
      <c r="J909" s="161">
        <f t="shared" si="30"/>
        <v>0</v>
      </c>
      <c r="K909" s="38"/>
    </row>
    <row r="910" spans="1:11" s="28" customFormat="1" x14ac:dyDescent="0.25">
      <c r="A910" s="80">
        <v>905</v>
      </c>
      <c r="B910" s="36"/>
      <c r="C910" s="37"/>
      <c r="D910" s="16"/>
      <c r="E910" s="164"/>
      <c r="F910" s="164"/>
      <c r="G910" s="161">
        <f t="shared" si="29"/>
        <v>0</v>
      </c>
      <c r="H910" s="160"/>
      <c r="I910" s="160"/>
      <c r="J910" s="161">
        <f t="shared" si="30"/>
        <v>0</v>
      </c>
      <c r="K910" s="38"/>
    </row>
    <row r="911" spans="1:11" s="28" customFormat="1" x14ac:dyDescent="0.25">
      <c r="A911" s="80">
        <v>906</v>
      </c>
      <c r="B911" s="36"/>
      <c r="C911" s="37"/>
      <c r="D911" s="16"/>
      <c r="E911" s="164"/>
      <c r="F911" s="164"/>
      <c r="G911" s="161">
        <f t="shared" si="29"/>
        <v>0</v>
      </c>
      <c r="H911" s="160"/>
      <c r="I911" s="160"/>
      <c r="J911" s="161">
        <f t="shared" si="30"/>
        <v>0</v>
      </c>
      <c r="K911" s="38"/>
    </row>
    <row r="912" spans="1:11" s="28" customFormat="1" x14ac:dyDescent="0.25">
      <c r="A912" s="80">
        <v>907</v>
      </c>
      <c r="B912" s="36"/>
      <c r="C912" s="37"/>
      <c r="D912" s="16"/>
      <c r="E912" s="164"/>
      <c r="F912" s="164"/>
      <c r="G912" s="161">
        <f t="shared" si="29"/>
        <v>0</v>
      </c>
      <c r="H912" s="160"/>
      <c r="I912" s="160"/>
      <c r="J912" s="161">
        <f t="shared" si="30"/>
        <v>0</v>
      </c>
      <c r="K912" s="38"/>
    </row>
    <row r="913" spans="1:11" s="28" customFormat="1" x14ac:dyDescent="0.25">
      <c r="A913" s="80">
        <v>908</v>
      </c>
      <c r="B913" s="36"/>
      <c r="C913" s="37"/>
      <c r="D913" s="16"/>
      <c r="E913" s="164"/>
      <c r="F913" s="164"/>
      <c r="G913" s="161">
        <f t="shared" si="29"/>
        <v>0</v>
      </c>
      <c r="H913" s="160"/>
      <c r="I913" s="160"/>
      <c r="J913" s="161">
        <f t="shared" si="30"/>
        <v>0</v>
      </c>
      <c r="K913" s="38"/>
    </row>
    <row r="914" spans="1:11" s="28" customFormat="1" x14ac:dyDescent="0.25">
      <c r="A914" s="80">
        <v>909</v>
      </c>
      <c r="B914" s="36"/>
      <c r="C914" s="37"/>
      <c r="D914" s="16"/>
      <c r="E914" s="164"/>
      <c r="F914" s="164"/>
      <c r="G914" s="161">
        <f t="shared" si="29"/>
        <v>0</v>
      </c>
      <c r="H914" s="160"/>
      <c r="I914" s="160"/>
      <c r="J914" s="161">
        <f t="shared" si="30"/>
        <v>0</v>
      </c>
      <c r="K914" s="38"/>
    </row>
    <row r="915" spans="1:11" s="28" customFormat="1" x14ac:dyDescent="0.25">
      <c r="A915" s="80">
        <v>910</v>
      </c>
      <c r="B915" s="36"/>
      <c r="C915" s="37"/>
      <c r="D915" s="16"/>
      <c r="E915" s="164"/>
      <c r="F915" s="164"/>
      <c r="G915" s="161">
        <f t="shared" si="29"/>
        <v>0</v>
      </c>
      <c r="H915" s="160"/>
      <c r="I915" s="160"/>
      <c r="J915" s="161">
        <f t="shared" si="30"/>
        <v>0</v>
      </c>
      <c r="K915" s="38"/>
    </row>
    <row r="916" spans="1:11" s="28" customFormat="1" x14ac:dyDescent="0.25">
      <c r="A916" s="80">
        <v>911</v>
      </c>
      <c r="B916" s="36"/>
      <c r="C916" s="37"/>
      <c r="D916" s="16"/>
      <c r="E916" s="164"/>
      <c r="F916" s="164"/>
      <c r="G916" s="161">
        <f t="shared" si="29"/>
        <v>0</v>
      </c>
      <c r="H916" s="160"/>
      <c r="I916" s="160"/>
      <c r="J916" s="161">
        <f t="shared" si="30"/>
        <v>0</v>
      </c>
      <c r="K916" s="38"/>
    </row>
    <row r="917" spans="1:11" s="28" customFormat="1" x14ac:dyDescent="0.25">
      <c r="A917" s="80">
        <v>912</v>
      </c>
      <c r="B917" s="36"/>
      <c r="C917" s="37"/>
      <c r="D917" s="16"/>
      <c r="E917" s="164"/>
      <c r="F917" s="164"/>
      <c r="G917" s="161">
        <f t="shared" si="29"/>
        <v>0</v>
      </c>
      <c r="H917" s="160"/>
      <c r="I917" s="160"/>
      <c r="J917" s="161">
        <f t="shared" si="30"/>
        <v>0</v>
      </c>
      <c r="K917" s="38"/>
    </row>
    <row r="918" spans="1:11" s="28" customFormat="1" x14ac:dyDescent="0.25">
      <c r="A918" s="80">
        <v>913</v>
      </c>
      <c r="B918" s="36"/>
      <c r="C918" s="37"/>
      <c r="D918" s="16"/>
      <c r="E918" s="164"/>
      <c r="F918" s="164"/>
      <c r="G918" s="161">
        <f t="shared" si="29"/>
        <v>0</v>
      </c>
      <c r="H918" s="160"/>
      <c r="I918" s="160"/>
      <c r="J918" s="161">
        <f t="shared" si="30"/>
        <v>0</v>
      </c>
      <c r="K918" s="38"/>
    </row>
    <row r="919" spans="1:11" s="28" customFormat="1" x14ac:dyDescent="0.25">
      <c r="A919" s="80">
        <v>914</v>
      </c>
      <c r="B919" s="36"/>
      <c r="C919" s="37"/>
      <c r="D919" s="16"/>
      <c r="E919" s="164"/>
      <c r="F919" s="164"/>
      <c r="G919" s="161">
        <f t="shared" si="29"/>
        <v>0</v>
      </c>
      <c r="H919" s="160"/>
      <c r="I919" s="160"/>
      <c r="J919" s="161">
        <f t="shared" si="30"/>
        <v>0</v>
      </c>
      <c r="K919" s="38"/>
    </row>
    <row r="920" spans="1:11" s="28" customFormat="1" x14ac:dyDescent="0.25">
      <c r="A920" s="80">
        <v>915</v>
      </c>
      <c r="B920" s="36"/>
      <c r="C920" s="37"/>
      <c r="D920" s="16"/>
      <c r="E920" s="164"/>
      <c r="F920" s="164"/>
      <c r="G920" s="161">
        <f t="shared" si="29"/>
        <v>0</v>
      </c>
      <c r="H920" s="160"/>
      <c r="I920" s="160"/>
      <c r="J920" s="161">
        <f t="shared" si="30"/>
        <v>0</v>
      </c>
      <c r="K920" s="38"/>
    </row>
    <row r="921" spans="1:11" s="28" customFormat="1" x14ac:dyDescent="0.25">
      <c r="A921" s="80">
        <v>916</v>
      </c>
      <c r="B921" s="36"/>
      <c r="C921" s="37"/>
      <c r="D921" s="16"/>
      <c r="E921" s="164"/>
      <c r="F921" s="164"/>
      <c r="G921" s="161">
        <f t="shared" si="29"/>
        <v>0</v>
      </c>
      <c r="H921" s="160"/>
      <c r="I921" s="160"/>
      <c r="J921" s="161">
        <f t="shared" si="30"/>
        <v>0</v>
      </c>
      <c r="K921" s="38"/>
    </row>
    <row r="922" spans="1:11" s="28" customFormat="1" x14ac:dyDescent="0.25">
      <c r="A922" s="80">
        <v>917</v>
      </c>
      <c r="B922" s="36"/>
      <c r="C922" s="37"/>
      <c r="D922" s="16"/>
      <c r="E922" s="164"/>
      <c r="F922" s="164"/>
      <c r="G922" s="161">
        <f t="shared" si="29"/>
        <v>0</v>
      </c>
      <c r="H922" s="160"/>
      <c r="I922" s="160"/>
      <c r="J922" s="161">
        <f t="shared" si="30"/>
        <v>0</v>
      </c>
      <c r="K922" s="38"/>
    </row>
    <row r="923" spans="1:11" s="28" customFormat="1" x14ac:dyDescent="0.25">
      <c r="A923" s="80">
        <v>918</v>
      </c>
      <c r="B923" s="36"/>
      <c r="C923" s="37"/>
      <c r="D923" s="16"/>
      <c r="E923" s="164"/>
      <c r="F923" s="164"/>
      <c r="G923" s="161">
        <f t="shared" si="29"/>
        <v>0</v>
      </c>
      <c r="H923" s="160"/>
      <c r="I923" s="160"/>
      <c r="J923" s="161">
        <f t="shared" si="30"/>
        <v>0</v>
      </c>
      <c r="K923" s="38"/>
    </row>
    <row r="924" spans="1:11" s="28" customFormat="1" x14ac:dyDescent="0.25">
      <c r="A924" s="80">
        <v>919</v>
      </c>
      <c r="B924" s="36"/>
      <c r="C924" s="37"/>
      <c r="D924" s="16"/>
      <c r="E924" s="164"/>
      <c r="F924" s="164"/>
      <c r="G924" s="161">
        <f t="shared" si="29"/>
        <v>0</v>
      </c>
      <c r="H924" s="160"/>
      <c r="I924" s="160"/>
      <c r="J924" s="161">
        <f t="shared" si="30"/>
        <v>0</v>
      </c>
      <c r="K924" s="38"/>
    </row>
    <row r="925" spans="1:11" s="28" customFormat="1" x14ac:dyDescent="0.25">
      <c r="A925" s="80">
        <v>920</v>
      </c>
      <c r="B925" s="36"/>
      <c r="C925" s="37"/>
      <c r="D925" s="16"/>
      <c r="E925" s="164"/>
      <c r="F925" s="164"/>
      <c r="G925" s="161">
        <f t="shared" si="29"/>
        <v>0</v>
      </c>
      <c r="H925" s="160"/>
      <c r="I925" s="160"/>
      <c r="J925" s="161">
        <f t="shared" si="30"/>
        <v>0</v>
      </c>
      <c r="K925" s="38"/>
    </row>
    <row r="926" spans="1:11" s="28" customFormat="1" x14ac:dyDescent="0.25">
      <c r="A926" s="80">
        <v>921</v>
      </c>
      <c r="B926" s="36"/>
      <c r="C926" s="37"/>
      <c r="D926" s="16"/>
      <c r="E926" s="164"/>
      <c r="F926" s="164"/>
      <c r="G926" s="161">
        <f t="shared" si="29"/>
        <v>0</v>
      </c>
      <c r="H926" s="160"/>
      <c r="I926" s="160"/>
      <c r="J926" s="161">
        <f t="shared" si="30"/>
        <v>0</v>
      </c>
      <c r="K926" s="38"/>
    </row>
    <row r="927" spans="1:11" s="28" customFormat="1" x14ac:dyDescent="0.25">
      <c r="A927" s="80">
        <v>922</v>
      </c>
      <c r="B927" s="36"/>
      <c r="C927" s="37"/>
      <c r="D927" s="16"/>
      <c r="E927" s="164"/>
      <c r="F927" s="164"/>
      <c r="G927" s="161">
        <f t="shared" si="29"/>
        <v>0</v>
      </c>
      <c r="H927" s="160"/>
      <c r="I927" s="160"/>
      <c r="J927" s="161">
        <f t="shared" si="30"/>
        <v>0</v>
      </c>
      <c r="K927" s="38"/>
    </row>
    <row r="928" spans="1:11" s="28" customFormat="1" x14ac:dyDescent="0.25">
      <c r="A928" s="80">
        <v>923</v>
      </c>
      <c r="B928" s="36"/>
      <c r="C928" s="37"/>
      <c r="D928" s="16"/>
      <c r="E928" s="164"/>
      <c r="F928" s="164"/>
      <c r="G928" s="161">
        <f t="shared" si="29"/>
        <v>0</v>
      </c>
      <c r="H928" s="160"/>
      <c r="I928" s="160"/>
      <c r="J928" s="161">
        <f t="shared" si="30"/>
        <v>0</v>
      </c>
      <c r="K928" s="38"/>
    </row>
    <row r="929" spans="1:11" s="28" customFormat="1" x14ac:dyDescent="0.25">
      <c r="A929" s="80">
        <v>924</v>
      </c>
      <c r="B929" s="36"/>
      <c r="C929" s="37"/>
      <c r="D929" s="16"/>
      <c r="E929" s="164"/>
      <c r="F929" s="164"/>
      <c r="G929" s="161">
        <f t="shared" si="29"/>
        <v>0</v>
      </c>
      <c r="H929" s="160"/>
      <c r="I929" s="160"/>
      <c r="J929" s="161">
        <f t="shared" si="30"/>
        <v>0</v>
      </c>
      <c r="K929" s="38"/>
    </row>
    <row r="930" spans="1:11" s="28" customFormat="1" x14ac:dyDescent="0.25">
      <c r="A930" s="80">
        <v>925</v>
      </c>
      <c r="B930" s="36"/>
      <c r="C930" s="37"/>
      <c r="D930" s="16"/>
      <c r="E930" s="164"/>
      <c r="F930" s="164"/>
      <c r="G930" s="161">
        <f t="shared" si="29"/>
        <v>0</v>
      </c>
      <c r="H930" s="160"/>
      <c r="I930" s="160"/>
      <c r="J930" s="161">
        <f t="shared" si="30"/>
        <v>0</v>
      </c>
      <c r="K930" s="38"/>
    </row>
    <row r="931" spans="1:11" s="28" customFormat="1" x14ac:dyDescent="0.25">
      <c r="A931" s="80">
        <v>926</v>
      </c>
      <c r="B931" s="36"/>
      <c r="C931" s="37"/>
      <c r="D931" s="16"/>
      <c r="E931" s="164"/>
      <c r="F931" s="164"/>
      <c r="G931" s="161">
        <f t="shared" si="29"/>
        <v>0</v>
      </c>
      <c r="H931" s="160"/>
      <c r="I931" s="160"/>
      <c r="J931" s="161">
        <f t="shared" si="30"/>
        <v>0</v>
      </c>
      <c r="K931" s="38"/>
    </row>
    <row r="932" spans="1:11" s="28" customFormat="1" x14ac:dyDescent="0.25">
      <c r="A932" s="80">
        <v>927</v>
      </c>
      <c r="B932" s="36"/>
      <c r="C932" s="37"/>
      <c r="D932" s="16"/>
      <c r="E932" s="164"/>
      <c r="F932" s="164"/>
      <c r="G932" s="161">
        <f t="shared" si="29"/>
        <v>0</v>
      </c>
      <c r="H932" s="160"/>
      <c r="I932" s="160"/>
      <c r="J932" s="161">
        <f t="shared" si="30"/>
        <v>0</v>
      </c>
      <c r="K932" s="38"/>
    </row>
    <row r="933" spans="1:11" s="28" customFormat="1" x14ac:dyDescent="0.25">
      <c r="A933" s="80">
        <v>928</v>
      </c>
      <c r="B933" s="36"/>
      <c r="C933" s="37"/>
      <c r="D933" s="16"/>
      <c r="E933" s="164"/>
      <c r="F933" s="164"/>
      <c r="G933" s="161">
        <f t="shared" si="29"/>
        <v>0</v>
      </c>
      <c r="H933" s="160"/>
      <c r="I933" s="160"/>
      <c r="J933" s="161">
        <f t="shared" si="30"/>
        <v>0</v>
      </c>
      <c r="K933" s="38"/>
    </row>
    <row r="934" spans="1:11" s="28" customFormat="1" x14ac:dyDescent="0.25">
      <c r="A934" s="80">
        <v>929</v>
      </c>
      <c r="B934" s="36"/>
      <c r="C934" s="37"/>
      <c r="D934" s="16"/>
      <c r="E934" s="164"/>
      <c r="F934" s="164"/>
      <c r="G934" s="161">
        <f t="shared" si="29"/>
        <v>0</v>
      </c>
      <c r="H934" s="160"/>
      <c r="I934" s="160"/>
      <c r="J934" s="161">
        <f t="shared" si="30"/>
        <v>0</v>
      </c>
      <c r="K934" s="38"/>
    </row>
    <row r="935" spans="1:11" s="28" customFormat="1" x14ac:dyDescent="0.25">
      <c r="A935" s="80">
        <v>930</v>
      </c>
      <c r="B935" s="36"/>
      <c r="C935" s="37"/>
      <c r="D935" s="16"/>
      <c r="E935" s="164"/>
      <c r="F935" s="164"/>
      <c r="G935" s="161">
        <f t="shared" si="29"/>
        <v>0</v>
      </c>
      <c r="H935" s="160"/>
      <c r="I935" s="160"/>
      <c r="J935" s="161">
        <f t="shared" si="30"/>
        <v>0</v>
      </c>
      <c r="K935" s="38"/>
    </row>
    <row r="936" spans="1:11" s="28" customFormat="1" x14ac:dyDescent="0.25">
      <c r="A936" s="80">
        <v>931</v>
      </c>
      <c r="B936" s="36"/>
      <c r="C936" s="37"/>
      <c r="D936" s="16"/>
      <c r="E936" s="164"/>
      <c r="F936" s="164"/>
      <c r="G936" s="161">
        <f t="shared" si="29"/>
        <v>0</v>
      </c>
      <c r="H936" s="160"/>
      <c r="I936" s="160"/>
      <c r="J936" s="161">
        <f t="shared" si="30"/>
        <v>0</v>
      </c>
      <c r="K936" s="38"/>
    </row>
    <row r="937" spans="1:11" s="28" customFormat="1" x14ac:dyDescent="0.25">
      <c r="A937" s="80">
        <v>932</v>
      </c>
      <c r="B937" s="36"/>
      <c r="C937" s="37"/>
      <c r="D937" s="16"/>
      <c r="E937" s="164"/>
      <c r="F937" s="164"/>
      <c r="G937" s="161">
        <f t="shared" si="29"/>
        <v>0</v>
      </c>
      <c r="H937" s="160"/>
      <c r="I937" s="160"/>
      <c r="J937" s="161">
        <f t="shared" si="30"/>
        <v>0</v>
      </c>
      <c r="K937" s="38"/>
    </row>
    <row r="938" spans="1:11" s="28" customFormat="1" x14ac:dyDescent="0.25">
      <c r="A938" s="80">
        <v>933</v>
      </c>
      <c r="B938" s="36"/>
      <c r="C938" s="37"/>
      <c r="D938" s="16"/>
      <c r="E938" s="164"/>
      <c r="F938" s="164"/>
      <c r="G938" s="161">
        <f t="shared" si="29"/>
        <v>0</v>
      </c>
      <c r="H938" s="160"/>
      <c r="I938" s="160"/>
      <c r="J938" s="161">
        <f t="shared" si="30"/>
        <v>0</v>
      </c>
      <c r="K938" s="38"/>
    </row>
    <row r="939" spans="1:11" s="28" customFormat="1" x14ac:dyDescent="0.25">
      <c r="A939" s="80">
        <v>934</v>
      </c>
      <c r="B939" s="36"/>
      <c r="C939" s="37"/>
      <c r="D939" s="16"/>
      <c r="E939" s="164"/>
      <c r="F939" s="164"/>
      <c r="G939" s="161">
        <f t="shared" si="29"/>
        <v>0</v>
      </c>
      <c r="H939" s="160"/>
      <c r="I939" s="160"/>
      <c r="J939" s="161">
        <f t="shared" si="30"/>
        <v>0</v>
      </c>
      <c r="K939" s="38"/>
    </row>
    <row r="940" spans="1:11" s="28" customFormat="1" x14ac:dyDescent="0.25">
      <c r="A940" s="80">
        <v>935</v>
      </c>
      <c r="B940" s="36"/>
      <c r="C940" s="37"/>
      <c r="D940" s="16"/>
      <c r="E940" s="164"/>
      <c r="F940" s="164"/>
      <c r="G940" s="161">
        <f t="shared" si="29"/>
        <v>0</v>
      </c>
      <c r="H940" s="160"/>
      <c r="I940" s="160"/>
      <c r="J940" s="161">
        <f t="shared" si="30"/>
        <v>0</v>
      </c>
      <c r="K940" s="38"/>
    </row>
    <row r="941" spans="1:11" s="28" customFormat="1" x14ac:dyDescent="0.25">
      <c r="A941" s="80">
        <v>936</v>
      </c>
      <c r="B941" s="36"/>
      <c r="C941" s="37"/>
      <c r="D941" s="16"/>
      <c r="E941" s="164"/>
      <c r="F941" s="164"/>
      <c r="G941" s="161">
        <f t="shared" si="29"/>
        <v>0</v>
      </c>
      <c r="H941" s="160"/>
      <c r="I941" s="160"/>
      <c r="J941" s="161">
        <f t="shared" si="30"/>
        <v>0</v>
      </c>
      <c r="K941" s="38"/>
    </row>
    <row r="942" spans="1:11" s="28" customFormat="1" x14ac:dyDescent="0.25">
      <c r="A942" s="80">
        <v>937</v>
      </c>
      <c r="B942" s="36"/>
      <c r="C942" s="37"/>
      <c r="D942" s="16"/>
      <c r="E942" s="164"/>
      <c r="F942" s="164"/>
      <c r="G942" s="161">
        <f t="shared" si="29"/>
        <v>0</v>
      </c>
      <c r="H942" s="160"/>
      <c r="I942" s="160"/>
      <c r="J942" s="161">
        <f t="shared" si="30"/>
        <v>0</v>
      </c>
      <c r="K942" s="38"/>
    </row>
    <row r="943" spans="1:11" s="28" customFormat="1" x14ac:dyDescent="0.25">
      <c r="A943" s="80">
        <v>938</v>
      </c>
      <c r="B943" s="36"/>
      <c r="C943" s="37"/>
      <c r="D943" s="16"/>
      <c r="E943" s="164"/>
      <c r="F943" s="164"/>
      <c r="G943" s="161">
        <f t="shared" si="29"/>
        <v>0</v>
      </c>
      <c r="H943" s="160"/>
      <c r="I943" s="160"/>
      <c r="J943" s="161">
        <f t="shared" si="30"/>
        <v>0</v>
      </c>
      <c r="K943" s="38"/>
    </row>
    <row r="944" spans="1:11" s="28" customFormat="1" x14ac:dyDescent="0.25">
      <c r="A944" s="80">
        <v>939</v>
      </c>
      <c r="B944" s="36"/>
      <c r="C944" s="37"/>
      <c r="D944" s="16"/>
      <c r="E944" s="164"/>
      <c r="F944" s="164"/>
      <c r="G944" s="161">
        <f t="shared" si="29"/>
        <v>0</v>
      </c>
      <c r="H944" s="160"/>
      <c r="I944" s="160"/>
      <c r="J944" s="161">
        <f t="shared" si="30"/>
        <v>0</v>
      </c>
      <c r="K944" s="38"/>
    </row>
    <row r="945" spans="1:11" s="28" customFormat="1" x14ac:dyDescent="0.25">
      <c r="A945" s="80">
        <v>940</v>
      </c>
      <c r="B945" s="36"/>
      <c r="C945" s="37"/>
      <c r="D945" s="16"/>
      <c r="E945" s="164"/>
      <c r="F945" s="164"/>
      <c r="G945" s="161">
        <f t="shared" si="29"/>
        <v>0</v>
      </c>
      <c r="H945" s="160"/>
      <c r="I945" s="160"/>
      <c r="J945" s="161">
        <f t="shared" si="30"/>
        <v>0</v>
      </c>
      <c r="K945" s="38"/>
    </row>
    <row r="946" spans="1:11" s="28" customFormat="1" x14ac:dyDescent="0.25">
      <c r="A946" s="80">
        <v>941</v>
      </c>
      <c r="B946" s="36"/>
      <c r="C946" s="37"/>
      <c r="D946" s="16"/>
      <c r="E946" s="164"/>
      <c r="F946" s="164"/>
      <c r="G946" s="161">
        <f t="shared" si="29"/>
        <v>0</v>
      </c>
      <c r="H946" s="160"/>
      <c r="I946" s="160"/>
      <c r="J946" s="161">
        <f t="shared" si="30"/>
        <v>0</v>
      </c>
      <c r="K946" s="38"/>
    </row>
    <row r="947" spans="1:11" s="28" customFormat="1" x14ac:dyDescent="0.25">
      <c r="A947" s="80">
        <v>942</v>
      </c>
      <c r="B947" s="36"/>
      <c r="C947" s="37"/>
      <c r="D947" s="16"/>
      <c r="E947" s="164"/>
      <c r="F947" s="164"/>
      <c r="G947" s="161">
        <f t="shared" si="29"/>
        <v>0</v>
      </c>
      <c r="H947" s="160"/>
      <c r="I947" s="160"/>
      <c r="J947" s="161">
        <f t="shared" si="30"/>
        <v>0</v>
      </c>
      <c r="K947" s="38"/>
    </row>
    <row r="948" spans="1:11" s="28" customFormat="1" x14ac:dyDescent="0.25">
      <c r="A948" s="80">
        <v>943</v>
      </c>
      <c r="B948" s="36"/>
      <c r="C948" s="37"/>
      <c r="D948" s="16"/>
      <c r="E948" s="164"/>
      <c r="F948" s="164"/>
      <c r="G948" s="161">
        <f t="shared" si="29"/>
        <v>0</v>
      </c>
      <c r="H948" s="160"/>
      <c r="I948" s="160"/>
      <c r="J948" s="161">
        <f t="shared" si="30"/>
        <v>0</v>
      </c>
      <c r="K948" s="38"/>
    </row>
    <row r="949" spans="1:11" s="28" customFormat="1" x14ac:dyDescent="0.25">
      <c r="A949" s="80">
        <v>944</v>
      </c>
      <c r="B949" s="36"/>
      <c r="C949" s="37"/>
      <c r="D949" s="16"/>
      <c r="E949" s="164"/>
      <c r="F949" s="164"/>
      <c r="G949" s="161">
        <f t="shared" si="29"/>
        <v>0</v>
      </c>
      <c r="H949" s="160"/>
      <c r="I949" s="160"/>
      <c r="J949" s="161">
        <f t="shared" si="30"/>
        <v>0</v>
      </c>
      <c r="K949" s="38"/>
    </row>
    <row r="950" spans="1:11" s="28" customFormat="1" x14ac:dyDescent="0.25">
      <c r="A950" s="80">
        <v>945</v>
      </c>
      <c r="B950" s="36"/>
      <c r="C950" s="37"/>
      <c r="D950" s="16"/>
      <c r="E950" s="164"/>
      <c r="F950" s="164"/>
      <c r="G950" s="161">
        <f t="shared" si="29"/>
        <v>0</v>
      </c>
      <c r="H950" s="160"/>
      <c r="I950" s="160"/>
      <c r="J950" s="161">
        <f t="shared" si="30"/>
        <v>0</v>
      </c>
      <c r="K950" s="38"/>
    </row>
    <row r="951" spans="1:11" s="28" customFormat="1" x14ac:dyDescent="0.25">
      <c r="A951" s="80">
        <v>946</v>
      </c>
      <c r="B951" s="36"/>
      <c r="C951" s="37"/>
      <c r="D951" s="16"/>
      <c r="E951" s="164"/>
      <c r="F951" s="164"/>
      <c r="G951" s="161">
        <f t="shared" si="29"/>
        <v>0</v>
      </c>
      <c r="H951" s="160"/>
      <c r="I951" s="160"/>
      <c r="J951" s="161">
        <f t="shared" si="30"/>
        <v>0</v>
      </c>
      <c r="K951" s="38"/>
    </row>
    <row r="952" spans="1:11" s="28" customFormat="1" x14ac:dyDescent="0.25">
      <c r="A952" s="80">
        <v>947</v>
      </c>
      <c r="B952" s="36"/>
      <c r="C952" s="37"/>
      <c r="D952" s="16"/>
      <c r="E952" s="164"/>
      <c r="F952" s="164"/>
      <c r="G952" s="161">
        <f t="shared" si="29"/>
        <v>0</v>
      </c>
      <c r="H952" s="160"/>
      <c r="I952" s="160"/>
      <c r="J952" s="161">
        <f t="shared" si="30"/>
        <v>0</v>
      </c>
      <c r="K952" s="38"/>
    </row>
    <row r="953" spans="1:11" s="28" customFormat="1" x14ac:dyDescent="0.25">
      <c r="A953" s="80">
        <v>948</v>
      </c>
      <c r="B953" s="36"/>
      <c r="C953" s="37"/>
      <c r="D953" s="16"/>
      <c r="E953" s="164"/>
      <c r="F953" s="164"/>
      <c r="G953" s="161">
        <f t="shared" si="29"/>
        <v>0</v>
      </c>
      <c r="H953" s="160"/>
      <c r="I953" s="160"/>
      <c r="J953" s="161">
        <f t="shared" si="30"/>
        <v>0</v>
      </c>
      <c r="K953" s="38"/>
    </row>
    <row r="954" spans="1:11" s="28" customFormat="1" x14ac:dyDescent="0.25">
      <c r="A954" s="80">
        <v>949</v>
      </c>
      <c r="B954" s="36"/>
      <c r="C954" s="37"/>
      <c r="D954" s="16"/>
      <c r="E954" s="164"/>
      <c r="F954" s="164"/>
      <c r="G954" s="161">
        <f t="shared" si="29"/>
        <v>0</v>
      </c>
      <c r="H954" s="160"/>
      <c r="I954" s="160"/>
      <c r="J954" s="161">
        <f t="shared" si="30"/>
        <v>0</v>
      </c>
      <c r="K954" s="38"/>
    </row>
    <row r="955" spans="1:11" s="28" customFormat="1" x14ac:dyDescent="0.25">
      <c r="A955" s="80">
        <v>950</v>
      </c>
      <c r="B955" s="36"/>
      <c r="C955" s="37"/>
      <c r="D955" s="16"/>
      <c r="E955" s="164"/>
      <c r="F955" s="164"/>
      <c r="G955" s="161">
        <f t="shared" si="29"/>
        <v>0</v>
      </c>
      <c r="H955" s="160"/>
      <c r="I955" s="160"/>
      <c r="J955" s="161">
        <f t="shared" si="30"/>
        <v>0</v>
      </c>
      <c r="K955" s="38"/>
    </row>
    <row r="956" spans="1:11" s="28" customFormat="1" x14ac:dyDescent="0.25">
      <c r="A956" s="80">
        <v>951</v>
      </c>
      <c r="B956" s="36"/>
      <c r="C956" s="37"/>
      <c r="D956" s="16"/>
      <c r="E956" s="164"/>
      <c r="F956" s="164"/>
      <c r="G956" s="161">
        <f t="shared" si="29"/>
        <v>0</v>
      </c>
      <c r="H956" s="160"/>
      <c r="I956" s="160"/>
      <c r="J956" s="161">
        <f t="shared" si="30"/>
        <v>0</v>
      </c>
      <c r="K956" s="38"/>
    </row>
    <row r="957" spans="1:11" s="28" customFormat="1" x14ac:dyDescent="0.25">
      <c r="A957" s="80">
        <v>952</v>
      </c>
      <c r="B957" s="36"/>
      <c r="C957" s="37"/>
      <c r="D957" s="16"/>
      <c r="E957" s="164"/>
      <c r="F957" s="164"/>
      <c r="G957" s="161">
        <f t="shared" si="29"/>
        <v>0</v>
      </c>
      <c r="H957" s="160"/>
      <c r="I957" s="160"/>
      <c r="J957" s="161">
        <f t="shared" si="30"/>
        <v>0</v>
      </c>
      <c r="K957" s="38"/>
    </row>
    <row r="958" spans="1:11" s="28" customFormat="1" x14ac:dyDescent="0.25">
      <c r="A958" s="80">
        <v>953</v>
      </c>
      <c r="B958" s="36"/>
      <c r="C958" s="37"/>
      <c r="D958" s="16"/>
      <c r="E958" s="164"/>
      <c r="F958" s="164"/>
      <c r="G958" s="161">
        <f t="shared" si="29"/>
        <v>0</v>
      </c>
      <c r="H958" s="160"/>
      <c r="I958" s="160"/>
      <c r="J958" s="161">
        <f t="shared" si="30"/>
        <v>0</v>
      </c>
      <c r="K958" s="38"/>
    </row>
    <row r="959" spans="1:11" s="28" customFormat="1" x14ac:dyDescent="0.25">
      <c r="A959" s="80">
        <v>954</v>
      </c>
      <c r="B959" s="36"/>
      <c r="C959" s="37"/>
      <c r="D959" s="16"/>
      <c r="E959" s="164"/>
      <c r="F959" s="164"/>
      <c r="G959" s="161">
        <f t="shared" si="29"/>
        <v>0</v>
      </c>
      <c r="H959" s="160"/>
      <c r="I959" s="160"/>
      <c r="J959" s="161">
        <f t="shared" si="30"/>
        <v>0</v>
      </c>
      <c r="K959" s="38"/>
    </row>
    <row r="960" spans="1:11" s="28" customFormat="1" x14ac:dyDescent="0.25">
      <c r="A960" s="80">
        <v>955</v>
      </c>
      <c r="B960" s="36"/>
      <c r="C960" s="37"/>
      <c r="D960" s="16"/>
      <c r="E960" s="164"/>
      <c r="F960" s="164"/>
      <c r="G960" s="161">
        <f t="shared" si="29"/>
        <v>0</v>
      </c>
      <c r="H960" s="160"/>
      <c r="I960" s="160"/>
      <c r="J960" s="161">
        <f t="shared" si="30"/>
        <v>0</v>
      </c>
      <c r="K960" s="38"/>
    </row>
    <row r="961" spans="1:11" s="28" customFormat="1" x14ac:dyDescent="0.25">
      <c r="A961" s="80">
        <v>956</v>
      </c>
      <c r="B961" s="36"/>
      <c r="C961" s="37"/>
      <c r="D961" s="16"/>
      <c r="E961" s="164"/>
      <c r="F961" s="164"/>
      <c r="G961" s="161">
        <f t="shared" si="29"/>
        <v>0</v>
      </c>
      <c r="H961" s="160"/>
      <c r="I961" s="160"/>
      <c r="J961" s="161">
        <f t="shared" si="30"/>
        <v>0</v>
      </c>
      <c r="K961" s="38"/>
    </row>
    <row r="962" spans="1:11" s="28" customFormat="1" x14ac:dyDescent="0.25">
      <c r="A962" s="80">
        <v>957</v>
      </c>
      <c r="B962" s="36"/>
      <c r="C962" s="37"/>
      <c r="D962" s="16"/>
      <c r="E962" s="164"/>
      <c r="F962" s="164"/>
      <c r="G962" s="161">
        <f t="shared" si="29"/>
        <v>0</v>
      </c>
      <c r="H962" s="160"/>
      <c r="I962" s="160"/>
      <c r="J962" s="161">
        <f t="shared" si="30"/>
        <v>0</v>
      </c>
      <c r="K962" s="38"/>
    </row>
    <row r="963" spans="1:11" s="28" customFormat="1" x14ac:dyDescent="0.25">
      <c r="A963" s="80">
        <v>958</v>
      </c>
      <c r="B963" s="36"/>
      <c r="C963" s="37"/>
      <c r="D963" s="16"/>
      <c r="E963" s="164"/>
      <c r="F963" s="164"/>
      <c r="G963" s="161">
        <f t="shared" si="29"/>
        <v>0</v>
      </c>
      <c r="H963" s="160"/>
      <c r="I963" s="160"/>
      <c r="J963" s="161">
        <f t="shared" si="30"/>
        <v>0</v>
      </c>
      <c r="K963" s="38"/>
    </row>
    <row r="964" spans="1:11" s="28" customFormat="1" x14ac:dyDescent="0.25">
      <c r="A964" s="80">
        <v>959</v>
      </c>
      <c r="B964" s="36"/>
      <c r="C964" s="37"/>
      <c r="D964" s="16"/>
      <c r="E964" s="164"/>
      <c r="F964" s="164"/>
      <c r="G964" s="161">
        <f t="shared" si="29"/>
        <v>0</v>
      </c>
      <c r="H964" s="160"/>
      <c r="I964" s="160"/>
      <c r="J964" s="161">
        <f t="shared" si="30"/>
        <v>0</v>
      </c>
      <c r="K964" s="38"/>
    </row>
    <row r="965" spans="1:11" s="28" customFormat="1" x14ac:dyDescent="0.25">
      <c r="A965" s="80">
        <v>960</v>
      </c>
      <c r="B965" s="36"/>
      <c r="C965" s="37"/>
      <c r="D965" s="16"/>
      <c r="E965" s="164"/>
      <c r="F965" s="164"/>
      <c r="G965" s="161">
        <f t="shared" si="29"/>
        <v>0</v>
      </c>
      <c r="H965" s="160"/>
      <c r="I965" s="160"/>
      <c r="J965" s="161">
        <f t="shared" si="30"/>
        <v>0</v>
      </c>
      <c r="K965" s="38"/>
    </row>
    <row r="966" spans="1:11" s="28" customFormat="1" x14ac:dyDescent="0.25">
      <c r="A966" s="80">
        <v>961</v>
      </c>
      <c r="B966" s="36"/>
      <c r="C966" s="37"/>
      <c r="D966" s="16"/>
      <c r="E966" s="164"/>
      <c r="F966" s="164"/>
      <c r="G966" s="161">
        <f t="shared" si="29"/>
        <v>0</v>
      </c>
      <c r="H966" s="160"/>
      <c r="I966" s="160"/>
      <c r="J966" s="161">
        <f t="shared" si="30"/>
        <v>0</v>
      </c>
      <c r="K966" s="38"/>
    </row>
    <row r="967" spans="1:11" s="28" customFormat="1" x14ac:dyDescent="0.25">
      <c r="A967" s="80">
        <v>962</v>
      </c>
      <c r="B967" s="36"/>
      <c r="C967" s="37"/>
      <c r="D967" s="16"/>
      <c r="E967" s="164"/>
      <c r="F967" s="164"/>
      <c r="G967" s="161">
        <f t="shared" ref="G967:G1013" si="31">E967*F967</f>
        <v>0</v>
      </c>
      <c r="H967" s="160"/>
      <c r="I967" s="160"/>
      <c r="J967" s="161">
        <f t="shared" ref="J967:J1013" si="32">H967*I967</f>
        <v>0</v>
      </c>
      <c r="K967" s="38"/>
    </row>
    <row r="968" spans="1:11" s="28" customFormat="1" x14ac:dyDescent="0.25">
      <c r="A968" s="80">
        <v>963</v>
      </c>
      <c r="B968" s="36"/>
      <c r="C968" s="37"/>
      <c r="D968" s="16"/>
      <c r="E968" s="164"/>
      <c r="F968" s="164"/>
      <c r="G968" s="161">
        <f t="shared" si="31"/>
        <v>0</v>
      </c>
      <c r="H968" s="160"/>
      <c r="I968" s="160"/>
      <c r="J968" s="161">
        <f t="shared" si="32"/>
        <v>0</v>
      </c>
      <c r="K968" s="38"/>
    </row>
    <row r="969" spans="1:11" s="28" customFormat="1" x14ac:dyDescent="0.25">
      <c r="A969" s="80">
        <v>964</v>
      </c>
      <c r="B969" s="36"/>
      <c r="C969" s="37"/>
      <c r="D969" s="16"/>
      <c r="E969" s="164"/>
      <c r="F969" s="164"/>
      <c r="G969" s="161">
        <f t="shared" si="31"/>
        <v>0</v>
      </c>
      <c r="H969" s="160"/>
      <c r="I969" s="160"/>
      <c r="J969" s="161">
        <f t="shared" si="32"/>
        <v>0</v>
      </c>
      <c r="K969" s="38"/>
    </row>
    <row r="970" spans="1:11" s="28" customFormat="1" x14ac:dyDescent="0.25">
      <c r="A970" s="80">
        <v>965</v>
      </c>
      <c r="B970" s="36"/>
      <c r="C970" s="37"/>
      <c r="D970" s="16"/>
      <c r="E970" s="164"/>
      <c r="F970" s="164"/>
      <c r="G970" s="161">
        <f t="shared" si="31"/>
        <v>0</v>
      </c>
      <c r="H970" s="160"/>
      <c r="I970" s="160"/>
      <c r="J970" s="161">
        <f t="shared" si="32"/>
        <v>0</v>
      </c>
      <c r="K970" s="38"/>
    </row>
    <row r="971" spans="1:11" s="28" customFormat="1" x14ac:dyDescent="0.25">
      <c r="A971" s="80">
        <v>966</v>
      </c>
      <c r="B971" s="36"/>
      <c r="C971" s="37"/>
      <c r="D971" s="16"/>
      <c r="E971" s="164"/>
      <c r="F971" s="164"/>
      <c r="G971" s="161">
        <f t="shared" si="31"/>
        <v>0</v>
      </c>
      <c r="H971" s="160"/>
      <c r="I971" s="160"/>
      <c r="J971" s="161">
        <f t="shared" si="32"/>
        <v>0</v>
      </c>
      <c r="K971" s="38"/>
    </row>
    <row r="972" spans="1:11" s="28" customFormat="1" x14ac:dyDescent="0.25">
      <c r="A972" s="80">
        <v>967</v>
      </c>
      <c r="B972" s="36"/>
      <c r="C972" s="37"/>
      <c r="D972" s="16"/>
      <c r="E972" s="164"/>
      <c r="F972" s="164"/>
      <c r="G972" s="161">
        <f t="shared" si="31"/>
        <v>0</v>
      </c>
      <c r="H972" s="160"/>
      <c r="I972" s="160"/>
      <c r="J972" s="161">
        <f t="shared" si="32"/>
        <v>0</v>
      </c>
      <c r="K972" s="38"/>
    </row>
    <row r="973" spans="1:11" s="28" customFormat="1" x14ac:dyDescent="0.25">
      <c r="A973" s="80">
        <v>968</v>
      </c>
      <c r="B973" s="36"/>
      <c r="C973" s="37"/>
      <c r="D973" s="16"/>
      <c r="E973" s="164"/>
      <c r="F973" s="164"/>
      <c r="G973" s="161">
        <f t="shared" si="31"/>
        <v>0</v>
      </c>
      <c r="H973" s="160"/>
      <c r="I973" s="160"/>
      <c r="J973" s="161">
        <f t="shared" si="32"/>
        <v>0</v>
      </c>
      <c r="K973" s="38"/>
    </row>
    <row r="974" spans="1:11" s="28" customFormat="1" x14ac:dyDescent="0.25">
      <c r="A974" s="80">
        <v>969</v>
      </c>
      <c r="B974" s="36"/>
      <c r="C974" s="37"/>
      <c r="D974" s="16"/>
      <c r="E974" s="164"/>
      <c r="F974" s="164"/>
      <c r="G974" s="161">
        <f t="shared" si="31"/>
        <v>0</v>
      </c>
      <c r="H974" s="160"/>
      <c r="I974" s="160"/>
      <c r="J974" s="161">
        <f t="shared" si="32"/>
        <v>0</v>
      </c>
      <c r="K974" s="38"/>
    </row>
    <row r="975" spans="1:11" s="28" customFormat="1" x14ac:dyDescent="0.25">
      <c r="A975" s="80">
        <v>970</v>
      </c>
      <c r="B975" s="36"/>
      <c r="C975" s="37"/>
      <c r="D975" s="16"/>
      <c r="E975" s="164"/>
      <c r="F975" s="164"/>
      <c r="G975" s="161">
        <f t="shared" si="31"/>
        <v>0</v>
      </c>
      <c r="H975" s="160"/>
      <c r="I975" s="160"/>
      <c r="J975" s="161">
        <f t="shared" si="32"/>
        <v>0</v>
      </c>
      <c r="K975" s="38"/>
    </row>
    <row r="976" spans="1:11" s="28" customFormat="1" x14ac:dyDescent="0.25">
      <c r="A976" s="80">
        <v>971</v>
      </c>
      <c r="B976" s="36"/>
      <c r="C976" s="37"/>
      <c r="D976" s="16"/>
      <c r="E976" s="164"/>
      <c r="F976" s="164"/>
      <c r="G976" s="161">
        <f t="shared" si="31"/>
        <v>0</v>
      </c>
      <c r="H976" s="160"/>
      <c r="I976" s="160"/>
      <c r="J976" s="161">
        <f t="shared" si="32"/>
        <v>0</v>
      </c>
      <c r="K976" s="38"/>
    </row>
    <row r="977" spans="1:11" s="28" customFormat="1" x14ac:dyDescent="0.25">
      <c r="A977" s="80">
        <v>972</v>
      </c>
      <c r="B977" s="36"/>
      <c r="C977" s="37"/>
      <c r="D977" s="16"/>
      <c r="E977" s="164"/>
      <c r="F977" s="164"/>
      <c r="G977" s="161">
        <f t="shared" si="31"/>
        <v>0</v>
      </c>
      <c r="H977" s="160"/>
      <c r="I977" s="160"/>
      <c r="J977" s="161">
        <f t="shared" si="32"/>
        <v>0</v>
      </c>
      <c r="K977" s="38"/>
    </row>
    <row r="978" spans="1:11" s="28" customFormat="1" x14ac:dyDescent="0.25">
      <c r="A978" s="80">
        <v>973</v>
      </c>
      <c r="B978" s="36"/>
      <c r="C978" s="37"/>
      <c r="D978" s="16"/>
      <c r="E978" s="164"/>
      <c r="F978" s="164"/>
      <c r="G978" s="161">
        <f t="shared" si="31"/>
        <v>0</v>
      </c>
      <c r="H978" s="160"/>
      <c r="I978" s="160"/>
      <c r="J978" s="161">
        <f t="shared" si="32"/>
        <v>0</v>
      </c>
      <c r="K978" s="38"/>
    </row>
    <row r="979" spans="1:11" s="28" customFormat="1" x14ac:dyDescent="0.25">
      <c r="A979" s="80">
        <v>974</v>
      </c>
      <c r="B979" s="36"/>
      <c r="C979" s="37"/>
      <c r="D979" s="16"/>
      <c r="E979" s="164"/>
      <c r="F979" s="164"/>
      <c r="G979" s="161">
        <f t="shared" si="31"/>
        <v>0</v>
      </c>
      <c r="H979" s="160"/>
      <c r="I979" s="160"/>
      <c r="J979" s="161">
        <f t="shared" si="32"/>
        <v>0</v>
      </c>
      <c r="K979" s="38"/>
    </row>
    <row r="980" spans="1:11" s="28" customFormat="1" x14ac:dyDescent="0.25">
      <c r="A980" s="80">
        <v>975</v>
      </c>
      <c r="B980" s="36"/>
      <c r="C980" s="37"/>
      <c r="D980" s="16"/>
      <c r="E980" s="164"/>
      <c r="F980" s="164"/>
      <c r="G980" s="161">
        <f t="shared" si="31"/>
        <v>0</v>
      </c>
      <c r="H980" s="160"/>
      <c r="I980" s="160"/>
      <c r="J980" s="161">
        <f t="shared" si="32"/>
        <v>0</v>
      </c>
      <c r="K980" s="38"/>
    </row>
    <row r="981" spans="1:11" s="28" customFormat="1" x14ac:dyDescent="0.25">
      <c r="A981" s="80">
        <v>976</v>
      </c>
      <c r="B981" s="36"/>
      <c r="C981" s="37"/>
      <c r="D981" s="16"/>
      <c r="E981" s="164"/>
      <c r="F981" s="164"/>
      <c r="G981" s="161">
        <f t="shared" si="31"/>
        <v>0</v>
      </c>
      <c r="H981" s="160"/>
      <c r="I981" s="160"/>
      <c r="J981" s="161">
        <f t="shared" si="32"/>
        <v>0</v>
      </c>
      <c r="K981" s="38"/>
    </row>
    <row r="982" spans="1:11" s="28" customFormat="1" x14ac:dyDescent="0.25">
      <c r="A982" s="80">
        <v>977</v>
      </c>
      <c r="B982" s="36"/>
      <c r="C982" s="37"/>
      <c r="D982" s="16"/>
      <c r="E982" s="164"/>
      <c r="F982" s="164"/>
      <c r="G982" s="161">
        <f t="shared" si="31"/>
        <v>0</v>
      </c>
      <c r="H982" s="160"/>
      <c r="I982" s="160"/>
      <c r="J982" s="161">
        <f t="shared" si="32"/>
        <v>0</v>
      </c>
      <c r="K982" s="38"/>
    </row>
    <row r="983" spans="1:11" s="28" customFormat="1" x14ac:dyDescent="0.25">
      <c r="A983" s="80">
        <v>978</v>
      </c>
      <c r="B983" s="36"/>
      <c r="C983" s="37"/>
      <c r="D983" s="16"/>
      <c r="E983" s="164"/>
      <c r="F983" s="164"/>
      <c r="G983" s="161">
        <f t="shared" si="31"/>
        <v>0</v>
      </c>
      <c r="H983" s="160"/>
      <c r="I983" s="160"/>
      <c r="J983" s="161">
        <f t="shared" si="32"/>
        <v>0</v>
      </c>
      <c r="K983" s="38"/>
    </row>
    <row r="984" spans="1:11" s="28" customFormat="1" x14ac:dyDescent="0.25">
      <c r="A984" s="80">
        <v>979</v>
      </c>
      <c r="B984" s="36"/>
      <c r="C984" s="37"/>
      <c r="D984" s="16"/>
      <c r="E984" s="164"/>
      <c r="F984" s="164"/>
      <c r="G984" s="161">
        <f t="shared" si="31"/>
        <v>0</v>
      </c>
      <c r="H984" s="160"/>
      <c r="I984" s="160"/>
      <c r="J984" s="161">
        <f t="shared" si="32"/>
        <v>0</v>
      </c>
      <c r="K984" s="38"/>
    </row>
    <row r="985" spans="1:11" s="28" customFormat="1" x14ac:dyDescent="0.25">
      <c r="A985" s="80">
        <v>980</v>
      </c>
      <c r="B985" s="36"/>
      <c r="C985" s="37"/>
      <c r="D985" s="16"/>
      <c r="E985" s="164"/>
      <c r="F985" s="164"/>
      <c r="G985" s="161">
        <f t="shared" si="31"/>
        <v>0</v>
      </c>
      <c r="H985" s="160"/>
      <c r="I985" s="160"/>
      <c r="J985" s="161">
        <f t="shared" si="32"/>
        <v>0</v>
      </c>
      <c r="K985" s="38"/>
    </row>
    <row r="986" spans="1:11" s="28" customFormat="1" x14ac:dyDescent="0.25">
      <c r="A986" s="80">
        <v>981</v>
      </c>
      <c r="B986" s="36"/>
      <c r="C986" s="37"/>
      <c r="D986" s="16"/>
      <c r="E986" s="164"/>
      <c r="F986" s="164"/>
      <c r="G986" s="161">
        <f t="shared" si="31"/>
        <v>0</v>
      </c>
      <c r="H986" s="160"/>
      <c r="I986" s="160"/>
      <c r="J986" s="161">
        <f t="shared" si="32"/>
        <v>0</v>
      </c>
      <c r="K986" s="38"/>
    </row>
    <row r="987" spans="1:11" s="28" customFormat="1" x14ac:dyDescent="0.25">
      <c r="A987" s="80">
        <v>982</v>
      </c>
      <c r="B987" s="36"/>
      <c r="C987" s="37"/>
      <c r="D987" s="16"/>
      <c r="E987" s="164"/>
      <c r="F987" s="164"/>
      <c r="G987" s="161">
        <f t="shared" si="31"/>
        <v>0</v>
      </c>
      <c r="H987" s="160"/>
      <c r="I987" s="160"/>
      <c r="J987" s="161">
        <f t="shared" si="32"/>
        <v>0</v>
      </c>
      <c r="K987" s="38"/>
    </row>
    <row r="988" spans="1:11" s="28" customFormat="1" x14ac:dyDescent="0.25">
      <c r="A988" s="80">
        <v>983</v>
      </c>
      <c r="B988" s="36"/>
      <c r="C988" s="37"/>
      <c r="D988" s="16"/>
      <c r="E988" s="164"/>
      <c r="F988" s="164"/>
      <c r="G988" s="161">
        <f t="shared" si="31"/>
        <v>0</v>
      </c>
      <c r="H988" s="160"/>
      <c r="I988" s="160"/>
      <c r="J988" s="161">
        <f t="shared" si="32"/>
        <v>0</v>
      </c>
      <c r="K988" s="38"/>
    </row>
    <row r="989" spans="1:11" s="28" customFormat="1" x14ac:dyDescent="0.25">
      <c r="A989" s="80">
        <v>984</v>
      </c>
      <c r="B989" s="36"/>
      <c r="C989" s="37"/>
      <c r="D989" s="16"/>
      <c r="E989" s="164"/>
      <c r="F989" s="164"/>
      <c r="G989" s="161">
        <f t="shared" si="31"/>
        <v>0</v>
      </c>
      <c r="H989" s="160"/>
      <c r="I989" s="160"/>
      <c r="J989" s="161">
        <f t="shared" si="32"/>
        <v>0</v>
      </c>
      <c r="K989" s="38"/>
    </row>
    <row r="990" spans="1:11" s="28" customFormat="1" x14ac:dyDescent="0.25">
      <c r="A990" s="80">
        <v>985</v>
      </c>
      <c r="B990" s="36"/>
      <c r="C990" s="37"/>
      <c r="D990" s="16"/>
      <c r="E990" s="164"/>
      <c r="F990" s="164"/>
      <c r="G990" s="161">
        <f t="shared" si="31"/>
        <v>0</v>
      </c>
      <c r="H990" s="160"/>
      <c r="I990" s="160"/>
      <c r="J990" s="161">
        <f t="shared" si="32"/>
        <v>0</v>
      </c>
      <c r="K990" s="38"/>
    </row>
    <row r="991" spans="1:11" s="28" customFormat="1" x14ac:dyDescent="0.25">
      <c r="A991" s="80">
        <v>986</v>
      </c>
      <c r="B991" s="36"/>
      <c r="C991" s="37"/>
      <c r="D991" s="16"/>
      <c r="E991" s="164"/>
      <c r="F991" s="164"/>
      <c r="G991" s="161">
        <f t="shared" si="31"/>
        <v>0</v>
      </c>
      <c r="H991" s="160"/>
      <c r="I991" s="160"/>
      <c r="J991" s="161">
        <f t="shared" si="32"/>
        <v>0</v>
      </c>
      <c r="K991" s="38"/>
    </row>
    <row r="992" spans="1:11" s="28" customFormat="1" x14ac:dyDescent="0.25">
      <c r="A992" s="80">
        <v>987</v>
      </c>
      <c r="B992" s="36"/>
      <c r="C992" s="37"/>
      <c r="D992" s="16"/>
      <c r="E992" s="164"/>
      <c r="F992" s="164"/>
      <c r="G992" s="161">
        <f t="shared" si="31"/>
        <v>0</v>
      </c>
      <c r="H992" s="160"/>
      <c r="I992" s="160"/>
      <c r="J992" s="161">
        <f t="shared" si="32"/>
        <v>0</v>
      </c>
      <c r="K992" s="38"/>
    </row>
    <row r="993" spans="1:11" s="28" customFormat="1" x14ac:dyDescent="0.25">
      <c r="A993" s="80">
        <v>988</v>
      </c>
      <c r="B993" s="36"/>
      <c r="C993" s="37"/>
      <c r="D993" s="16"/>
      <c r="E993" s="164"/>
      <c r="F993" s="164"/>
      <c r="G993" s="161">
        <f t="shared" si="31"/>
        <v>0</v>
      </c>
      <c r="H993" s="160"/>
      <c r="I993" s="160"/>
      <c r="J993" s="161">
        <f t="shared" si="32"/>
        <v>0</v>
      </c>
      <c r="K993" s="38"/>
    </row>
    <row r="994" spans="1:11" s="28" customFormat="1" x14ac:dyDescent="0.25">
      <c r="A994" s="80">
        <v>989</v>
      </c>
      <c r="B994" s="36"/>
      <c r="C994" s="37"/>
      <c r="D994" s="16"/>
      <c r="E994" s="164"/>
      <c r="F994" s="164"/>
      <c r="G994" s="161">
        <f t="shared" si="31"/>
        <v>0</v>
      </c>
      <c r="H994" s="160"/>
      <c r="I994" s="160"/>
      <c r="J994" s="161">
        <f t="shared" si="32"/>
        <v>0</v>
      </c>
      <c r="K994" s="38"/>
    </row>
    <row r="995" spans="1:11" s="28" customFormat="1" x14ac:dyDescent="0.25">
      <c r="A995" s="80">
        <v>990</v>
      </c>
      <c r="B995" s="36"/>
      <c r="C995" s="37"/>
      <c r="D995" s="16"/>
      <c r="E995" s="164"/>
      <c r="F995" s="164"/>
      <c r="G995" s="161">
        <f t="shared" si="31"/>
        <v>0</v>
      </c>
      <c r="H995" s="160"/>
      <c r="I995" s="160"/>
      <c r="J995" s="161">
        <f t="shared" si="32"/>
        <v>0</v>
      </c>
      <c r="K995" s="38"/>
    </row>
    <row r="996" spans="1:11" s="28" customFormat="1" x14ac:dyDescent="0.25">
      <c r="A996" s="80">
        <v>991</v>
      </c>
      <c r="B996" s="36"/>
      <c r="C996" s="37"/>
      <c r="D996" s="16"/>
      <c r="E996" s="164"/>
      <c r="F996" s="164"/>
      <c r="G996" s="161">
        <f t="shared" si="31"/>
        <v>0</v>
      </c>
      <c r="H996" s="160"/>
      <c r="I996" s="160"/>
      <c r="J996" s="161">
        <f t="shared" si="32"/>
        <v>0</v>
      </c>
      <c r="K996" s="38"/>
    </row>
    <row r="997" spans="1:11" s="28" customFormat="1" x14ac:dyDescent="0.25">
      <c r="A997" s="80">
        <v>992</v>
      </c>
      <c r="B997" s="36"/>
      <c r="C997" s="37"/>
      <c r="D997" s="16"/>
      <c r="E997" s="164"/>
      <c r="F997" s="164"/>
      <c r="G997" s="161">
        <f t="shared" si="31"/>
        <v>0</v>
      </c>
      <c r="H997" s="160"/>
      <c r="I997" s="160"/>
      <c r="J997" s="161">
        <f t="shared" si="32"/>
        <v>0</v>
      </c>
      <c r="K997" s="38"/>
    </row>
    <row r="998" spans="1:11" s="28" customFormat="1" x14ac:dyDescent="0.25">
      <c r="A998" s="80">
        <v>993</v>
      </c>
      <c r="B998" s="36"/>
      <c r="C998" s="37"/>
      <c r="D998" s="16"/>
      <c r="E998" s="164"/>
      <c r="F998" s="164"/>
      <c r="G998" s="161">
        <f t="shared" si="31"/>
        <v>0</v>
      </c>
      <c r="H998" s="160"/>
      <c r="I998" s="160"/>
      <c r="J998" s="161">
        <f t="shared" si="32"/>
        <v>0</v>
      </c>
      <c r="K998" s="38"/>
    </row>
    <row r="999" spans="1:11" s="28" customFormat="1" x14ac:dyDescent="0.25">
      <c r="A999" s="80">
        <v>994</v>
      </c>
      <c r="B999" s="36"/>
      <c r="C999" s="37"/>
      <c r="D999" s="16"/>
      <c r="E999" s="164"/>
      <c r="F999" s="164"/>
      <c r="G999" s="161">
        <f t="shared" si="31"/>
        <v>0</v>
      </c>
      <c r="H999" s="160"/>
      <c r="I999" s="160"/>
      <c r="J999" s="161">
        <f t="shared" si="32"/>
        <v>0</v>
      </c>
      <c r="K999" s="38"/>
    </row>
    <row r="1000" spans="1:11" s="28" customFormat="1" x14ac:dyDescent="0.25">
      <c r="A1000" s="80">
        <v>995</v>
      </c>
      <c r="B1000" s="36"/>
      <c r="C1000" s="37"/>
      <c r="D1000" s="16"/>
      <c r="E1000" s="164"/>
      <c r="F1000" s="164"/>
      <c r="G1000" s="161">
        <f t="shared" si="31"/>
        <v>0</v>
      </c>
      <c r="H1000" s="160"/>
      <c r="I1000" s="160"/>
      <c r="J1000" s="161">
        <f t="shared" si="32"/>
        <v>0</v>
      </c>
      <c r="K1000" s="38"/>
    </row>
    <row r="1001" spans="1:11" s="28" customFormat="1" x14ac:dyDescent="0.25">
      <c r="A1001" s="80">
        <v>996</v>
      </c>
      <c r="B1001" s="36"/>
      <c r="C1001" s="37"/>
      <c r="D1001" s="16"/>
      <c r="E1001" s="164"/>
      <c r="F1001" s="164"/>
      <c r="G1001" s="161">
        <f t="shared" si="31"/>
        <v>0</v>
      </c>
      <c r="H1001" s="160"/>
      <c r="I1001" s="160"/>
      <c r="J1001" s="161">
        <f t="shared" si="32"/>
        <v>0</v>
      </c>
      <c r="K1001" s="38"/>
    </row>
    <row r="1002" spans="1:11" s="28" customFormat="1" x14ac:dyDescent="0.25">
      <c r="A1002" s="80">
        <v>997</v>
      </c>
      <c r="B1002" s="36"/>
      <c r="C1002" s="37"/>
      <c r="D1002" s="16"/>
      <c r="E1002" s="164"/>
      <c r="F1002" s="164"/>
      <c r="G1002" s="161">
        <f t="shared" si="31"/>
        <v>0</v>
      </c>
      <c r="H1002" s="160"/>
      <c r="I1002" s="160"/>
      <c r="J1002" s="161">
        <f t="shared" si="32"/>
        <v>0</v>
      </c>
      <c r="K1002" s="38"/>
    </row>
    <row r="1003" spans="1:11" s="28" customFormat="1" x14ac:dyDescent="0.25">
      <c r="A1003" s="80">
        <v>998</v>
      </c>
      <c r="B1003" s="36"/>
      <c r="C1003" s="37"/>
      <c r="D1003" s="16"/>
      <c r="E1003" s="164"/>
      <c r="F1003" s="164"/>
      <c r="G1003" s="161">
        <f t="shared" si="31"/>
        <v>0</v>
      </c>
      <c r="H1003" s="160"/>
      <c r="I1003" s="160"/>
      <c r="J1003" s="161">
        <f t="shared" si="32"/>
        <v>0</v>
      </c>
      <c r="K1003" s="38"/>
    </row>
    <row r="1004" spans="1:11" s="28" customFormat="1" x14ac:dyDescent="0.25">
      <c r="A1004" s="80">
        <v>999</v>
      </c>
      <c r="B1004" s="36"/>
      <c r="C1004" s="37"/>
      <c r="D1004" s="16"/>
      <c r="E1004" s="164"/>
      <c r="F1004" s="164"/>
      <c r="G1004" s="161">
        <f t="shared" si="31"/>
        <v>0</v>
      </c>
      <c r="H1004" s="160"/>
      <c r="I1004" s="160"/>
      <c r="J1004" s="161">
        <f t="shared" si="32"/>
        <v>0</v>
      </c>
      <c r="K1004" s="38"/>
    </row>
    <row r="1005" spans="1:11" s="28" customFormat="1" x14ac:dyDescent="0.25">
      <c r="A1005" s="80">
        <v>1000</v>
      </c>
      <c r="B1005" s="36"/>
      <c r="C1005" s="37"/>
      <c r="D1005" s="16"/>
      <c r="E1005" s="164"/>
      <c r="F1005" s="164"/>
      <c r="G1005" s="161">
        <f t="shared" si="31"/>
        <v>0</v>
      </c>
      <c r="H1005" s="160"/>
      <c r="I1005" s="160"/>
      <c r="J1005" s="161">
        <f t="shared" si="32"/>
        <v>0</v>
      </c>
      <c r="K1005" s="38"/>
    </row>
    <row r="1006" spans="1:11" s="28" customFormat="1" x14ac:dyDescent="0.25">
      <c r="A1006" s="80">
        <v>1001</v>
      </c>
      <c r="B1006" s="36"/>
      <c r="C1006" s="37"/>
      <c r="D1006" s="16"/>
      <c r="E1006" s="164"/>
      <c r="F1006" s="164"/>
      <c r="G1006" s="161">
        <f t="shared" si="31"/>
        <v>0</v>
      </c>
      <c r="H1006" s="160"/>
      <c r="I1006" s="160"/>
      <c r="J1006" s="161">
        <f t="shared" si="32"/>
        <v>0</v>
      </c>
      <c r="K1006" s="38"/>
    </row>
    <row r="1007" spans="1:11" s="28" customFormat="1" x14ac:dyDescent="0.25">
      <c r="A1007" s="80">
        <v>1002</v>
      </c>
      <c r="B1007" s="36"/>
      <c r="C1007" s="37"/>
      <c r="D1007" s="16"/>
      <c r="E1007" s="164"/>
      <c r="F1007" s="164"/>
      <c r="G1007" s="161">
        <f t="shared" si="31"/>
        <v>0</v>
      </c>
      <c r="H1007" s="160"/>
      <c r="I1007" s="160"/>
      <c r="J1007" s="161">
        <f t="shared" si="32"/>
        <v>0</v>
      </c>
      <c r="K1007" s="38"/>
    </row>
    <row r="1008" spans="1:11" s="28" customFormat="1" x14ac:dyDescent="0.25">
      <c r="A1008" s="80">
        <v>1003</v>
      </c>
      <c r="B1008" s="36"/>
      <c r="C1008" s="37"/>
      <c r="D1008" s="16"/>
      <c r="E1008" s="164"/>
      <c r="F1008" s="164"/>
      <c r="G1008" s="161">
        <f t="shared" si="31"/>
        <v>0</v>
      </c>
      <c r="H1008" s="160"/>
      <c r="I1008" s="160"/>
      <c r="J1008" s="161">
        <f t="shared" si="32"/>
        <v>0</v>
      </c>
      <c r="K1008" s="38"/>
    </row>
    <row r="1009" spans="1:11" s="28" customFormat="1" x14ac:dyDescent="0.25">
      <c r="A1009" s="80">
        <v>1004</v>
      </c>
      <c r="B1009" s="36"/>
      <c r="C1009" s="37"/>
      <c r="D1009" s="16"/>
      <c r="E1009" s="164"/>
      <c r="F1009" s="164"/>
      <c r="G1009" s="161">
        <f t="shared" si="31"/>
        <v>0</v>
      </c>
      <c r="H1009" s="160"/>
      <c r="I1009" s="160"/>
      <c r="J1009" s="161">
        <f t="shared" si="32"/>
        <v>0</v>
      </c>
      <c r="K1009" s="38"/>
    </row>
    <row r="1010" spans="1:11" s="28" customFormat="1" x14ac:dyDescent="0.25">
      <c r="A1010" s="80">
        <v>1005</v>
      </c>
      <c r="B1010" s="36"/>
      <c r="C1010" s="37"/>
      <c r="D1010" s="16"/>
      <c r="E1010" s="164"/>
      <c r="F1010" s="164"/>
      <c r="G1010" s="161">
        <f t="shared" si="31"/>
        <v>0</v>
      </c>
      <c r="H1010" s="160"/>
      <c r="I1010" s="160"/>
      <c r="J1010" s="161">
        <f t="shared" si="32"/>
        <v>0</v>
      </c>
      <c r="K1010" s="38"/>
    </row>
    <row r="1011" spans="1:11" s="28" customFormat="1" x14ac:dyDescent="0.25">
      <c r="A1011" s="80">
        <v>1006</v>
      </c>
      <c r="B1011" s="36"/>
      <c r="C1011" s="37"/>
      <c r="D1011" s="16"/>
      <c r="E1011" s="164"/>
      <c r="F1011" s="164"/>
      <c r="G1011" s="161">
        <f t="shared" si="31"/>
        <v>0</v>
      </c>
      <c r="H1011" s="160"/>
      <c r="I1011" s="160"/>
      <c r="J1011" s="161">
        <f t="shared" si="32"/>
        <v>0</v>
      </c>
      <c r="K1011" s="38"/>
    </row>
    <row r="1012" spans="1:11" s="28" customFormat="1" x14ac:dyDescent="0.25">
      <c r="A1012" s="80">
        <v>1007</v>
      </c>
      <c r="B1012" s="36"/>
      <c r="C1012" s="37"/>
      <c r="D1012" s="16"/>
      <c r="E1012" s="164"/>
      <c r="F1012" s="164"/>
      <c r="G1012" s="161">
        <f t="shared" si="31"/>
        <v>0</v>
      </c>
      <c r="H1012" s="160"/>
      <c r="I1012" s="160"/>
      <c r="J1012" s="161">
        <f t="shared" si="32"/>
        <v>0</v>
      </c>
      <c r="K1012" s="38"/>
    </row>
    <row r="1013" spans="1:11" s="28" customFormat="1" x14ac:dyDescent="0.25">
      <c r="A1013" s="80">
        <v>1008</v>
      </c>
      <c r="B1013" s="36"/>
      <c r="C1013" s="37"/>
      <c r="D1013" s="16"/>
      <c r="E1013" s="164"/>
      <c r="F1013" s="164"/>
      <c r="G1013" s="161">
        <f t="shared" si="31"/>
        <v>0</v>
      </c>
      <c r="H1013" s="160"/>
      <c r="I1013" s="160"/>
      <c r="J1013" s="161">
        <f t="shared" si="32"/>
        <v>0</v>
      </c>
      <c r="K1013" s="38"/>
    </row>
  </sheetData>
  <sheetProtection algorithmName="SHA-512" hashValue="n+L22Q+GiDKlOTjSzFoiR8ltS1gaLf2dMjPxqQIvjNyJ4LbE9Xm/fDYLBpUK2vXiAhbw+MKkzqBwwqKZWSj73g==" saltValue="txByXnXb4zFv0WnGGTuwNg==" spinCount="100000" sheet="1" objects="1" scenarios="1" formatColumns="0"/>
  <mergeCells count="8">
    <mergeCell ref="K4:K5"/>
    <mergeCell ref="A2:D3"/>
    <mergeCell ref="A4:A5"/>
    <mergeCell ref="B4:B5"/>
    <mergeCell ref="C4:C5"/>
    <mergeCell ref="D4:D5"/>
    <mergeCell ref="E4:G4"/>
    <mergeCell ref="H4:J4"/>
  </mergeCells>
  <dataValidations count="2">
    <dataValidation type="custom" allowBlank="1" showInputMessage="1" showErrorMessage="1" error="Зөвхөн тоон утга оруулна уу !!!" sqref="E6:J1013">
      <formula1>ISNUMBER(E6)</formula1>
    </dataValidation>
    <dataValidation type="list" allowBlank="1" showInputMessage="1" showErrorMessage="1" error="Зөвхөн сонгох боломжтой !!!" sqref="D6:D1013">
      <formula1>$M$6:$M$20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Заавар</vt:lpstr>
      <vt:lpstr>Самбар</vt:lpstr>
      <vt:lpstr>Орлого</vt:lpstr>
      <vt:lpstr>Мөнгө</vt:lpstr>
      <vt:lpstr>Зардал</vt:lpstr>
      <vt:lpstr>Авлага</vt:lpstr>
      <vt:lpstr>Тайлан</vt:lpstr>
      <vt:lpstr>Бараа, ТЭМ</vt:lpstr>
      <vt:lpstr>Бүтээгдэхүүн</vt:lpstr>
      <vt:lpstr>ББ Үлдэгдэл</vt:lpstr>
      <vt:lpstr>Хөрөнгө</vt:lpstr>
      <vt:lpstr>Баланс</vt:lpstr>
      <vt:lpstr>Биет_бус_хөрөнгө</vt:lpstr>
      <vt:lpstr>Биеь_бус_хөрөнгө</vt:lpstr>
      <vt:lpstr>Биологийн_хөрөнгө</vt:lpstr>
      <vt:lpstr>Туслах_материал</vt:lpstr>
      <vt:lpstr>Хөрөнгө!Үл_хөдлөх_хөрөнгө</vt:lpstr>
      <vt:lpstr>Үндсэн_материал</vt:lpstr>
      <vt:lpstr>Хөрөнгө!Хөдлөх_хөрөнгө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HP</cp:lastModifiedBy>
  <cp:lastPrinted>2017-03-17T05:04:35Z</cp:lastPrinted>
  <dcterms:created xsi:type="dcterms:W3CDTF">2017-03-15T08:48:01Z</dcterms:created>
  <dcterms:modified xsi:type="dcterms:W3CDTF">2019-03-28T10:37:05Z</dcterms:modified>
</cp:coreProperties>
</file>